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5.xml" ContentType="application/vnd.openxmlformats-officedocument.spreadsheetml.work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E03A" lockStructure="1"/>
  <bookViews>
    <workbookView xWindow="-15" yWindow="1425" windowWidth="16605" windowHeight="2880" tabRatio="796"/>
  </bookViews>
  <sheets>
    <sheet name="Title Page" sheetId="48" r:id="rId1"/>
    <sheet name="Update " sheetId="49" r:id="rId2"/>
    <sheet name="NGTL MAP " sheetId="45" r:id="rId3"/>
    <sheet name="Chart9" sheetId="43" state="hidden" r:id="rId4"/>
    <sheet name="Chart10" sheetId="44" state="hidden" r:id="rId5"/>
    <sheet name="Long Term BORDER" sheetId="2" state="hidden" r:id="rId6"/>
    <sheet name="EGAT" sheetId="3" r:id="rId7"/>
    <sheet name="ALTBC" sheetId="4" r:id="rId8"/>
    <sheet name="Kingsgate" sheetId="16" r:id="rId9"/>
    <sheet name="James" sheetId="5" r:id="rId10"/>
    <sheet name="OSDA" sheetId="22" r:id="rId11"/>
    <sheet name="Outage Data" sheetId="47" r:id="rId12"/>
    <sheet name="Chart2" sheetId="41" state="hidden" r:id="rId13"/>
    <sheet name="Chart4" sheetId="42" state="hidden" r:id="rId14"/>
    <sheet name="Chart8" sheetId="8" state="hidden" r:id="rId15"/>
    <sheet name="Sheet1" sheetId="23" state="hidden" r:id="rId16"/>
    <sheet name="Sheet2" sheetId="24" state="hidden" r:id="rId17"/>
    <sheet name="Sheet3" sheetId="25" state="hidden" r:id="rId18"/>
    <sheet name="Sheet4" sheetId="26" state="hidden" r:id="rId19"/>
    <sheet name="Sheet5" sheetId="27" state="hidden" r:id="rId20"/>
  </sheets>
  <externalReferences>
    <externalReference r:id="rId21"/>
    <externalReference r:id="rId22"/>
    <externalReference r:id="rId23"/>
  </externalReferences>
  <definedNames>
    <definedName name="_xlnm._FilterDatabase" localSheetId="11" hidden="1">'Outage Data'!$A$2:$H$68</definedName>
    <definedName name="_xlnm.Criteria" localSheetId="2">'Long Term BORDER'!#REF!</definedName>
    <definedName name="_xlnm.Criteria" localSheetId="0">'[1]Long Term BORDER'!#REF!</definedName>
    <definedName name="_xlnm.Criteria" localSheetId="1">'[2]Long Term BORDER'!#REF!</definedName>
    <definedName name="_xlnm.Criteria">'Long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OFFSET([3]FTD2FTPData!$A$4,0,0,COUNTA([3]FTD2FTPData!$A:$A),COUNTA([3]FTD2FTPData!$4:$4))</definedName>
    <definedName name="_xlnm.Print_Area" localSheetId="5">'Long Term BORDER'!#REF!</definedName>
    <definedName name="_xlnm.Print_Area" localSheetId="11">'Outage Data'!$A$1:$H$68</definedName>
    <definedName name="_xlnm.Print_Titles" localSheetId="11">'Outage Data'!$1:$2</definedName>
    <definedName name="Ttt">'Long Term BORDER'!#REF!</definedName>
    <definedName name="Z_45E401E6_3A6C_4CF0_95BE_206331F0F130_.wvu.FilterData" localSheetId="11" hidden="1">'Outage Data'!$A$2:$H$2</definedName>
    <definedName name="Z_45E401E6_3A6C_4CF0_95BE_206331F0F130_.wvu.PrintArea" localSheetId="11" hidden="1">'Outage Data'!$A$1:$H$2</definedName>
    <definedName name="Z_45E401E6_3A6C_4CF0_95BE_206331F0F130_.wvu.PrintTitles" localSheetId="11" hidden="1">'Outage Data'!$1:$2</definedName>
    <definedName name="Z_71500265_2911_418E_80D7_51C3A7A45B54_.wvu.FilterData" localSheetId="11" hidden="1">'Outage Data'!$A$2:$H$2</definedName>
    <definedName name="Z_71500265_2911_418E_80D7_51C3A7A45B54_.wvu.PrintArea" localSheetId="11" hidden="1">'Outage Data'!$A$1:$H$2</definedName>
    <definedName name="Z_71500265_2911_418E_80D7_51C3A7A45B54_.wvu.PrintTitles" localSheetId="11" hidden="1">'Outage Data'!$1:$2</definedName>
    <definedName name="Z_7C51C773_73B8_4D01_BB9A_D63783717D62_.wvu.FilterData" localSheetId="11" hidden="1">'Outage Data'!$A$2:$H$2</definedName>
    <definedName name="Z_7C51C773_73B8_4D01_BB9A_D63783717D62_.wvu.PrintArea" localSheetId="11" hidden="1">'Outage Data'!$A$1:$H$2</definedName>
    <definedName name="Z_7C51C773_73B8_4D01_BB9A_D63783717D62_.wvu.PrintTitles" localSheetId="11" hidden="1">'Outage Data'!$1:$2</definedName>
    <definedName name="Z_8FD7FB40_9B6D_4075_82E3_AE45B86E9C01_.wvu.FilterData" localSheetId="11" hidden="1">'Outage Data'!$A$2:$H$2</definedName>
    <definedName name="Z_8FD7FB40_9B6D_4075_82E3_AE45B86E9C01_.wvu.PrintArea" localSheetId="11" hidden="1">'Outage Data'!$A$1:$H$2</definedName>
    <definedName name="Z_8FD7FB40_9B6D_4075_82E3_AE45B86E9C01_.wvu.PrintTitles" localSheetId="11" hidden="1">'Outage Data'!$1:$2</definedName>
    <definedName name="Z_9D96E4C9_90C3_4FF5_88D9_AFB9DA6E8537_.wvu.FilterData" localSheetId="11" hidden="1">'Outage Data'!$A$2:$H$2</definedName>
    <definedName name="Z_9D96E4C9_90C3_4FF5_88D9_AFB9DA6E8537_.wvu.PrintArea" localSheetId="11" hidden="1">'Outage Data'!$A$1:$H$2</definedName>
    <definedName name="Z_9D96E4C9_90C3_4FF5_88D9_AFB9DA6E8537_.wvu.PrintTitles" localSheetId="11" hidden="1">'Outage Data'!$1:$2</definedName>
    <definedName name="Z_AA1A5384_AFA0_48DB_A49F_B0CEB9D31DA5_.wvu.FilterData" localSheetId="11" hidden="1">'Outage Data'!$A$2:$H$2</definedName>
    <definedName name="Z_AA1A5384_AFA0_48DB_A49F_B0CEB9D31DA5_.wvu.PrintArea" localSheetId="11" hidden="1">'Outage Data'!$A$1:$H$2</definedName>
    <definedName name="Z_AA1A5384_AFA0_48DB_A49F_B0CEB9D31DA5_.wvu.PrintTitles" localSheetId="11" hidden="1">'Outage Data'!$1:$2</definedName>
    <definedName name="Z_DF030A5B_1121_407A_A140_68E9E0BECC46_.wvu.FilterData" localSheetId="11" hidden="1">'Outage Data'!$A$2:$H$2</definedName>
    <definedName name="Z_DF030A5B_1121_407A_A140_68E9E0BECC46_.wvu.PrintArea" localSheetId="11" hidden="1">'Outage Data'!$A$1:$H$2</definedName>
    <definedName name="Z_DF030A5B_1121_407A_A140_68E9E0BECC46_.wvu.PrintTitles" localSheetId="11" hidden="1">'Outage Data'!$1:$2</definedName>
    <definedName name="Z_E355D6A9_480A_48D6_B116_0D8A5759C6C9_.wvu.FilterData" localSheetId="11" hidden="1">'Outage Data'!$A$2:$H$2</definedName>
    <definedName name="Z_F5CDBFDE_0EC6_45AC_BBBC_92FE0F790D68_.wvu.FilterData" localSheetId="11" hidden="1">'Outage Data'!$A$2:$H$2</definedName>
    <definedName name="Z_FD8A2BF6_73A1_4F25_A428_D30540081DC4_.wvu.FilterData" localSheetId="11" hidden="1">'Outage Data'!$A$2:$H$2</definedName>
    <definedName name="Z_FD8A2BF6_73A1_4F25_A428_D30540081DC4_.wvu.PrintArea" localSheetId="11" hidden="1">'Outage Data'!$A$1:$H$2</definedName>
    <definedName name="Z_FD8A2BF6_73A1_4F25_A428_D30540081DC4_.wvu.PrintTitles" localSheetId="11" hidden="1">'Outage Data'!$1:$2</definedName>
  </definedNames>
  <calcPr calcId="145621"/>
</workbook>
</file>

<file path=xl/calcChain.xml><?xml version="1.0" encoding="utf-8"?>
<calcChain xmlns="http://schemas.openxmlformats.org/spreadsheetml/2006/main">
  <c r="AC576" i="2" l="1"/>
  <c r="AC577" i="2"/>
  <c r="AC578" i="2"/>
  <c r="AC579" i="2"/>
  <c r="AC570" i="2"/>
  <c r="AC571" i="2"/>
  <c r="AC572" i="2"/>
  <c r="AC573" i="2"/>
  <c r="AC531" i="2"/>
  <c r="AC532" i="2"/>
  <c r="AC533" i="2"/>
  <c r="AC534" i="2"/>
  <c r="AC535" i="2"/>
  <c r="AC524" i="2"/>
  <c r="AC525" i="2"/>
  <c r="AC526" i="2"/>
  <c r="AC527" i="2"/>
  <c r="AC528" i="2"/>
  <c r="AC514" i="2"/>
  <c r="AC515" i="2"/>
  <c r="AC516" i="2"/>
  <c r="AC517" i="2"/>
  <c r="AC518" i="2"/>
  <c r="AC519" i="2"/>
  <c r="AC520" i="2"/>
  <c r="AC521" i="2"/>
  <c r="AC513" i="2"/>
  <c r="V336" i="2" l="1"/>
  <c r="V491" i="2" l="1"/>
  <c r="AD491" i="2"/>
  <c r="V492" i="2" l="1"/>
  <c r="V493" i="2"/>
  <c r="V494" i="2"/>
  <c r="V495" i="2"/>
  <c r="V496" i="2"/>
  <c r="V497" i="2"/>
  <c r="V498" i="2"/>
  <c r="V499" i="2"/>
  <c r="V500" i="2"/>
  <c r="V501" i="2"/>
  <c r="V502" i="2"/>
  <c r="V503" i="2"/>
  <c r="V473" i="2"/>
  <c r="V474" i="2"/>
  <c r="V475" i="2"/>
  <c r="V476" i="2"/>
  <c r="V477" i="2"/>
  <c r="V478" i="2"/>
  <c r="V479" i="2"/>
  <c r="V480" i="2"/>
  <c r="V481" i="2"/>
  <c r="V482" i="2"/>
  <c r="V483" i="2"/>
  <c r="V484" i="2"/>
  <c r="V485" i="2"/>
  <c r="V486" i="2"/>
  <c r="V487" i="2"/>
  <c r="V488" i="2"/>
  <c r="V489" i="2"/>
  <c r="V490" i="2"/>
  <c r="V472" i="2"/>
  <c r="AC552" i="2" l="1"/>
  <c r="AD499" i="2" l="1"/>
  <c r="AD500" i="2"/>
  <c r="AD501" i="2"/>
  <c r="AD502" i="2"/>
  <c r="AD503" i="2"/>
  <c r="AC612" i="2"/>
  <c r="AC613" i="2"/>
  <c r="AC614" i="2"/>
  <c r="AC615" i="2"/>
  <c r="AC616" i="2"/>
  <c r="AC617" i="2"/>
  <c r="AC557" i="2"/>
  <c r="AC701"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2" i="2"/>
  <c r="AC703" i="2"/>
  <c r="AD498" i="2"/>
  <c r="AC673" i="2"/>
  <c r="AH674" i="2" l="1"/>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673" i="2"/>
  <c r="H674" i="2" l="1"/>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673"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B673" i="2" l="1"/>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AC530" i="2" l="1"/>
  <c r="AC529" i="2"/>
  <c r="AC523" i="2"/>
  <c r="AC522" i="2"/>
  <c r="AC506" i="2"/>
  <c r="AC507" i="2"/>
  <c r="AC508" i="2"/>
  <c r="AC509" i="2"/>
  <c r="AC510" i="2"/>
  <c r="AC511" i="2"/>
  <c r="AC512" i="2"/>
  <c r="AC505" i="2"/>
  <c r="AD488" i="2" l="1"/>
  <c r="AD485" i="2"/>
  <c r="AD486" i="2"/>
  <c r="AD487" i="2"/>
  <c r="AD489" i="2"/>
  <c r="AD490" i="2"/>
  <c r="AD492" i="2"/>
  <c r="AD493" i="2"/>
  <c r="AD494" i="2"/>
  <c r="AD495" i="2"/>
  <c r="AD496" i="2"/>
  <c r="AD497" i="2"/>
  <c r="AD484" i="2"/>
  <c r="AD483" i="2"/>
  <c r="AD482" i="2"/>
  <c r="AD467" i="2"/>
  <c r="AD481" i="2"/>
  <c r="AD461" i="2"/>
  <c r="AD462" i="2"/>
  <c r="AD463" i="2"/>
  <c r="AD464" i="2"/>
  <c r="AD465" i="2"/>
  <c r="AD466" i="2"/>
  <c r="AD468" i="2"/>
  <c r="AD469" i="2"/>
  <c r="AD470" i="2"/>
  <c r="AD471" i="2"/>
  <c r="AD472" i="2"/>
  <c r="AD473" i="2"/>
  <c r="AD474" i="2"/>
  <c r="AD475" i="2"/>
  <c r="AD476" i="2"/>
  <c r="AD477" i="2"/>
  <c r="AD478" i="2"/>
  <c r="AD479" i="2"/>
  <c r="AD480" i="2"/>
  <c r="AD460" i="2"/>
  <c r="AC670" i="2" l="1"/>
  <c r="AC671" i="2"/>
  <c r="AC672" i="2"/>
  <c r="AC669" i="2"/>
  <c r="AC637" i="2"/>
  <c r="AC638" i="2"/>
  <c r="AC639" i="2"/>
  <c r="AC640" i="2"/>
  <c r="AC636" i="2"/>
  <c r="AC575" i="2"/>
  <c r="AC574" i="2"/>
  <c r="AC559" i="2"/>
  <c r="AC560" i="2"/>
  <c r="AC561" i="2"/>
  <c r="AC562" i="2"/>
  <c r="AC563" i="2"/>
  <c r="AC564" i="2"/>
  <c r="AC565" i="2"/>
  <c r="AC566" i="2"/>
  <c r="AC567" i="2"/>
  <c r="AC568" i="2"/>
  <c r="AC558" i="2"/>
  <c r="AC536" i="2"/>
  <c r="AC537"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V448" i="2" l="1"/>
  <c r="V449" i="2"/>
  <c r="V450" i="2"/>
  <c r="V451" i="2"/>
  <c r="V452" i="2"/>
  <c r="V453" i="2"/>
  <c r="V454" i="2"/>
  <c r="V455" i="2"/>
  <c r="V456" i="2"/>
  <c r="V457" i="2"/>
  <c r="V458" i="2"/>
  <c r="V459" i="2"/>
  <c r="V460" i="2"/>
  <c r="V461" i="2"/>
  <c r="V462" i="2"/>
  <c r="V463" i="2"/>
  <c r="V464" i="2"/>
  <c r="V465" i="2"/>
  <c r="V466" i="2"/>
  <c r="V467" i="2"/>
  <c r="V468" i="2"/>
  <c r="V469" i="2"/>
  <c r="V470" i="2"/>
  <c r="V471" i="2"/>
  <c r="V426" i="2"/>
  <c r="V427" i="2"/>
  <c r="V428" i="2"/>
  <c r="V429" i="2"/>
  <c r="V430" i="2"/>
  <c r="V431" i="2"/>
  <c r="V432" i="2"/>
  <c r="V433" i="2"/>
  <c r="V434" i="2"/>
  <c r="V435" i="2"/>
  <c r="V436" i="2"/>
  <c r="V437" i="2"/>
  <c r="V438" i="2"/>
  <c r="V439" i="2"/>
  <c r="V440" i="2"/>
  <c r="V441" i="2"/>
  <c r="V442" i="2"/>
  <c r="V443" i="2"/>
  <c r="V444" i="2"/>
  <c r="V445" i="2"/>
  <c r="V446" i="2"/>
  <c r="V447" i="2"/>
  <c r="V279" i="2"/>
  <c r="AR446" i="2" l="1"/>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C538" i="2" l="1"/>
  <c r="AC539" i="2"/>
  <c r="AC540" i="2"/>
  <c r="AC541" i="2"/>
  <c r="AC542" i="2"/>
  <c r="AC543" i="2"/>
  <c r="AC544" i="2"/>
  <c r="AC545" i="2"/>
  <c r="AC546" i="2"/>
  <c r="AC547" i="2"/>
  <c r="AC548" i="2"/>
  <c r="AC549" i="2"/>
  <c r="AC550" i="2"/>
  <c r="AC551" i="2"/>
  <c r="AC553" i="2"/>
  <c r="AC554" i="2"/>
  <c r="AC555" i="2"/>
  <c r="AC556" i="2"/>
  <c r="AC56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8" i="2"/>
  <c r="AC619" i="2"/>
  <c r="AC620" i="2"/>
  <c r="AC621" i="2"/>
  <c r="AC622" i="2"/>
  <c r="AC623" i="2"/>
  <c r="AC624" i="2"/>
  <c r="AC625" i="2"/>
  <c r="AC626" i="2"/>
  <c r="AC627" i="2"/>
  <c r="AC628" i="2"/>
  <c r="AC629" i="2"/>
  <c r="AC630" i="2"/>
  <c r="AC631" i="2"/>
  <c r="AC632" i="2"/>
  <c r="AC633" i="2"/>
  <c r="AC634" i="2"/>
  <c r="AC635"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N584" i="2" l="1"/>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583"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431"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583"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431" i="2"/>
  <c r="AR426" i="2" l="1"/>
  <c r="AR427" i="2"/>
  <c r="AR428" i="2"/>
  <c r="AR429" i="2"/>
  <c r="AR430" i="2"/>
  <c r="AR431" i="2"/>
  <c r="AR432" i="2"/>
  <c r="AR433" i="2"/>
  <c r="AR434" i="2"/>
  <c r="AR435" i="2"/>
  <c r="AR436" i="2"/>
  <c r="AR437" i="2"/>
  <c r="AR438" i="2"/>
  <c r="AR439" i="2"/>
  <c r="AR440" i="2"/>
  <c r="AR441" i="2"/>
  <c r="AR442" i="2"/>
  <c r="AR443" i="2"/>
  <c r="AR444" i="2"/>
  <c r="AR445" i="2"/>
  <c r="AG5" i="2" l="1"/>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 i="2"/>
  <c r="V127" i="2" l="1"/>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126" i="2"/>
  <c r="AD308" i="2"/>
  <c r="AD307" i="2"/>
  <c r="AD309" i="2" l="1"/>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R398" i="2" l="1"/>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B582" i="2" l="1"/>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AR383" i="2" l="1"/>
  <c r="AR384" i="2"/>
  <c r="AR385" i="2"/>
  <c r="AR386" i="2"/>
  <c r="AR387" i="2"/>
  <c r="AR388" i="2"/>
  <c r="AR389" i="2"/>
  <c r="AR390" i="2"/>
  <c r="AR391" i="2"/>
  <c r="AR392" i="2"/>
  <c r="AR393" i="2"/>
  <c r="AR394" i="2"/>
  <c r="AR395" i="2"/>
  <c r="AR396" i="2"/>
  <c r="AR397" i="2"/>
  <c r="AR363" i="2" l="1"/>
  <c r="AR364" i="2"/>
  <c r="AR365" i="2"/>
  <c r="AR366" i="2"/>
  <c r="AR367" i="2"/>
  <c r="AR368" i="2"/>
  <c r="AR369" i="2"/>
  <c r="AR370" i="2"/>
  <c r="AR371" i="2"/>
  <c r="AR372" i="2"/>
  <c r="AR373" i="2"/>
  <c r="AR374" i="2"/>
  <c r="AR375" i="2"/>
  <c r="AR376" i="2"/>
  <c r="AR377" i="2"/>
  <c r="AR378" i="2"/>
  <c r="AR379" i="2"/>
  <c r="AR380" i="2"/>
  <c r="AR381" i="2"/>
  <c r="AR382" i="2"/>
  <c r="AR306" i="2" l="1"/>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05" i="2"/>
  <c r="AR304" i="2"/>
  <c r="AR303" i="2"/>
  <c r="B497" i="2" l="1"/>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491" i="2"/>
  <c r="B492" i="2"/>
  <c r="B493" i="2"/>
  <c r="B494" i="2"/>
  <c r="B495" i="2"/>
  <c r="B496" i="2"/>
  <c r="AR271" i="2" l="1"/>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5" i="2" l="1"/>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4" i="2"/>
  <c r="B430" i="2" l="1"/>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307" i="2" l="1"/>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216" i="2" l="1"/>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I40" i="2" l="1"/>
  <c r="I41" i="2"/>
  <c r="I39" i="2"/>
  <c r="B126" i="2" l="1"/>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I4" i="2" l="1"/>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42" i="2"/>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alcChain>
</file>

<file path=xl/comments1.xml><?xml version="1.0" encoding="utf-8"?>
<comments xmlns="http://schemas.openxmlformats.org/spreadsheetml/2006/main">
  <authors>
    <author>Brooke Dillabough</author>
    <author>Glen Mohan</author>
    <author>glen_mohan</author>
    <author>Greg Hrabec</author>
    <author>Andrea Watters</author>
    <author>Jeff Stoffregen</author>
  </authors>
  <commentList>
    <comment ref="U2" authorId="0">
      <text>
        <r>
          <rPr>
            <b/>
            <sz val="9"/>
            <color indexed="81"/>
            <rFont val="Tahoma"/>
            <family val="2"/>
          </rPr>
          <t>Brooke Dillabough:</t>
        </r>
        <r>
          <rPr>
            <sz val="9"/>
            <color indexed="81"/>
            <rFont val="Tahoma"/>
            <family val="2"/>
          </rPr>
          <t xml:space="preserve">
</t>
        </r>
        <r>
          <rPr>
            <sz val="8"/>
            <color indexed="81"/>
            <rFont val="Tahoma"/>
            <family val="2"/>
          </rPr>
          <t>Allocated flow for Upstream JAMES Area + KLOVA data at Gordondale Border (#3886), Groundbirch East (#5120), Rat Creek West (#2252), January Creek Receipt (#1795) &amp; Big Eddy Receipt (#1861)</t>
        </r>
      </text>
    </comment>
    <comment ref="W2" authorId="0">
      <text>
        <r>
          <rPr>
            <b/>
            <sz val="9"/>
            <color indexed="81"/>
            <rFont val="Tahoma"/>
            <family val="2"/>
          </rPr>
          <t>Brooke Dillabough:</t>
        </r>
        <r>
          <rPr>
            <sz val="9"/>
            <color indexed="81"/>
            <rFont val="Tahoma"/>
            <family val="2"/>
          </rPr>
          <t xml:space="preserve">
2014 Historical Flow</t>
        </r>
      </text>
    </comment>
    <comment ref="Z2" authorId="1">
      <text>
        <r>
          <rPr>
            <b/>
            <sz val="8"/>
            <color indexed="81"/>
            <rFont val="Tahoma"/>
            <family val="2"/>
          </rPr>
          <t xml:space="preserve">Andrea Watters - 
Klova Flow Data for Segment 10, 11 &amp; 14
</t>
        </r>
      </text>
    </comment>
    <comment ref="AF2" authorId="1">
      <text>
        <r>
          <rPr>
            <b/>
            <sz val="8"/>
            <color indexed="81"/>
            <rFont val="Tahoma"/>
            <family val="2"/>
          </rPr>
          <t xml:space="preserve">Glen Mohan: From Meikle MATBAL Flow </t>
        </r>
      </text>
    </comment>
    <comment ref="H3" authorId="2">
      <text>
        <r>
          <rPr>
            <b/>
            <sz val="8"/>
            <color indexed="81"/>
            <rFont val="Tahoma"/>
            <family val="2"/>
          </rPr>
          <t>glen_mohan: Using Jeff's EGAT+ Storage Injection and EGAT equivalencies numbers. Column AF in Tab 2006.</t>
        </r>
      </text>
    </comment>
    <comment ref="I3" authorId="2">
      <text>
        <r>
          <rPr>
            <b/>
            <sz val="8"/>
            <color indexed="81"/>
            <rFont val="Tahoma"/>
            <family val="2"/>
          </rPr>
          <t>glen_mohan:</t>
        </r>
        <r>
          <rPr>
            <sz val="8"/>
            <color indexed="81"/>
            <rFont val="Tahoma"/>
            <family val="2"/>
          </rPr>
          <t xml:space="preserve">
Using the Monthly Cap numbers from EGAT Outage Schedule 2006 under Schedule Tab at Top.</t>
        </r>
      </text>
    </comment>
    <comment ref="O3" authorId="3">
      <text>
        <r>
          <rPr>
            <b/>
            <sz val="8"/>
            <color indexed="81"/>
            <rFont val="Tahoma"/>
            <family val="2"/>
          </rPr>
          <t>Greg Hrabec: Used for PROM Graph to illustrate historical Q vs Actual</t>
        </r>
        <r>
          <rPr>
            <sz val="8"/>
            <color indexed="81"/>
            <rFont val="Tahoma"/>
            <family val="2"/>
          </rPr>
          <t xml:space="preserve">
</t>
        </r>
      </text>
    </comment>
    <comment ref="P3" authorId="3">
      <text>
        <r>
          <rPr>
            <b/>
            <sz val="8"/>
            <color indexed="81"/>
            <rFont val="Tahoma"/>
            <family val="2"/>
          </rPr>
          <t>Greg Hrabec:</t>
        </r>
        <r>
          <rPr>
            <sz val="8"/>
            <color indexed="81"/>
            <rFont val="Tahoma"/>
            <family val="2"/>
          </rPr>
          <t xml:space="preserve">
Historical Q used for Monthly forecast graphs, no overlap with actual, range deleted every month</t>
        </r>
      </text>
    </comment>
    <comment ref="AH3" authorId="3">
      <text>
        <r>
          <rPr>
            <b/>
            <sz val="8"/>
            <color indexed="81"/>
            <rFont val="Tahoma"/>
            <family val="2"/>
          </rPr>
          <t>Greg Hrabec:</t>
        </r>
        <r>
          <rPr>
            <sz val="8"/>
            <color indexed="81"/>
            <rFont val="Tahoma"/>
            <family val="2"/>
          </rPr>
          <t xml:space="preserve">
Used for monthly forecast graph, adjusted to avoid overlap with actual</t>
        </r>
      </text>
    </comment>
    <comment ref="AI3" authorId="3">
      <text>
        <r>
          <rPr>
            <b/>
            <sz val="8"/>
            <color indexed="81"/>
            <rFont val="Tahoma"/>
            <family val="2"/>
          </rPr>
          <t>Greg Hrabec:</t>
        </r>
        <r>
          <rPr>
            <sz val="8"/>
            <color indexed="81"/>
            <rFont val="Tahoma"/>
            <family val="2"/>
          </rPr>
          <t xml:space="preserve">
Used for monthly forecast graph, adjusted to avoid overlap with actual</t>
        </r>
      </text>
    </comment>
    <comment ref="X371" authorId="0">
      <text>
        <r>
          <rPr>
            <b/>
            <sz val="9"/>
            <color indexed="81"/>
            <rFont val="Tahoma"/>
            <family val="2"/>
          </rPr>
          <t>Brooke Dillabough:</t>
        </r>
        <r>
          <rPr>
            <sz val="9"/>
            <color indexed="81"/>
            <rFont val="Tahoma"/>
            <family val="2"/>
          </rPr>
          <t xml:space="preserve">
20% IT-R &amp; IT-S authorized for 08:00 MST, STOP capability revised (+5e6 from 218 e6)</t>
        </r>
      </text>
    </comment>
    <comment ref="X375" authorId="0">
      <text>
        <r>
          <rPr>
            <b/>
            <sz val="9"/>
            <color indexed="81"/>
            <rFont val="Tahoma"/>
            <family val="2"/>
          </rPr>
          <t>Brooke Dillabough:</t>
        </r>
        <r>
          <rPr>
            <sz val="9"/>
            <color indexed="81"/>
            <rFont val="Tahoma"/>
            <family val="2"/>
          </rPr>
          <t xml:space="preserve">
10% IT-R &amp; IT-S Allowable (system capability lower than flow at 20% IT allowable)</t>
        </r>
      </text>
    </comment>
    <comment ref="U378" authorId="0">
      <text>
        <r>
          <rPr>
            <b/>
            <sz val="9"/>
            <color indexed="81"/>
            <rFont val="Tahoma"/>
            <family val="2"/>
          </rPr>
          <t>Brooke Dillabough:</t>
        </r>
        <r>
          <rPr>
            <sz val="9"/>
            <color indexed="81"/>
            <rFont val="Tahoma"/>
            <family val="2"/>
          </rPr>
          <t xml:space="preserve">
updated Sept 28, 2015
and Oct 28, 2015</t>
        </r>
      </text>
    </comment>
    <comment ref="X430" authorId="0">
      <text>
        <r>
          <rPr>
            <b/>
            <sz val="9"/>
            <color indexed="81"/>
            <rFont val="Tahoma"/>
            <family val="2"/>
          </rPr>
          <t>Brooke Dillabough:</t>
        </r>
        <r>
          <rPr>
            <sz val="9"/>
            <color indexed="81"/>
            <rFont val="Tahoma"/>
            <family val="2"/>
          </rPr>
          <t xml:space="preserve">
Saddle Hills Mods complete</t>
        </r>
      </text>
    </comment>
    <comment ref="X449" authorId="0">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Y471" authorId="4">
      <text>
        <r>
          <rPr>
            <b/>
            <sz val="9"/>
            <color indexed="81"/>
            <rFont val="Tahoma"/>
            <family val="2"/>
          </rPr>
          <t>Andrea Watters:</t>
        </r>
        <r>
          <rPr>
            <sz val="9"/>
            <color indexed="81"/>
            <rFont val="Tahoma"/>
            <family val="2"/>
          </rPr>
          <t xml:space="preserve">
Nordegg Breakdown associated with window from Dec 15-Jan 15</t>
        </r>
      </text>
    </comment>
    <comment ref="U491" authorId="0">
      <text>
        <r>
          <rPr>
            <b/>
            <sz val="9"/>
            <color indexed="81"/>
            <rFont val="Tahoma"/>
            <family val="2"/>
          </rPr>
          <t>Brooke Dillabough:</t>
        </r>
        <r>
          <rPr>
            <sz val="9"/>
            <color indexed="81"/>
            <rFont val="Tahoma"/>
            <family val="2"/>
          </rPr>
          <t xml:space="preserve">
Otter O/S</t>
        </r>
      </text>
    </comment>
    <comment ref="X491" authorId="5">
      <text>
        <r>
          <rPr>
            <b/>
            <sz val="8"/>
            <color indexed="81"/>
            <rFont val="Tahoma"/>
            <family val="2"/>
          </rPr>
          <t>Jeff Stoffregen:</t>
        </r>
        <r>
          <rPr>
            <sz val="8"/>
            <color indexed="81"/>
            <rFont val="Tahoma"/>
            <family val="2"/>
          </rPr>
          <t xml:space="preserve">
Otter lake onstream</t>
        </r>
      </text>
    </comment>
    <comment ref="Y529" authorId="4">
      <text>
        <r>
          <rPr>
            <b/>
            <sz val="9"/>
            <color indexed="81"/>
            <rFont val="Tahoma"/>
            <family val="2"/>
          </rPr>
          <t xml:space="preserve">Updated Jan 12 based on new capacbility of 257
</t>
        </r>
      </text>
    </comment>
    <comment ref="Y543" authorId="4">
      <text>
        <r>
          <rPr>
            <b/>
            <sz val="9"/>
            <color indexed="81"/>
            <rFont val="Tahoma"/>
            <family val="2"/>
          </rPr>
          <t>Andrea Watters:</t>
        </r>
        <r>
          <rPr>
            <sz val="9"/>
            <color indexed="81"/>
            <rFont val="Tahoma"/>
            <family val="2"/>
          </rPr>
          <t xml:space="preserve">
Clearwater 5 Back Onstream - 258.9 base
</t>
        </r>
      </text>
    </comment>
  </commentList>
</comments>
</file>

<file path=xl/sharedStrings.xml><?xml version="1.0" encoding="utf-8"?>
<sst xmlns="http://schemas.openxmlformats.org/spreadsheetml/2006/main" count="1183" uniqueCount="358">
  <si>
    <t>EMPRESS</t>
  </si>
  <si>
    <t>MCNEILL</t>
  </si>
  <si>
    <t>Operational</t>
  </si>
  <si>
    <t>Actual</t>
  </si>
  <si>
    <t>Cap</t>
  </si>
  <si>
    <t>Flow</t>
  </si>
  <si>
    <t>Event Summary</t>
  </si>
  <si>
    <t>NGTL</t>
  </si>
  <si>
    <t>FS+STFS</t>
  </si>
  <si>
    <t>Forecast</t>
  </si>
  <si>
    <t>DATE</t>
  </si>
  <si>
    <t>ALBERTA/BC BORDER</t>
  </si>
  <si>
    <t>ALTBC</t>
  </si>
  <si>
    <t>EMPRS</t>
  </si>
  <si>
    <t>MCNLA</t>
  </si>
  <si>
    <t>EGAT</t>
  </si>
  <si>
    <t>Prorated</t>
  </si>
  <si>
    <t>Historical</t>
  </si>
  <si>
    <t>FSCD</t>
  </si>
  <si>
    <t>HIST Q</t>
  </si>
  <si>
    <t xml:space="preserve">Q </t>
  </si>
  <si>
    <t>EMPRESS + MCNEILL</t>
  </si>
  <si>
    <t>Hist. Q(adj.)</t>
  </si>
  <si>
    <t>Date</t>
  </si>
  <si>
    <t xml:space="preserve">FSCD  </t>
  </si>
  <si>
    <t>PG&amp;E</t>
  </si>
  <si>
    <t>Outages</t>
  </si>
  <si>
    <t>PS cap =</t>
  </si>
  <si>
    <t>Year</t>
  </si>
  <si>
    <t>AW cap =</t>
  </si>
  <si>
    <t>ABC PROM GRAPH</t>
  </si>
  <si>
    <t>High</t>
  </si>
  <si>
    <t>Average</t>
  </si>
  <si>
    <t>GDSR</t>
  </si>
  <si>
    <t>Empress</t>
  </si>
  <si>
    <t>McNeill</t>
  </si>
  <si>
    <t>Net</t>
  </si>
  <si>
    <t>Storage</t>
  </si>
  <si>
    <t>FT</t>
  </si>
  <si>
    <t>Monthly</t>
  </si>
  <si>
    <t>Capacity</t>
  </si>
  <si>
    <t>Kingsgate Border</t>
  </si>
  <si>
    <t>KINGT</t>
  </si>
  <si>
    <t>FS+LRS</t>
  </si>
  <si>
    <t>Crow A and B Station</t>
  </si>
  <si>
    <t>Moyie C/S</t>
  </si>
  <si>
    <t>Schrader East 1</t>
  </si>
  <si>
    <t>Burton Creek #1</t>
  </si>
  <si>
    <t>NPS42 FH Zone 6 Pipe ILI</t>
  </si>
  <si>
    <t>Burton Creek C/S</t>
  </si>
  <si>
    <t>Winchell Lake C/S</t>
  </si>
  <si>
    <t>Elko C/S</t>
  </si>
  <si>
    <t>Oilsands Delivery Area (Segments 10,11 &amp; 14)</t>
  </si>
  <si>
    <t>NCC NPS 42 Meik-Wood</t>
  </si>
  <si>
    <t>Woodenhouse A &amp; B Compressor Outage</t>
  </si>
  <si>
    <t>Swartz Creek C/S</t>
  </si>
  <si>
    <t>Turner Valley Unit 1</t>
  </si>
  <si>
    <t>Knight C/S</t>
  </si>
  <si>
    <t>Jenner Stn</t>
  </si>
  <si>
    <t>Red Deer C/S</t>
  </si>
  <si>
    <t>Turner Valley STN</t>
  </si>
  <si>
    <t>Burton Creek 2</t>
  </si>
  <si>
    <t>Schrader Creek #3</t>
  </si>
  <si>
    <t>Berland Station</t>
  </si>
  <si>
    <t>NPS 36 Foothills Zone 7</t>
  </si>
  <si>
    <t>Nordegg Station</t>
  </si>
  <si>
    <t>NPS 36 WASM/L Sundre</t>
  </si>
  <si>
    <t>Latornell Station</t>
  </si>
  <si>
    <t>Hidden Lake North</t>
  </si>
  <si>
    <t>Dusty Lake C/S</t>
  </si>
  <si>
    <t>NPS 16 Saddle Lake LL</t>
  </si>
  <si>
    <t>Field Lake C/S</t>
  </si>
  <si>
    <t>NPS 36 NWML Mods</t>
  </si>
  <si>
    <t>WAS 36 Pipe</t>
  </si>
  <si>
    <t>NPS 36 NWML</t>
  </si>
  <si>
    <t>NPS 36 WASML</t>
  </si>
  <si>
    <t>For NGTL System Facilities Segment codes please view link below</t>
  </si>
  <si>
    <t>http://www.transcanada.com/customerexpress/docs/fh_system_maps/AB_System_Map_2015_Segments_Rev16.pdf</t>
  </si>
  <si>
    <t>Schrader East/West Station</t>
  </si>
  <si>
    <t>NPS 42 Edson M/L</t>
  </si>
  <si>
    <t>NPS 36 NWML Mods Leming Lake 20</t>
  </si>
  <si>
    <t>NPS 36 NWML Mods Leming Lake 21</t>
  </si>
  <si>
    <t>NPS 36 NWML Mods Leming Lake 22</t>
  </si>
  <si>
    <t>NPS 36 NWML Mods Leming Lake 23</t>
  </si>
  <si>
    <t>NPS 36 NWML Mods Leming Lake 24</t>
  </si>
  <si>
    <t>WAS Loop Pipe Maint.</t>
  </si>
  <si>
    <t>NPS 36 WASM/L Sundre/Burton Stn.</t>
  </si>
  <si>
    <t>Meikle C #3</t>
  </si>
  <si>
    <t>Meikle C C/S</t>
  </si>
  <si>
    <t>Meikle C #4</t>
  </si>
  <si>
    <t>Saddle Hills C/S</t>
  </si>
  <si>
    <t>NPS 42 Edson ML Lp ILI</t>
  </si>
  <si>
    <t>STORAGE INJ</t>
  </si>
  <si>
    <t>Base capability changed due to Clearwater C/S breakdown</t>
  </si>
  <si>
    <t>Clearwater Stn &amp; NPS 42 Edson ML</t>
  </si>
  <si>
    <t>WAS 36 Pipe &amp; NPS 42 Edson ML</t>
  </si>
  <si>
    <t>Clearwater C/S</t>
  </si>
  <si>
    <t>UPSTREAM OF JAMES (Segments 1,2,3,4,5,7,8,9 and 26)</t>
  </si>
  <si>
    <t>Clearwater C/S/Crawling Valley</t>
  </si>
  <si>
    <t>Clearwater C/S/Schrader 1</t>
  </si>
  <si>
    <t>NPS 36 Edson M/L Extension</t>
  </si>
  <si>
    <t>NPS 20 Kirby Lat Loop</t>
  </si>
  <si>
    <t>NPS 48 EAS Mainline Loop #4</t>
  </si>
  <si>
    <t>NPS36 ANG ILI</t>
  </si>
  <si>
    <t>Clearwater C/S, NWML NPS 36</t>
  </si>
  <si>
    <t>Clearwater C/S, NWML NPS 37</t>
  </si>
  <si>
    <t>Clearwater C/S, NWML NPS 38</t>
  </si>
  <si>
    <t>Clearwater C/S, NWML NPS 39</t>
  </si>
  <si>
    <t>Clearwater C/S, NWML NPS 40</t>
  </si>
  <si>
    <t>Clearwater C/S, NWML NPS 41</t>
  </si>
  <si>
    <t>Clearwater C/S, NWML NPS 42</t>
  </si>
  <si>
    <t>Hidden Lake C/S</t>
  </si>
  <si>
    <t>Hidden Lake</t>
  </si>
  <si>
    <t>Hidden Lake &amp; Pipstone</t>
  </si>
  <si>
    <t>NCC Derate Lifted</t>
  </si>
  <si>
    <t>NPS 36 NWML (36" NWML in service, SADHL offline)</t>
  </si>
  <si>
    <t>Schrader Creek East/West</t>
  </si>
  <si>
    <t>NPS 42 Edson M/L/Bike C/S</t>
  </si>
  <si>
    <t>NPS 42 Edson M/L/Princess B</t>
  </si>
  <si>
    <t>Princess B C/S</t>
  </si>
  <si>
    <t>Schrader Creek East/West C/S</t>
  </si>
  <si>
    <t>Clearwater #5, Hidden Lake</t>
  </si>
  <si>
    <t>Clearwater #5, NPS 16 NWML &amp; NPS 36 NWML Loop - Pipe Maint</t>
  </si>
  <si>
    <t>NPS 36 WAS M/L Ext - Pipe Maint</t>
  </si>
  <si>
    <t>NPS 36 Edson M/L Extension &amp; NPS 36 GPML Cut out</t>
  </si>
  <si>
    <t>Otter Lake C/S Onstream</t>
  </si>
  <si>
    <t>Volume Set 2015.10.15</t>
  </si>
  <si>
    <t>New Volume Set 2015.11.01 - Snipe C/S Onstream</t>
  </si>
  <si>
    <t>Actual Flow</t>
  </si>
  <si>
    <t>Bcf/d</t>
  </si>
  <si>
    <t>NPS 16/36 NWML Digs</t>
  </si>
  <si>
    <t>Hidden Lake North C/S</t>
  </si>
  <si>
    <t>NPS 16/36 NWML Digs, NPS 30 WAS ML ILI (NIGHT to Lodgepole), NPS 42 Edson ML Loop - pipe mods</t>
  </si>
  <si>
    <t>NPS 16/36 NWML Digs, NPS 30 WAS ML ILI (NIGHT to Lodgepole), NPS 42 Edson ML Loop - pipe mods, NPS 30 Edson ML ILI</t>
  </si>
  <si>
    <t>NPS 16/36 NWML Digs, NPS 42 Edson ML Loop - pipe mods, NPS 30 Edson ML ILI</t>
  </si>
  <si>
    <t>NPS 16/36 NWML Digs, NPS 42 Edson ML Loop - pipe mods, NPS 30 Edson ML ILI, NPS 16 Gordondale Lateral ILI</t>
  </si>
  <si>
    <t>NPS 42 Edson ML Loop - pipe mods, NPS 16 Gordondale Lateral ILI</t>
  </si>
  <si>
    <t>NPS 16/36 NWML Digs, NPS 30 WAS ML ILI (Night to Lodgepole)</t>
  </si>
  <si>
    <t>NPS 16/36 NWML Digs, NPS 30 WAS ML ILI (Night to Lodepole)</t>
  </si>
  <si>
    <t>Woodenhouse</t>
  </si>
  <si>
    <t>Swartz Creek C/S - Swartz ended on Aug 20, 2015</t>
  </si>
  <si>
    <t>Swartz Creek C/S ??</t>
  </si>
  <si>
    <t>Design Cap</t>
  </si>
  <si>
    <t>New Volume Set - 2015.11.06 - Alces onstream - 6250</t>
  </si>
  <si>
    <t xml:space="preserve">NWML derate resolution - 6500 </t>
  </si>
  <si>
    <t>LKXO Outage - Leismer East Valve Tie-In</t>
  </si>
  <si>
    <t xml:space="preserve">Hidden Lake &amp; Hidden Lake North Off </t>
  </si>
  <si>
    <t>Hidden Lake North C/S, Nordegg breakdown</t>
  </si>
  <si>
    <t>Vetchland</t>
  </si>
  <si>
    <t>Swartz Creek C/S (est decrease USJR ~15 e6)</t>
  </si>
  <si>
    <t>Wolf Lake C/S</t>
  </si>
  <si>
    <t>Wolf Lake C/S (est decrease USJR ~10e6)</t>
  </si>
  <si>
    <t>Starting JAN 1st, typical flow USJR has been reported as 240-260 e6m3/d</t>
  </si>
  <si>
    <t>Meikle C#3 (est decrease USJR ~15e6 - C station outage as you can't run #4 without #3)</t>
  </si>
  <si>
    <t xml:space="preserve">Meikle C#3 </t>
  </si>
  <si>
    <t>Meikle C#4 (est decrease USJR ~ 15e6 - C station outage as you can't run #4 without #3)</t>
  </si>
  <si>
    <t>Meikle C#4</t>
  </si>
  <si>
    <t>Latornell Station (est decrease USJR ~ 10e6)</t>
  </si>
  <si>
    <t>Vetchland C/S</t>
  </si>
  <si>
    <t>Gold Creek B C/S</t>
  </si>
  <si>
    <t>Otter Lake A C/S (est decrease USJR ~ 5e6)</t>
  </si>
  <si>
    <t xml:space="preserve">Crawling </t>
  </si>
  <si>
    <t>NPS 42 Foothills zone 6</t>
  </si>
  <si>
    <t>nps 42 edson &amp; cas ml loop</t>
  </si>
  <si>
    <t>burton c/s</t>
  </si>
  <si>
    <t>turner c/s</t>
  </si>
  <si>
    <t>nps 30 GPML Loop</t>
  </si>
  <si>
    <t>NPS 16/36 NWML Digs, NPS 30 WAS ML ILI (NIGHT to Lodgepole), NPS 42 Edson ML Loop - pipe mods - ALCES O/S</t>
  </si>
  <si>
    <t>NPS 42 Edson ML Loop - pipe mods</t>
  </si>
  <si>
    <t>Nordegg breakdown</t>
  </si>
  <si>
    <t>Meikle C#3  + Otter - Modified Capacity</t>
  </si>
  <si>
    <t>Updated ATCO Flow from Forecast to Historical</t>
  </si>
  <si>
    <t>Leige Lateral Loop In Service</t>
  </si>
  <si>
    <t>Leismer East C/S In Service</t>
  </si>
  <si>
    <t>NPS 48 EAS Mainline Loop #5</t>
  </si>
  <si>
    <t>Nordegg Back in service</t>
  </si>
  <si>
    <t xml:space="preserve">NPS 16 Kirby Lateral Loop </t>
  </si>
  <si>
    <t>NPS 16 Kirby Lateral Loop (1-2 e6 drop)</t>
  </si>
  <si>
    <t>Vetchland C/S (est decrease USJR ~ 12e6)</t>
  </si>
  <si>
    <t>Berland C/S Outage ( 10 e6 decrease)</t>
  </si>
  <si>
    <t>NPS 48 Tanghe and Chinchaga ILI (15 e6 decrease)</t>
  </si>
  <si>
    <t>NPS 48 Tanghe and Chinchaga ILI (10-12 e6 loss across NCC)</t>
  </si>
  <si>
    <t>Gold Creek B C/S (est decrease USJR ~ 10-15 e6) - assumed 12 decrease</t>
  </si>
  <si>
    <t>Lodgepole (3 e6 est decrease USJR)</t>
  </si>
  <si>
    <t>Otter Lake C/S (5 e6 decrease)</t>
  </si>
  <si>
    <t>Otter Lake C/S (5 e6 decrease) - Need to be refined</t>
  </si>
  <si>
    <t>Clearwater Outage (10 e6 estimate) - TBD</t>
  </si>
  <si>
    <t>Clearwater Unit 1 (5 e6 decrease)</t>
  </si>
  <si>
    <t>NPS 48 EAS Manline (5 e6 decrease)</t>
  </si>
  <si>
    <t>Dusty &amp; Gadsby Outage (2-3 e6 decrease)</t>
  </si>
  <si>
    <t>Swartz Creek C/S Outage (15 e6 decrease)</t>
  </si>
  <si>
    <t>Paul Lake A &amp; B (2-3 e6 decrease)</t>
  </si>
  <si>
    <t>Woodenhouse B2 Compressor Ouatge (3-5 E6 IMPACT)</t>
  </si>
  <si>
    <t>42 eas loop 3 ILI</t>
  </si>
  <si>
    <t>hussar a &amp; b, schrader 3</t>
  </si>
  <si>
    <t>42 eas loop 3 ILI, prinb</t>
  </si>
  <si>
    <t>clearwater</t>
  </si>
  <si>
    <t>acme</t>
  </si>
  <si>
    <t>48" eas</t>
  </si>
  <si>
    <t xml:space="preserve">48" eas </t>
  </si>
  <si>
    <t>burton2</t>
  </si>
  <si>
    <t xml:space="preserve">turner 2 </t>
  </si>
  <si>
    <t xml:space="preserve">schrader west </t>
  </si>
  <si>
    <t>crowk</t>
  </si>
  <si>
    <t>crowa</t>
  </si>
  <si>
    <t>crowa&amp;b</t>
  </si>
  <si>
    <t>NPS 48 EAS Manline (5 e6 decrease), Nordegg</t>
  </si>
  <si>
    <t>Nordegg</t>
  </si>
  <si>
    <t>SEG</t>
  </si>
  <si>
    <t>DATES</t>
  </si>
  <si>
    <t>#</t>
  </si>
  <si>
    <t>OUTAGE DESCRIPTION</t>
  </si>
  <si>
    <t>START</t>
  </si>
  <si>
    <t>FINISH</t>
  </si>
  <si>
    <t>RECEIPT/DELIVERY IMPACT</t>
  </si>
  <si>
    <t>CONTACT</t>
  </si>
  <si>
    <t>AREA</t>
  </si>
  <si>
    <r>
      <t xml:space="preserve">NPS 48 EAS Mainline Loop #4 - </t>
    </r>
    <r>
      <rPr>
        <sz val="10"/>
        <rFont val="Arial"/>
        <family val="2"/>
      </rPr>
      <t xml:space="preserve">Pipeline Modifications (8 days). </t>
    </r>
    <r>
      <rPr>
        <b/>
        <sz val="10"/>
        <rFont val="Arial"/>
        <family val="2"/>
      </rPr>
      <t>Dates, duration and capacity revised</t>
    </r>
  </si>
  <si>
    <t>Potential IT/FT delivery restriction at EGAT. Capability 117 E6m3/d.</t>
  </si>
  <si>
    <t>Damola
Daramola</t>
  </si>
  <si>
    <r>
      <rPr>
        <b/>
        <sz val="10"/>
        <rFont val="Arial"/>
        <family val="2"/>
      </rPr>
      <t xml:space="preserve">NPS 20 Dunvegan Lateral </t>
    </r>
    <r>
      <rPr>
        <sz val="10"/>
        <rFont val="Arial"/>
        <family val="2"/>
      </rPr>
      <t xml:space="preserve">- Pipeline Maintenance (5 days). </t>
    </r>
    <r>
      <rPr>
        <b/>
        <sz val="10"/>
        <rFont val="Arial"/>
        <family val="2"/>
      </rPr>
      <t>Dates and duration revised</t>
    </r>
  </si>
  <si>
    <t xml:space="preserve">Nil required at Dunvegan. Typical flow 1300 E3m3/d.
</t>
  </si>
  <si>
    <t>Andrea Watters</t>
  </si>
  <si>
    <t>Local</t>
  </si>
  <si>
    <r>
      <rPr>
        <b/>
        <sz val="10"/>
        <rFont val="Arial"/>
        <family val="2"/>
      </rPr>
      <t xml:space="preserve">NPS 20 Kirby Lateral Loop </t>
    </r>
    <r>
      <rPr>
        <sz val="10"/>
        <rFont val="Arial"/>
        <family val="2"/>
      </rPr>
      <t>- Pipeline Modifications (7 days)</t>
    </r>
    <r>
      <rPr>
        <b/>
        <sz val="10"/>
        <rFont val="Arial"/>
        <family val="2"/>
      </rPr>
      <t>.  Dates, duration and capacity revised</t>
    </r>
  </si>
  <si>
    <t>Brooke Dillabough</t>
  </si>
  <si>
    <t>OSDA</t>
  </si>
  <si>
    <r>
      <t xml:space="preserve">Meikle River C C/S </t>
    </r>
    <r>
      <rPr>
        <sz val="10"/>
        <rFont val="Arial"/>
        <family val="2"/>
      </rPr>
      <t>- Station Maintenance (12 days).</t>
    </r>
    <r>
      <rPr>
        <b/>
        <sz val="10"/>
        <rFont val="Arial"/>
        <family val="2"/>
      </rPr>
      <t xml:space="preserve"> Capacity revised</t>
    </r>
  </si>
  <si>
    <t xml:space="preserve">Potential IT/FT receipt restriction in Segments 1,2,3,4,5,7,8,9,24,26 and partial 28.  Capability 243 E6m3/d, Typical Flow 240-260 E6m3/d.
Potential IT/FT delivery restriction in Segments 10, 11 &amp; 14. Capability 66 E6m3/d. Typical flow 60-70 E6m3/d. </t>
  </si>
  <si>
    <t>USJR
OSDA</t>
  </si>
  <si>
    <r>
      <rPr>
        <b/>
        <sz val="10"/>
        <rFont val="Arial"/>
        <family val="2"/>
      </rPr>
      <t>NPS 30 Leismer Kettle River Crossover</t>
    </r>
    <r>
      <rPr>
        <sz val="10"/>
        <rFont val="Arial"/>
        <family val="2"/>
      </rPr>
      <t xml:space="preserve"> - Pipeline Modifications (6 days). </t>
    </r>
    <r>
      <rPr>
        <b/>
        <sz val="10"/>
        <rFont val="Arial"/>
        <family val="2"/>
      </rPr>
      <t>Dates and capacity revised</t>
    </r>
  </si>
  <si>
    <r>
      <t xml:space="preserve">Jenner C/S - </t>
    </r>
    <r>
      <rPr>
        <sz val="10"/>
        <rFont val="Arial"/>
        <family val="2"/>
      </rPr>
      <t xml:space="preserve">Station Maintenance (3 days). </t>
    </r>
    <r>
      <rPr>
        <b/>
        <sz val="10"/>
        <rFont val="Arial"/>
        <family val="2"/>
      </rPr>
      <t>Capacity revised</t>
    </r>
  </si>
  <si>
    <t>Potential IT/FT delivery restriction at EGAT. Capability 115 E6m3/d, Typical Flow 125-135 E6m3/d.</t>
  </si>
  <si>
    <r>
      <t xml:space="preserve">Red Deer River C/S - </t>
    </r>
    <r>
      <rPr>
        <sz val="10"/>
        <rFont val="Arial"/>
        <family val="2"/>
      </rPr>
      <t xml:space="preserve">Station Maintenance (5 days).  </t>
    </r>
  </si>
  <si>
    <t>Potential IT/FT delivery restriction at EGAT. Capability 126 E6m3/d. Typical 125-135 e6m3/d</t>
  </si>
  <si>
    <r>
      <t xml:space="preserve">Burton Creek C/S- </t>
    </r>
    <r>
      <rPr>
        <sz val="10"/>
        <rFont val="Arial"/>
        <family val="2"/>
      </rPr>
      <t>Station Maintenance (3 days)</t>
    </r>
    <r>
      <rPr>
        <b/>
        <sz val="10"/>
        <rFont val="Arial"/>
        <family val="2"/>
      </rPr>
      <t xml:space="preserve">.  </t>
    </r>
  </si>
  <si>
    <t>Potential IT/FT delivery restriction at ALTBC. Capability 50 E6m3/d/. Typical flow 50-63 E6m3/d.</t>
  </si>
  <si>
    <t>Damola Daramola</t>
  </si>
  <si>
    <r>
      <t>Crawling Valley C/S -</t>
    </r>
    <r>
      <rPr>
        <sz val="10"/>
        <rFont val="Helvetica"/>
        <family val="2"/>
      </rPr>
      <t xml:space="preserve">Station Maintenance (4 days). </t>
    </r>
  </si>
  <si>
    <t>Potential IT/FT delivery restriction at EGAT. Capability 124 E6m3/d. Tyical 125 -135 e6m3/d</t>
  </si>
  <si>
    <r>
      <t xml:space="preserve">Latornell C/S </t>
    </r>
    <r>
      <rPr>
        <sz val="10"/>
        <rFont val="Arial"/>
        <family val="2"/>
      </rPr>
      <t>- Station Maintenance (3 days).</t>
    </r>
    <r>
      <rPr>
        <b/>
        <sz val="10"/>
        <rFont val="Arial"/>
        <family val="2"/>
      </rPr>
      <t xml:space="preserve"> Capacity revised</t>
    </r>
  </si>
  <si>
    <t>Potential IT/FT receipt restriction in Segments 1,2,3,4,5,7,8,9,24,26 and partial 28.  Capability 247 E6m3/d, Typical Flow 240-260 E6m3/d.</t>
  </si>
  <si>
    <t>USJR</t>
  </si>
  <si>
    <r>
      <t xml:space="preserve">Burton Creek #2 </t>
    </r>
    <r>
      <rPr>
        <sz val="10"/>
        <rFont val="Arial"/>
        <family val="2"/>
      </rPr>
      <t>- Unit Maintenance (2 days).</t>
    </r>
    <r>
      <rPr>
        <b/>
        <sz val="10"/>
        <rFont val="Arial"/>
        <family val="2"/>
      </rPr>
      <t xml:space="preserve"> New</t>
    </r>
  </si>
  <si>
    <t>Potential IT/FT delivery restriction at ALTBC. Capability 58 E6m3/d, Typical flow 59-63 E6m3/d.</t>
  </si>
  <si>
    <r>
      <rPr>
        <b/>
        <sz val="10"/>
        <rFont val="Arial"/>
        <family val="2"/>
      </rPr>
      <t xml:space="preserve">NPS 16 Kirby Lateral Loop </t>
    </r>
    <r>
      <rPr>
        <sz val="10"/>
        <rFont val="Arial"/>
        <family val="2"/>
      </rPr>
      <t>- Pipeline Modifications (5 days within window)</t>
    </r>
    <r>
      <rPr>
        <b/>
        <sz val="10"/>
        <rFont val="Arial"/>
        <family val="2"/>
      </rPr>
      <t>. Dates and capacity revised</t>
    </r>
  </si>
  <si>
    <t xml:space="preserve">Potential IT/FT delivery restriction in Segments 10, 11 &amp; 14. Capability 71 E6m3/d. Typical flow 60-70 E6m3/d. </t>
  </si>
  <si>
    <r>
      <t>Vetchland C/S</t>
    </r>
    <r>
      <rPr>
        <sz val="10"/>
        <rFont val="Arial"/>
        <family val="2"/>
      </rPr>
      <t xml:space="preserve"> - Station Maintenance (3 days).</t>
    </r>
    <r>
      <rPr>
        <b/>
        <sz val="10"/>
        <rFont val="Arial"/>
        <family val="2"/>
      </rPr>
      <t xml:space="preserve"> Capacity revised</t>
    </r>
  </si>
  <si>
    <t>Potential IT/FT receipt restriction in Segments 1,2,3,4,5,7,8,9,24,26 and partial 28.  Capability 245 E6m3/d, Typical Flow 240-260 E6m3/d.</t>
  </si>
  <si>
    <t>Chris Pho</t>
  </si>
  <si>
    <r>
      <t xml:space="preserve">Elko C/S </t>
    </r>
    <r>
      <rPr>
        <sz val="10"/>
        <rFont val="Arial"/>
        <family val="2"/>
      </rPr>
      <t>- Station Maintenance (5 days).</t>
    </r>
    <r>
      <rPr>
        <b/>
        <sz val="10"/>
        <rFont val="Arial"/>
        <family val="2"/>
      </rPr>
      <t xml:space="preserve"> New</t>
    </r>
  </si>
  <si>
    <t xml:space="preserve">Potential IT/FT receipt restriction on FHBC. Capability 58 E6m3/d. Typical flow 40 - 65 E6m3/d. </t>
  </si>
  <si>
    <t>FHBC</t>
  </si>
  <si>
    <r>
      <t xml:space="preserve">NPS 42 Eastern Alberta Mainline Loop #3 - </t>
    </r>
    <r>
      <rPr>
        <sz val="10"/>
        <rFont val="Arial"/>
        <family val="2"/>
      </rPr>
      <t xml:space="preserve">Pipeline Maintenance (11 days). </t>
    </r>
    <r>
      <rPr>
        <b/>
        <sz val="10"/>
        <rFont val="Arial"/>
        <family val="2"/>
      </rPr>
      <t>New</t>
    </r>
  </si>
  <si>
    <t>Potential IT/FT delivery restriction at EGAT. Capability 115 E6m3/d.</t>
  </si>
  <si>
    <t xml:space="preserve">EGAT
</t>
  </si>
  <si>
    <r>
      <t xml:space="preserve">Turner Valley #2  </t>
    </r>
    <r>
      <rPr>
        <sz val="10"/>
        <rFont val="Arial"/>
        <family val="2"/>
      </rPr>
      <t>- Unit Maintenance (4 days).</t>
    </r>
    <r>
      <rPr>
        <b/>
        <sz val="10"/>
        <rFont val="Arial"/>
        <family val="2"/>
      </rPr>
      <t xml:space="preserve"> New</t>
    </r>
  </si>
  <si>
    <r>
      <t>Princess B #6 C/S -</t>
    </r>
    <r>
      <rPr>
        <sz val="10"/>
        <rFont val="Arial"/>
        <family val="2"/>
      </rPr>
      <t>Station Maintenance (5 days</t>
    </r>
    <r>
      <rPr>
        <b/>
        <sz val="10"/>
        <rFont val="Arial"/>
        <family val="2"/>
      </rPr>
      <t xml:space="preserve">).  </t>
    </r>
  </si>
  <si>
    <t>Potential IT/FT delivery restriction at EGAT. Capability 126 E6m3/d. Typical 125 -135 e6m3/d</t>
  </si>
  <si>
    <r>
      <t xml:space="preserve">Crowsnest A Unit #K  </t>
    </r>
    <r>
      <rPr>
        <sz val="10"/>
        <rFont val="Arial"/>
        <family val="2"/>
      </rPr>
      <t>- Unit Maintenance (4 days).</t>
    </r>
    <r>
      <rPr>
        <b/>
        <sz val="10"/>
        <rFont val="Arial"/>
        <family val="2"/>
      </rPr>
      <t xml:space="preserve"> New</t>
    </r>
  </si>
  <si>
    <t>Potential IT/FT receipt restriction on FHBC. Capability 61 E6m3/d. Typical flow 40 - 65 E6m3/d</t>
  </si>
  <si>
    <r>
      <t xml:space="preserve">NPS 42 Foothills Pipeline Zone 6 </t>
    </r>
    <r>
      <rPr>
        <sz val="10"/>
        <rFont val="Arial"/>
        <family val="2"/>
      </rPr>
      <t xml:space="preserve"> - Pipeline Maintainance (6 days within window).</t>
    </r>
    <r>
      <rPr>
        <b/>
        <sz val="10"/>
        <rFont val="Arial"/>
        <family val="2"/>
      </rPr>
      <t xml:space="preserve"> </t>
    </r>
  </si>
  <si>
    <t xml:space="preserve">Potential IT/FT delivery restriction in AB. Capability 115-125 E6m3/d.  Typical flow 90 -150 E6. </t>
  </si>
  <si>
    <r>
      <t xml:space="preserve">Dusty Lake, Gadsby A &amp; B C/S </t>
    </r>
    <r>
      <rPr>
        <sz val="10"/>
        <rFont val="Arial"/>
        <family val="2"/>
      </rPr>
      <t>- Station Maintenance (5 days).</t>
    </r>
    <r>
      <rPr>
        <b/>
        <sz val="10"/>
        <rFont val="Arial"/>
        <family val="2"/>
      </rPr>
      <t xml:space="preserve"> New</t>
    </r>
  </si>
  <si>
    <t xml:space="preserve">Potential IT/FT delivery restriction in Segments 10, 11 &amp; 14.  Capability 71 E6m3/d. Typical flow 60-70 E6m3/d. </t>
  </si>
  <si>
    <r>
      <t xml:space="preserve">NPS 12 Etzikom Lateral  </t>
    </r>
    <r>
      <rPr>
        <sz val="10"/>
        <rFont val="Arial"/>
        <family val="2"/>
      </rPr>
      <t xml:space="preserve">- Pipeline Maintenance (6 days) </t>
    </r>
    <r>
      <rPr>
        <b/>
        <sz val="10"/>
        <rFont val="Arial"/>
        <family val="2"/>
      </rPr>
      <t>New</t>
    </r>
  </si>
  <si>
    <t>Nil required at Saamis Sales, South Saskatchewan River, Bullshead, Murray Lake, Etzikom A, Etzikom B, Etzikom D. Typical flow 350 E3m3/d.</t>
  </si>
  <si>
    <r>
      <t xml:space="preserve">Moyie C/S </t>
    </r>
    <r>
      <rPr>
        <sz val="10"/>
        <rFont val="Arial"/>
        <family val="2"/>
      </rPr>
      <t>- Station Maintenance (5 days).</t>
    </r>
    <r>
      <rPr>
        <b/>
        <sz val="10"/>
        <rFont val="Arial"/>
        <family val="2"/>
      </rPr>
      <t xml:space="preserve"> Capacity revised</t>
    </r>
  </si>
  <si>
    <t xml:space="preserve">Potential IT/FT receipt restriction on FHBC. Capability 55 E6m3/d. Typical flow 40 - 65 E6m3/d. </t>
  </si>
  <si>
    <r>
      <t xml:space="preserve">Berland River C/S </t>
    </r>
    <r>
      <rPr>
        <sz val="10"/>
        <rFont val="Arial"/>
        <family val="2"/>
      </rPr>
      <t>- Station Maintenance (2 days).</t>
    </r>
    <r>
      <rPr>
        <b/>
        <sz val="10"/>
        <rFont val="Arial"/>
        <family val="2"/>
      </rPr>
      <t xml:space="preserve"> New</t>
    </r>
  </si>
  <si>
    <t>Potential IT/FT receipt restriction in Segments 1,2,3,4,5,7,8,9,24,26 and partial 28.  Capability 245 E6m3/d, Typical Flow 240-260 E6m3/d.</t>
  </si>
  <si>
    <r>
      <t xml:space="preserve">Turner Valley C/S - </t>
    </r>
    <r>
      <rPr>
        <sz val="10"/>
        <rFont val="Arial"/>
        <family val="2"/>
      </rPr>
      <t xml:space="preserve">Station Maintenance (3 days). </t>
    </r>
    <r>
      <rPr>
        <b/>
        <sz val="10"/>
        <rFont val="Arial"/>
        <family val="2"/>
      </rPr>
      <t>Date and capacity revised</t>
    </r>
  </si>
  <si>
    <t>Potential IT/FT delivery restriction at ALTBC. Capability 52 E6m3/d/. Typical flow 50-63 E6m3/d.</t>
  </si>
  <si>
    <r>
      <rPr>
        <b/>
        <sz val="10"/>
        <rFont val="Arial"/>
        <family val="2"/>
      </rPr>
      <t>Swartz Creek C/S</t>
    </r>
    <r>
      <rPr>
        <sz val="10"/>
        <rFont val="Arial"/>
        <family val="2"/>
      </rPr>
      <t xml:space="preserve"> - Station Maintenance (4 days). </t>
    </r>
    <r>
      <rPr>
        <b/>
        <sz val="10"/>
        <rFont val="Arial"/>
        <family val="2"/>
      </rPr>
      <t>New</t>
    </r>
  </si>
  <si>
    <r>
      <rPr>
        <b/>
        <sz val="10"/>
        <rFont val="Arial"/>
        <family val="2"/>
      </rPr>
      <t>Paul Lake A &amp; B C/S</t>
    </r>
    <r>
      <rPr>
        <sz val="10"/>
        <rFont val="Arial"/>
        <family val="2"/>
      </rPr>
      <t xml:space="preserve"> - Station Maintenance (4 days) </t>
    </r>
    <r>
      <rPr>
        <b/>
        <sz val="10"/>
        <rFont val="Arial"/>
        <family val="2"/>
      </rPr>
      <t>New</t>
    </r>
  </si>
  <si>
    <t xml:space="preserve">Potential IT/FT delivery restriction in Segments 10, 11 &amp; 14.  Capability 71 E6m3/d. Typical flow 60-70 E6m3/d.  </t>
  </si>
  <si>
    <r>
      <t xml:space="preserve">Hussar A &amp; B C/S  </t>
    </r>
    <r>
      <rPr>
        <sz val="10"/>
        <rFont val="Arial"/>
        <family val="2"/>
      </rPr>
      <t>- Station Maintenance (3 days).</t>
    </r>
    <r>
      <rPr>
        <b/>
        <sz val="10"/>
        <rFont val="Arial"/>
        <family val="2"/>
      </rPr>
      <t xml:space="preserve"> New</t>
    </r>
  </si>
  <si>
    <t>Potential IT/FT delivery restriction at EGAT. Capability 125 E6m3/d, Typical flow 130-140 E6m3/d.</t>
  </si>
  <si>
    <r>
      <t xml:space="preserve">Schrader Creek #3  </t>
    </r>
    <r>
      <rPr>
        <sz val="10"/>
        <rFont val="Arial"/>
        <family val="2"/>
      </rPr>
      <t>- Station Maintenance (3 days).</t>
    </r>
    <r>
      <rPr>
        <b/>
        <sz val="10"/>
        <rFont val="Arial"/>
        <family val="2"/>
      </rPr>
      <t xml:space="preserve"> New</t>
    </r>
  </si>
  <si>
    <t>Potential IT/FT delivery restriction at EGAT. Capability 127 E6m3/d, Typical flow 130-140 E6m3/d.</t>
  </si>
  <si>
    <r>
      <t xml:space="preserve">NPS 48 Tanghe Creek Lateral Loop 2 &amp; Chinchaga Loop 3 </t>
    </r>
    <r>
      <rPr>
        <sz val="10"/>
        <rFont val="Arial"/>
        <family val="2"/>
      </rPr>
      <t xml:space="preserve">- Pipeline Maintenance  (5 days). </t>
    </r>
    <r>
      <rPr>
        <b/>
        <sz val="10"/>
        <rFont val="Arial"/>
        <family val="2"/>
      </rPr>
      <t xml:space="preserve">Capacity revised </t>
    </r>
  </si>
  <si>
    <t xml:space="preserve">Potential IT/FT delivery restriction in Segments 10, 11 &amp; 14.  Capability 63 E6m3/d. Typical flow 60-70 E6m3/d.  
Potential IT/FT receipt restriction in Segments 1,2,3,4,5,7,8,9,24,26 and partial 28. Capability 240 E6m3/d, Typical Flow 240-260 E6m3/d. </t>
  </si>
  <si>
    <t>OSDA
USJR</t>
  </si>
  <si>
    <r>
      <t xml:space="preserve">Crowsnest A &amp; B C/S  </t>
    </r>
    <r>
      <rPr>
        <sz val="10"/>
        <rFont val="Arial"/>
        <family val="2"/>
      </rPr>
      <t>- Station Maintenance (2 days).</t>
    </r>
    <r>
      <rPr>
        <b/>
        <sz val="10"/>
        <rFont val="Arial"/>
        <family val="2"/>
      </rPr>
      <t xml:space="preserve"> New</t>
    </r>
  </si>
  <si>
    <t>Potential IT/FT receipt restriction on FHBC. Capability 43 E6m3/d. Typical flow 40 - 65 E6m3/d.</t>
  </si>
  <si>
    <r>
      <t xml:space="preserve">Crowsnest A C/S  </t>
    </r>
    <r>
      <rPr>
        <sz val="10"/>
        <rFont val="Arial"/>
        <family val="2"/>
      </rPr>
      <t>- Station Maintenance (5 days).</t>
    </r>
    <r>
      <rPr>
        <b/>
        <sz val="10"/>
        <rFont val="Arial"/>
        <family val="2"/>
      </rPr>
      <t xml:space="preserve"> New</t>
    </r>
  </si>
  <si>
    <t>Potential IT/FT receipt restriction on FHBC. Capability 48 E6m3/d. Typical flow 40 - 65 E6m3/d.</t>
  </si>
  <si>
    <r>
      <t xml:space="preserve">Wolf Lake C/S </t>
    </r>
    <r>
      <rPr>
        <sz val="10"/>
        <rFont val="Arial"/>
        <family val="2"/>
      </rPr>
      <t>- Station Maintenance (5 days).</t>
    </r>
    <r>
      <rPr>
        <b/>
        <sz val="10"/>
        <rFont val="Arial"/>
        <family val="2"/>
      </rPr>
      <t xml:space="preserve"> Capacity revised</t>
    </r>
  </si>
  <si>
    <r>
      <t xml:space="preserve">NPS 42 Edson &amp; CAS Mainline Loop - </t>
    </r>
    <r>
      <rPr>
        <sz val="10"/>
        <rFont val="Arial"/>
        <family val="2"/>
      </rPr>
      <t xml:space="preserve">Pipeline Maintenance (11 days). </t>
    </r>
  </si>
  <si>
    <t>Potential IT/FT delivery restriction at EGAT. Capability 123 E6m3/d.</t>
  </si>
  <si>
    <r>
      <t xml:space="preserve">Winchell Lake C/S  </t>
    </r>
    <r>
      <rPr>
        <sz val="10"/>
        <rFont val="Arial"/>
        <family val="2"/>
      </rPr>
      <t>- Station Maintenance (12 days).</t>
    </r>
    <r>
      <rPr>
        <b/>
        <sz val="10"/>
        <rFont val="Arial"/>
        <family val="2"/>
      </rPr>
      <t xml:space="preserve"> New</t>
    </r>
  </si>
  <si>
    <t>Potential IT/FT delivery restriction at ALTBC. Capability 51 E6m3/d, Typical flow 59-63 E6m3/d.</t>
  </si>
  <si>
    <r>
      <t>Gold Creek C/S</t>
    </r>
    <r>
      <rPr>
        <sz val="10"/>
        <rFont val="Arial"/>
        <family val="2"/>
      </rPr>
      <t xml:space="preserve"> - Station Maintenance (5 days). </t>
    </r>
    <r>
      <rPr>
        <b/>
        <sz val="10"/>
        <rFont val="Arial"/>
        <family val="2"/>
      </rPr>
      <t xml:space="preserve">Capacity revised </t>
    </r>
  </si>
  <si>
    <t>Potential IT/FT receipt restriction in Segments 1,2,3,4,5,7,8,9,24,26 and partial 28.  Capability 240 E6m3/d, Typical Flow 240-260 E6m3/d.</t>
  </si>
  <si>
    <r>
      <t xml:space="preserve">Lodgepole C/S </t>
    </r>
    <r>
      <rPr>
        <sz val="10"/>
        <rFont val="Arial"/>
        <family val="2"/>
      </rPr>
      <t>- Station Maintenance (5 days).</t>
    </r>
    <r>
      <rPr>
        <b/>
        <sz val="10"/>
        <rFont val="Arial"/>
        <family val="2"/>
      </rPr>
      <t xml:space="preserve"> New</t>
    </r>
  </si>
  <si>
    <t>Potential IT/FT receipt restriction in Segments 1,2,3,4,5,7,8,9,24,26 and partial 28.  Capability 249 E6m3/d, Typical Flow 240-260 E6m3/d.</t>
  </si>
  <si>
    <r>
      <t xml:space="preserve">NPS 48 EAS Mainline Loop #4 - </t>
    </r>
    <r>
      <rPr>
        <sz val="10"/>
        <rFont val="Arial"/>
        <family val="2"/>
      </rPr>
      <t xml:space="preserve">Pipeline Modifications (7 days within window). </t>
    </r>
  </si>
  <si>
    <t>Potential IT/FT delivery restriction at EGAT. Capability 120 E6m3/d.</t>
  </si>
  <si>
    <t>Rahim
Ruda</t>
  </si>
  <si>
    <r>
      <t xml:space="preserve">NPS 10 Irish Lateral  </t>
    </r>
    <r>
      <rPr>
        <sz val="10"/>
        <rFont val="Arial"/>
        <family val="2"/>
      </rPr>
      <t xml:space="preserve">- Pipeline Modifications
(4 days within window). </t>
    </r>
  </si>
  <si>
    <t>Nil required at Irish and Morecambe . Typical flow 230 E3m3/d.
Nil required at Elk Point and Landon Lake Lakes. Typical flow 30 E3m3/d.</t>
  </si>
  <si>
    <r>
      <t xml:space="preserve">NPS 8 Castor Lateral  </t>
    </r>
    <r>
      <rPr>
        <sz val="10"/>
        <rFont val="Arial"/>
        <family val="2"/>
      </rPr>
      <t xml:space="preserve">- Pipeline Modifications
(6 days within window). </t>
    </r>
  </si>
  <si>
    <t>Nil required at Castor. Typical flow 130 E3m3/d.</t>
  </si>
  <si>
    <r>
      <t xml:space="preserve">Woodenhouse B2 C/S - </t>
    </r>
    <r>
      <rPr>
        <sz val="10"/>
        <rFont val="Arial"/>
        <family val="2"/>
      </rPr>
      <t xml:space="preserve">Station Maintenance (5 days) - </t>
    </r>
    <r>
      <rPr>
        <b/>
        <sz val="10"/>
        <rFont val="Arial"/>
        <family val="2"/>
      </rPr>
      <t>New</t>
    </r>
  </si>
  <si>
    <t xml:space="preserve">Potential IT/FT delivery restriction in Segments 10, 11 &amp; 14.  Capability 73 E6m3/d. Typical flow 60-70 E6m3/d.  </t>
  </si>
  <si>
    <r>
      <t>Otter Lake C/S</t>
    </r>
    <r>
      <rPr>
        <sz val="10"/>
        <rFont val="Arial"/>
        <family val="2"/>
      </rPr>
      <t xml:space="preserve"> - Station Maintenance (4 days).</t>
    </r>
    <r>
      <rPr>
        <b/>
        <sz val="10"/>
        <rFont val="Arial"/>
        <family val="2"/>
      </rPr>
      <t xml:space="preserve"> Capacity revised</t>
    </r>
  </si>
  <si>
    <t xml:space="preserve">Potential IT/FT receipt restriction in Segments 1,2,3,4,5,7,8,9,24,26 and partial 28.  Capability 248 E6m3/d, Typical Flow 240-260 E6m3/d.
Potential IT/FT delivery restriction in Segments 10, 11 &amp; 14. Capability 71 E6m3/d. Typical flow 60-70 E6m3/d. </t>
  </si>
  <si>
    <r>
      <t xml:space="preserve">Clearwater C/S </t>
    </r>
    <r>
      <rPr>
        <sz val="10"/>
        <rFont val="Arial"/>
        <family val="2"/>
      </rPr>
      <t>- Station Maintenance (3 days).</t>
    </r>
    <r>
      <rPr>
        <b/>
        <sz val="10"/>
        <rFont val="Arial"/>
        <family val="2"/>
      </rPr>
      <t xml:space="preserve"> New</t>
    </r>
  </si>
  <si>
    <t>Potential IT/FT delivery restriction at EGAT. Capability 120 E6m3/d.
Potential IT/FT receipt restriction in Segments 1,2,3,4,5,7,8,9,24,26 and partial 28. Capability 240 E6m3/d, Typical Flow 240-260 E6m3/d.</t>
  </si>
  <si>
    <t>EGAT
USJR</t>
  </si>
  <si>
    <r>
      <t xml:space="preserve">NPS 48 EAS Mainline Loop #4 - </t>
    </r>
    <r>
      <rPr>
        <sz val="10"/>
        <rFont val="Arial"/>
        <family val="2"/>
      </rPr>
      <t xml:space="preserve">Pipeline Modifications (7 days within window). </t>
    </r>
    <r>
      <rPr>
        <b/>
        <sz val="10"/>
        <rFont val="Arial"/>
        <family val="2"/>
      </rPr>
      <t>Capacity revised</t>
    </r>
  </si>
  <si>
    <t>Potential IT/FT delivery restriction at EGAT. Capability 125 E6m3/d.
Potential IT/FT receipt restriction in Segments 1,2,3,4,5,7,8,9,24,26 and partial 28. Capability 245 E6m3/d, Typical Flow 240-260 E6m3/d.</t>
  </si>
  <si>
    <r>
      <t xml:space="preserve">Acme C/S  </t>
    </r>
    <r>
      <rPr>
        <sz val="10"/>
        <rFont val="Arial"/>
        <family val="2"/>
      </rPr>
      <t>- Station Maintenance (4 days).</t>
    </r>
    <r>
      <rPr>
        <b/>
        <sz val="10"/>
        <rFont val="Arial"/>
        <family val="2"/>
      </rPr>
      <t xml:space="preserve"> New</t>
    </r>
  </si>
  <si>
    <t>Potential IT/FT delivery restriction at EGAT. Capability 122 E6m3/d, Typical flow 130-140 E6m3/d.</t>
  </si>
  <si>
    <r>
      <t xml:space="preserve">Schrader Creek #2  </t>
    </r>
    <r>
      <rPr>
        <sz val="10"/>
        <rFont val="Arial"/>
        <family val="2"/>
      </rPr>
      <t>- Unit Maintenance (5 days).</t>
    </r>
    <r>
      <rPr>
        <b/>
        <sz val="10"/>
        <rFont val="Arial"/>
        <family val="2"/>
      </rPr>
      <t xml:space="preserve"> New</t>
    </r>
  </si>
  <si>
    <t>Potential IT/FT delivery restriction at ALTBC. Capability 57 E6m3/d, Typical flow 59-63 E6m3/d.</t>
  </si>
  <si>
    <r>
      <rPr>
        <b/>
        <sz val="10"/>
        <rFont val="Arial"/>
        <family val="2"/>
      </rPr>
      <t>Nordegg C/S</t>
    </r>
    <r>
      <rPr>
        <sz val="10"/>
        <rFont val="Arial"/>
        <family val="2"/>
      </rPr>
      <t xml:space="preserve"> - Station Maintenance (12 days). </t>
    </r>
    <r>
      <rPr>
        <b/>
        <sz val="11"/>
        <color theme="1"/>
        <rFont val="Calibri"/>
        <family val="2"/>
        <scheme val="minor"/>
      </rPr>
      <t>New</t>
    </r>
  </si>
  <si>
    <r>
      <t xml:space="preserve">NPS 10 Baptiste Lateral  </t>
    </r>
    <r>
      <rPr>
        <sz val="10"/>
        <rFont val="Arial"/>
        <family val="2"/>
      </rPr>
      <t xml:space="preserve">- Pipeline Modifications
(6 days within window). </t>
    </r>
    <r>
      <rPr>
        <b/>
        <sz val="10"/>
        <rFont val="Arial"/>
        <family val="2"/>
      </rPr>
      <t>Dates revised</t>
    </r>
  </si>
  <si>
    <t>Nil required at Spear Lake. Typical flow 20 E3m3/d.</t>
  </si>
  <si>
    <r>
      <t xml:space="preserve">Clearwater #1 </t>
    </r>
    <r>
      <rPr>
        <sz val="10"/>
        <rFont val="Arial"/>
        <family val="2"/>
      </rPr>
      <t>- Unit Maintenance (4 days).</t>
    </r>
    <r>
      <rPr>
        <b/>
        <sz val="10"/>
        <rFont val="Arial"/>
        <family val="2"/>
      </rPr>
      <t xml:space="preserve"> New</t>
    </r>
  </si>
  <si>
    <r>
      <t xml:space="preserve">NPS 48 EAS Mainline Loop #4 - </t>
    </r>
    <r>
      <rPr>
        <sz val="10"/>
        <rFont val="Arial"/>
        <family val="2"/>
      </rPr>
      <t xml:space="preserve">Pipeline Maintenance (7 days). </t>
    </r>
  </si>
  <si>
    <t>Potential IT/FT delivery restriction at EGAT. Capability 125 E6m3/d.</t>
  </si>
  <si>
    <r>
      <t xml:space="preserve">Drywood C/S </t>
    </r>
    <r>
      <rPr>
        <sz val="10"/>
        <rFont val="Arial"/>
        <family val="2"/>
      </rPr>
      <t>- Station Maintenance (3 days).</t>
    </r>
    <r>
      <rPr>
        <b/>
        <sz val="10"/>
        <rFont val="Arial"/>
        <family val="2"/>
      </rPr>
      <t xml:space="preserve"> New</t>
    </r>
  </si>
  <si>
    <t xml:space="preserve">Potential IT/FT delivery restriction at Alberta Montana Border.  Capability 2500 E3m3/d. Typical flow  1500- 2500 E3m3/d. </t>
  </si>
  <si>
    <r>
      <t xml:space="preserve">NPS 42 Foothills Pipeline Zone 9 </t>
    </r>
    <r>
      <rPr>
        <sz val="10"/>
        <rFont val="Arial"/>
        <family val="2"/>
      </rPr>
      <t xml:space="preserve"> - Pipeline Maintainance (7 days). </t>
    </r>
  </si>
  <si>
    <t xml:space="preserve">Potential IT/FT receipt restriction in SK. Capability 35-50 E6, typical flow 40-45 E6. </t>
  </si>
  <si>
    <t>FHSK</t>
  </si>
  <si>
    <r>
      <rPr>
        <b/>
        <sz val="10"/>
        <rFont val="Arial"/>
        <family val="2"/>
      </rPr>
      <t xml:space="preserve">NPS 10 Greencourt Lateral </t>
    </r>
    <r>
      <rPr>
        <sz val="10"/>
        <rFont val="Arial"/>
        <family val="2"/>
      </rPr>
      <t xml:space="preserve">- Pipeline Maintenance (12 days). </t>
    </r>
  </si>
  <si>
    <t>Nil required at Greencourt. Typical flow 20 E3m3/d.</t>
  </si>
  <si>
    <r>
      <t xml:space="preserve">Alces River C/S </t>
    </r>
    <r>
      <rPr>
        <sz val="10"/>
        <rFont val="Arial"/>
        <family val="2"/>
      </rPr>
      <t xml:space="preserve">- Station Maintenance (4 days). </t>
    </r>
    <r>
      <rPr>
        <b/>
        <sz val="10"/>
        <rFont val="Arial"/>
        <family val="2"/>
      </rPr>
      <t>Capacity revised</t>
    </r>
  </si>
  <si>
    <r>
      <t xml:space="preserve">Swartz Creek C/S </t>
    </r>
    <r>
      <rPr>
        <sz val="10"/>
        <rFont val="Arial"/>
        <family val="2"/>
      </rPr>
      <t>- Station Maintenance (5 days).</t>
    </r>
  </si>
  <si>
    <r>
      <rPr>
        <b/>
        <sz val="10"/>
        <rFont val="Arial"/>
        <family val="2"/>
      </rPr>
      <t>NPS 24 Flat Lake Lateral Loop #3</t>
    </r>
    <r>
      <rPr>
        <sz val="10"/>
        <rFont val="Arial"/>
        <family val="2"/>
      </rPr>
      <t xml:space="preserve"> - Pipeline Modifications (5 days within window).  </t>
    </r>
    <r>
      <rPr>
        <b/>
        <sz val="10"/>
        <rFont val="Arial"/>
        <family val="2"/>
      </rPr>
      <t>New</t>
    </r>
  </si>
  <si>
    <t xml:space="preserve">Potential IT/FT delivery restriction in Segments 10, 11 &amp; 14.  Capability 68 E6m3/d. Typical flow 60-70 E6m3/d. </t>
  </si>
  <si>
    <r>
      <rPr>
        <b/>
        <sz val="10"/>
        <rFont val="Arial"/>
        <family val="2"/>
      </rPr>
      <t xml:space="preserve">NPS 42 Western Alberta Mainline Loop </t>
    </r>
    <r>
      <rPr>
        <sz val="10"/>
        <rFont val="Arial"/>
        <family val="2"/>
      </rPr>
      <t xml:space="preserve">- Pipeline Modifications 6 days within window). </t>
    </r>
  </si>
  <si>
    <t>Potential IT/FT delivery restriction at ALTBC. Capability 60 E6m3/d, Typical flow 55-60 E6m3/d.</t>
  </si>
  <si>
    <r>
      <t xml:space="preserve">NPS 30 Fort McKay Mainline </t>
    </r>
    <r>
      <rPr>
        <sz val="10"/>
        <rFont val="Arial"/>
        <family val="2"/>
      </rPr>
      <t>-</t>
    </r>
    <r>
      <rPr>
        <b/>
        <sz val="10"/>
        <rFont val="Arial"/>
        <family val="2"/>
      </rPr>
      <t xml:space="preserve"> </t>
    </r>
    <r>
      <rPr>
        <sz val="10"/>
        <rFont val="Arial"/>
        <family val="2"/>
      </rPr>
      <t xml:space="preserve">Pipeline Maintenance (7 days). </t>
    </r>
  </si>
  <si>
    <t>IT/FT delivery restriction required for Horizon Sales, Aurora Sales, Aurora # 2 Sales, Jackpine Creek Sales, Aspen Sales, Wapasu Creek Sales, Kearl Sales and Firebag Sales meter stations.  Capability = 13000 E3m3/d. Typical flow 15000 to 16000 E3m3/d.</t>
  </si>
  <si>
    <r>
      <t xml:space="preserve">NPS 24 Peerless Lake Lateral Loop </t>
    </r>
    <r>
      <rPr>
        <sz val="10"/>
        <rFont val="Arial"/>
        <family val="2"/>
      </rPr>
      <t xml:space="preserve">- Pipeline Modifications (6 days within window). </t>
    </r>
    <r>
      <rPr>
        <b/>
        <sz val="10"/>
        <rFont val="Arial"/>
        <family val="2"/>
      </rPr>
      <t>Dates revised</t>
    </r>
  </si>
  <si>
    <t xml:space="preserve">Potential IT/FT delivery restriction in Segments 10, 11 &amp; 14.  Capability 65 E6m3/d. Typical flow 60-70 E6m3/d.  </t>
  </si>
  <si>
    <r>
      <t xml:space="preserve">NPS 30 Paul Lake Crossover </t>
    </r>
    <r>
      <rPr>
        <sz val="10"/>
        <rFont val="Arial"/>
        <family val="2"/>
      </rPr>
      <t xml:space="preserve">- Pipeline Modifications (6 days within window). </t>
    </r>
    <r>
      <rPr>
        <b/>
        <sz val="10"/>
        <rFont val="Arial"/>
        <family val="2"/>
      </rPr>
      <t>Dates and capacity revised</t>
    </r>
  </si>
  <si>
    <t xml:space="preserve">Potential IT/FT delivery restriction in Segments 10, 11 &amp; 14.  Capability 60 E6m3/d. Typical flow 60-70 E6m3/d.  
Potential IT/FT receipt restriction in Segments 1,2,3,4,5,7,8,9,24,26 and partial 28. Capability 240 E6m3/d, Typical Flow 240-260 E6m3/d. </t>
  </si>
  <si>
    <r>
      <t xml:space="preserve">NPS 24 Fort McKay Mainline  </t>
    </r>
    <r>
      <rPr>
        <sz val="10"/>
        <rFont val="Arial"/>
        <family val="2"/>
      </rPr>
      <t xml:space="preserve">- Pipeline Maintenance  (7 days). </t>
    </r>
  </si>
  <si>
    <r>
      <t>IT/FT delivery restriction required for Aspen Sales,</t>
    </r>
    <r>
      <rPr>
        <b/>
        <sz val="10"/>
        <rFont val="Arial"/>
        <family val="2"/>
      </rPr>
      <t xml:space="preserve"> </t>
    </r>
    <r>
      <rPr>
        <sz val="10"/>
        <rFont val="Arial"/>
        <family val="2"/>
      </rPr>
      <t>Wapasu Creek Sales, Kearl Sales and Firebag Sales meter stations.  Capability = 8300 E3m3/d. Typical flow  10000 to 12000 E3m3/d.</t>
    </r>
  </si>
  <si>
    <r>
      <t xml:space="preserve">Berland River C/S </t>
    </r>
    <r>
      <rPr>
        <sz val="10"/>
        <rFont val="Arial"/>
        <family val="2"/>
      </rPr>
      <t>- Station Maintenance (3 days).</t>
    </r>
  </si>
  <si>
    <t>Potential IT/FT receipt restriction in Segments 1,2,3,4,5,7,8,9,24,26 and partial 28.  Capability 252 E6m3/d, Typical Flow 240-260 E6m3/d.</t>
  </si>
  <si>
    <r>
      <t xml:space="preserve">NPS 10 Judy Creek Lateral  </t>
    </r>
    <r>
      <rPr>
        <sz val="10"/>
        <rFont val="Arial"/>
        <family val="2"/>
      </rPr>
      <t xml:space="preserve">- Pipeline Modifications
(6 days within window). </t>
    </r>
    <r>
      <rPr>
        <b/>
        <sz val="10"/>
        <rFont val="Arial"/>
        <family val="2"/>
      </rPr>
      <t>Dates revised</t>
    </r>
  </si>
  <si>
    <t>Nil required at Judy Creek and Virginia Hills. Typical flow 300 E3m3/d.
Nil required at Sakwatamau Sales. Typical flow 0 E3m3/d.</t>
  </si>
  <si>
    <r>
      <t>Hidden Lake North C/S</t>
    </r>
    <r>
      <rPr>
        <sz val="10"/>
        <rFont val="Arial"/>
        <family val="2"/>
      </rPr>
      <t xml:space="preserve"> - Station Maintenance (5 days). </t>
    </r>
    <r>
      <rPr>
        <b/>
        <sz val="10"/>
        <rFont val="Arial"/>
        <family val="2"/>
      </rPr>
      <t>Capacity revised</t>
    </r>
  </si>
  <si>
    <r>
      <t xml:space="preserve">Latornell C/S </t>
    </r>
    <r>
      <rPr>
        <sz val="10"/>
        <rFont val="Arial"/>
        <family val="2"/>
      </rPr>
      <t>- Station Maintenance (4 days).</t>
    </r>
    <r>
      <rPr>
        <b/>
        <sz val="10"/>
        <rFont val="Arial"/>
        <family val="2"/>
      </rPr>
      <t xml:space="preserve"> Capacity revised</t>
    </r>
  </si>
  <si>
    <t>Potential IT/FT receipt restriction in Segments 1,2,3,4,5,7,8,9,24,26 and partial 28.  Capability 242 E6m3/d, Typical Flow 240-260 E6m3/d.</t>
  </si>
  <si>
    <r>
      <t xml:space="preserve">NPS 8 Dunvegan West Lateral  </t>
    </r>
    <r>
      <rPr>
        <sz val="10"/>
        <rFont val="Arial"/>
        <family val="2"/>
      </rPr>
      <t xml:space="preserve">- Pipeline Modifications  (6 days within window). </t>
    </r>
  </si>
  <si>
    <t>Nil required at Dunvegan West and Dunvegan West #2. Typical flow 50 E3m3/d.</t>
  </si>
  <si>
    <r>
      <rPr>
        <b/>
        <sz val="10"/>
        <rFont val="Arial"/>
        <family val="2"/>
      </rPr>
      <t>NPS 30 North Lateral Loop #2</t>
    </r>
    <r>
      <rPr>
        <sz val="10"/>
        <rFont val="Arial"/>
        <family val="2"/>
      </rPr>
      <t xml:space="preserve"> - Pipeline Modifications (5 days within window).  </t>
    </r>
    <r>
      <rPr>
        <b/>
        <sz val="10"/>
        <rFont val="Arial"/>
        <family val="2"/>
      </rPr>
      <t>New</t>
    </r>
  </si>
  <si>
    <t xml:space="preserve">Potential IT/FT delivery restriction in Segments 6, 10-16, 23 &amp; 28. Capability 102 E6m3/d. Typical flow 95-105 E6m3/d.  </t>
  </si>
  <si>
    <t>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The Monthly Outage Forecast window has been extended to include a 12 month outage planning horizon.  Please note, only known and planned outages at the time of publishing will be included in the Monthly Outage Forecast. As new outages are planned they will be added to subsequent MOF reports.</t>
  </si>
  <si>
    <t xml:space="preserve">Potential IT/FT delivery restriction in Segments 10, 11 &amp; 14. Capability 69 E6m3/d. Typical flow 60-70 E6m3/d. </t>
  </si>
  <si>
    <t>Potential IT/FT delivery restriction in Segments 10, 11 &amp; 14. Capability 64 E6m3/d. Typical flow 60-70 E6m3/d</t>
  </si>
  <si>
    <t>NLAT Derate Resolution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</si>
</sst>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Blue]General"/>
    <numFmt numFmtId="165" formatCode="0.0"/>
    <numFmt numFmtId="166" formatCode="[$-409]mmm\-yy;@"/>
    <numFmt numFmtId="167" formatCode="mm/dd/yy"/>
  </numFmts>
  <fonts count="100"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ms Rmn"/>
    </font>
    <font>
      <sz val="8"/>
      <name val="Tms Rmn"/>
    </font>
    <font>
      <sz val="8"/>
      <name val="Helv"/>
    </font>
    <font>
      <b/>
      <sz val="8"/>
      <color indexed="10"/>
      <name val="Tms Rmn"/>
    </font>
    <font>
      <b/>
      <sz val="10"/>
      <name val="Arial"/>
      <family val="2"/>
    </font>
    <font>
      <sz val="10"/>
      <color indexed="10"/>
      <name val="Times New Roman"/>
      <family val="1"/>
    </font>
    <font>
      <sz val="8"/>
      <color indexed="10"/>
      <name val="Tms Rmn"/>
    </font>
    <font>
      <b/>
      <sz val="10"/>
      <color indexed="10"/>
      <name val="Times New Roman"/>
      <family val="1"/>
    </font>
    <font>
      <b/>
      <sz val="8"/>
      <color indexed="9"/>
      <name val="Tms Rmn"/>
    </font>
    <font>
      <b/>
      <sz val="8"/>
      <color indexed="9"/>
      <name val="Times"/>
      <family val="1"/>
    </font>
    <font>
      <b/>
      <sz val="10"/>
      <color indexed="9"/>
      <name val="Times New Roman"/>
      <family val="1"/>
    </font>
    <font>
      <sz val="10"/>
      <color indexed="9"/>
      <name val="Times New Roman"/>
      <family val="1"/>
    </font>
    <font>
      <sz val="10"/>
      <name val="Arial"/>
      <family val="2"/>
    </font>
    <font>
      <b/>
      <sz val="10"/>
      <color indexed="33"/>
      <name val="Arial"/>
      <family val="2"/>
    </font>
    <font>
      <sz val="10"/>
      <color indexed="33"/>
      <name val="Arial"/>
      <family val="2"/>
    </font>
    <font>
      <i/>
      <sz val="10"/>
      <color indexed="59"/>
      <name val="Arial"/>
      <family val="2"/>
    </font>
    <font>
      <sz val="8"/>
      <color indexed="81"/>
      <name val="Tahoma"/>
      <family val="2"/>
    </font>
    <font>
      <b/>
      <sz val="8"/>
      <color indexed="81"/>
      <name val="Tahoma"/>
      <family val="2"/>
    </font>
    <font>
      <sz val="10"/>
      <name val="Tms Rmn"/>
    </font>
    <font>
      <b/>
      <sz val="10"/>
      <color indexed="10"/>
      <name val="Times New Roman"/>
      <family val="1"/>
    </font>
    <font>
      <b/>
      <sz val="10"/>
      <name val="Times New Roman"/>
      <family val="1"/>
    </font>
    <font>
      <b/>
      <i/>
      <sz val="10"/>
      <color indexed="59"/>
      <name val="Arial"/>
      <family val="2"/>
    </font>
    <font>
      <b/>
      <sz val="8"/>
      <color indexed="13"/>
      <name val="Tms Rmn"/>
    </font>
    <font>
      <b/>
      <sz val="8"/>
      <name val="Arial"/>
      <family val="2"/>
    </font>
    <font>
      <b/>
      <sz val="8"/>
      <color indexed="8"/>
      <name val="Tms Rmn"/>
    </font>
    <font>
      <b/>
      <sz val="8"/>
      <color indexed="10"/>
      <name val="Arial"/>
      <family val="2"/>
    </font>
    <font>
      <sz val="8"/>
      <name val="Times New Roman"/>
      <family val="1"/>
    </font>
    <font>
      <b/>
      <sz val="9"/>
      <color indexed="10"/>
      <name val="Tms Rmn"/>
    </font>
    <font>
      <b/>
      <sz val="10"/>
      <name val="Tms Rm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8"/>
      <color rgb="FFFF0000"/>
      <name val="Tms Rmn"/>
    </font>
    <font>
      <b/>
      <sz val="10"/>
      <color rgb="FFFF0000"/>
      <name val="Tms Rmn"/>
    </font>
    <font>
      <sz val="8"/>
      <color theme="0" tint="-0.499984740745262"/>
      <name val="Tms Rmn"/>
    </font>
    <font>
      <sz val="10"/>
      <name val="Helvetica"/>
      <family val="2"/>
    </font>
    <font>
      <b/>
      <sz val="18"/>
      <color rgb="FF210EAC"/>
      <name val="Frutiger TC"/>
    </font>
    <font>
      <u/>
      <sz val="10"/>
      <color theme="10"/>
      <name val="Helvetica"/>
      <family val="2"/>
    </font>
    <font>
      <u/>
      <sz val="12"/>
      <color theme="10"/>
      <name val="Helvetica"/>
      <family val="2"/>
    </font>
    <font>
      <sz val="10"/>
      <name val="Times New Roman"/>
      <family val="1"/>
    </font>
    <font>
      <sz val="9"/>
      <color indexed="81"/>
      <name val="Tahoma"/>
      <family val="2"/>
    </font>
    <font>
      <b/>
      <sz val="9"/>
      <color indexed="81"/>
      <name val="Tahoma"/>
      <family val="2"/>
    </font>
    <font>
      <b/>
      <i/>
      <u/>
      <sz val="16"/>
      <name val="Calibri"/>
      <family val="2"/>
      <scheme val="minor"/>
    </font>
    <font>
      <i/>
      <sz val="10"/>
      <name val="Times New Roman"/>
      <family val="1"/>
    </font>
    <font>
      <b/>
      <i/>
      <sz val="16"/>
      <name val="Calibri"/>
      <family val="2"/>
    </font>
    <font>
      <sz val="8"/>
      <color theme="1"/>
      <name val="Tms Rmn"/>
    </font>
    <font>
      <sz val="8"/>
      <color indexed="9"/>
      <name val="Tms Rmn"/>
    </font>
    <font>
      <b/>
      <sz val="8"/>
      <color rgb="FFFFFF00"/>
      <name val="Tms Rmn"/>
    </font>
    <font>
      <b/>
      <sz val="6"/>
      <color indexed="10"/>
      <name val="Tms Rmn"/>
    </font>
    <font>
      <b/>
      <sz val="6"/>
      <color rgb="FFFF0000"/>
      <name val="Tms Rmn"/>
    </font>
    <font>
      <sz val="6"/>
      <color indexed="81"/>
      <name val="Tahoma"/>
      <family val="2"/>
    </font>
    <font>
      <sz val="8"/>
      <color rgb="FF0000FF"/>
      <name val="Tms Rmn"/>
    </font>
    <font>
      <sz val="8"/>
      <color rgb="FFFF0000"/>
      <name val="Tms Rmn"/>
    </font>
    <font>
      <sz val="10"/>
      <color indexed="59"/>
      <name val="Arial"/>
      <family val="2"/>
    </font>
    <font>
      <sz val="10"/>
      <color rgb="FFFF0000"/>
      <name val="Tms Rmn"/>
    </font>
    <font>
      <b/>
      <sz val="9"/>
      <name val="Arial"/>
      <family val="2"/>
    </font>
  </fonts>
  <fills count="5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56"/>
        <bgColor indexed="64"/>
      </patternFill>
    </fill>
    <fill>
      <patternFill patternType="solid">
        <fgColor indexed="45"/>
        <bgColor indexed="64"/>
      </patternFill>
    </fill>
    <fill>
      <patternFill patternType="solid">
        <fgColor indexed="24"/>
        <bgColor indexed="64"/>
      </patternFill>
    </fill>
    <fill>
      <patternFill patternType="solid">
        <fgColor indexed="9"/>
        <bgColor indexed="64"/>
      </patternFill>
    </fill>
    <fill>
      <patternFill patternType="solid">
        <fgColor indexed="44"/>
        <bgColor indexed="9"/>
      </patternFill>
    </fill>
    <fill>
      <patternFill patternType="solid">
        <fgColor indexed="44"/>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s>
  <borders count="19">
    <border>
      <left/>
      <right/>
      <top/>
      <bottom/>
      <diagonal/>
    </border>
    <border>
      <left/>
      <right style="thin">
        <color indexed="64"/>
      </right>
      <top/>
      <bottom/>
      <diagonal/>
    </border>
    <border>
      <left style="double">
        <color indexed="10"/>
      </left>
      <right style="double">
        <color indexed="1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16741">
    <xf numFmtId="0" fontId="0" fillId="0" borderId="0"/>
    <xf numFmtId="0" fontId="75" fillId="23"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43"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4" borderId="0" applyNumberFormat="0" applyBorder="0" applyAlignment="0" applyProtection="0"/>
    <xf numFmtId="0" fontId="74"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4" fillId="37" borderId="0" applyNumberFormat="0" applyBorder="0" applyAlignment="0" applyProtection="0"/>
    <xf numFmtId="0" fontId="74" fillId="41" borderId="0" applyNumberFormat="0" applyBorder="0" applyAlignment="0" applyProtection="0"/>
    <xf numFmtId="0" fontId="74" fillId="45" borderId="0" applyNumberFormat="0" applyBorder="0" applyAlignment="0" applyProtection="0"/>
    <xf numFmtId="0" fontId="74" fillId="22" borderId="0" applyNumberFormat="0" applyBorder="0" applyAlignment="0" applyProtection="0"/>
    <xf numFmtId="0" fontId="74" fillId="26" borderId="0" applyNumberFormat="0" applyBorder="0" applyAlignment="0" applyProtection="0"/>
    <xf numFmtId="0" fontId="74" fillId="30" borderId="0" applyNumberFormat="0" applyBorder="0" applyAlignment="0" applyProtection="0"/>
    <xf numFmtId="0" fontId="74" fillId="34" borderId="0" applyNumberFormat="0" applyBorder="0" applyAlignment="0" applyProtection="0"/>
    <xf numFmtId="0" fontId="74" fillId="38" borderId="0" applyNumberFormat="0" applyBorder="0" applyAlignment="0" applyProtection="0"/>
    <xf numFmtId="0" fontId="74" fillId="42" borderId="0" applyNumberFormat="0" applyBorder="0" applyAlignment="0" applyProtection="0"/>
    <xf numFmtId="0" fontId="64" fillId="16" borderId="0" applyNumberFormat="0" applyBorder="0" applyAlignment="0" applyProtection="0"/>
    <xf numFmtId="0" fontId="68" fillId="19" borderId="12" applyNumberFormat="0" applyAlignment="0" applyProtection="0"/>
    <xf numFmtId="0" fontId="70" fillId="20" borderId="15" applyNumberFormat="0" applyAlignment="0" applyProtection="0"/>
    <xf numFmtId="0" fontId="72" fillId="0" borderId="0" applyNumberFormat="0" applyFill="0" applyBorder="0" applyAlignment="0" applyProtection="0"/>
    <xf numFmtId="0" fontId="63" fillId="15" borderId="0" applyNumberFormat="0" applyBorder="0" applyAlignment="0" applyProtection="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6" fillId="18" borderId="12" applyNumberFormat="0" applyAlignment="0" applyProtection="0"/>
    <xf numFmtId="0" fontId="69" fillId="0" borderId="14" applyNumberFormat="0" applyFill="0" applyAlignment="0" applyProtection="0"/>
    <xf numFmtId="0" fontId="65" fillId="17" borderId="0" applyNumberFormat="0" applyBorder="0" applyAlignment="0" applyProtection="0"/>
    <xf numFmtId="0" fontId="75" fillId="0" borderId="0"/>
    <xf numFmtId="0" fontId="75" fillId="21" borderId="16" applyNumberFormat="0" applyFont="0" applyAlignment="0" applyProtection="0"/>
    <xf numFmtId="0" fontId="67" fillId="19" borderId="13" applyNumberFormat="0" applyAlignment="0" applyProtection="0"/>
    <xf numFmtId="0" fontId="59" fillId="0" borderId="0" applyNumberFormat="0" applyFill="0" applyBorder="0" applyAlignment="0" applyProtection="0"/>
    <xf numFmtId="0" fontId="73" fillId="0" borderId="17" applyNumberFormat="0" applyFill="0" applyAlignment="0" applyProtection="0"/>
    <xf numFmtId="0" fontId="71" fillId="0" borderId="0" applyNumberFormat="0" applyFill="0" applyBorder="0" applyAlignment="0" applyProtection="0"/>
    <xf numFmtId="0" fontId="29" fillId="0" borderId="0"/>
    <xf numFmtId="0" fontId="29" fillId="21" borderId="16" applyNumberFormat="0" applyFont="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8" fillId="0" borderId="0"/>
    <xf numFmtId="0" fontId="28" fillId="21" borderId="16" applyNumberFormat="0" applyFont="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7" fillId="0" borderId="0"/>
    <xf numFmtId="0" fontId="27" fillId="21" borderId="16" applyNumberFormat="0" applyFont="0" applyAlignment="0" applyProtection="0"/>
    <xf numFmtId="0" fontId="27" fillId="23"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6" fillId="0" borderId="0"/>
    <xf numFmtId="0" fontId="26" fillId="21" borderId="16" applyNumberFormat="0" applyFont="0" applyAlignment="0" applyProtection="0"/>
    <xf numFmtId="0" fontId="26" fillId="23" borderId="0" applyNumberFormat="0" applyBorder="0" applyAlignment="0" applyProtection="0"/>
    <xf numFmtId="0" fontId="26" fillId="24"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5" fillId="0" borderId="0"/>
    <xf numFmtId="0" fontId="25" fillId="21" borderId="16" applyNumberFormat="0" applyFont="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4" fillId="0" borderId="0"/>
    <xf numFmtId="0" fontId="24" fillId="21" borderId="16" applyNumberFormat="0" applyFont="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3" fillId="0" borderId="0"/>
    <xf numFmtId="0" fontId="23" fillId="21" borderId="16" applyNumberFormat="0" applyFont="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2" fillId="0" borderId="0"/>
    <xf numFmtId="0" fontId="22" fillId="21" borderId="16" applyNumberFormat="0" applyFont="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19" fillId="0" borderId="0"/>
    <xf numFmtId="43" fontId="19" fillId="0" borderId="0" applyFont="0" applyFill="0" applyBorder="0" applyAlignment="0" applyProtection="0"/>
    <xf numFmtId="0" fontId="19" fillId="21" borderId="16" applyNumberFormat="0" applyFont="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42" fillId="0" borderId="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5" fillId="0" borderId="0"/>
    <xf numFmtId="0" fontId="15" fillId="21" borderId="16" applyNumberFormat="0" applyFont="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79" fillId="0" borderId="0"/>
    <xf numFmtId="0" fontId="81" fillId="0" borderId="0" applyNumberFormat="0" applyFill="0" applyBorder="0" applyAlignment="0" applyProtection="0"/>
    <xf numFmtId="0" fontId="14" fillId="0" borderId="0"/>
    <xf numFmtId="0" fontId="14" fillId="21" borderId="16"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1" fillId="0" borderId="0"/>
    <xf numFmtId="0" fontId="11" fillId="21" borderId="16" applyNumberFormat="0" applyFont="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83" fillId="0" borderId="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 fillId="0" borderId="0"/>
    <xf numFmtId="0" fontId="8" fillId="21" borderId="16"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83" fillId="0" borderId="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 fillId="0" borderId="0"/>
    <xf numFmtId="0" fontId="4" fillId="21" borderId="16" applyNumberFormat="0" applyFont="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 fillId="0" borderId="0"/>
    <xf numFmtId="0" fontId="3" fillId="21" borderId="16" applyNumberFormat="0" applyFont="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83" fillId="0" borderId="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83" fillId="0" borderId="0"/>
    <xf numFmtId="0" fontId="1" fillId="0" borderId="0"/>
  </cellStyleXfs>
  <cellXfs count="201">
    <xf numFmtId="0" fontId="0" fillId="0" borderId="0" xfId="0"/>
    <xf numFmtId="165" fontId="0" fillId="2" borderId="0" xfId="0" applyNumberFormat="1" applyFill="1" applyBorder="1" applyAlignment="1">
      <alignment horizontal="center"/>
    </xf>
    <xf numFmtId="0" fontId="31" fillId="3" borderId="0" xfId="0" applyFont="1" applyFill="1" applyBorder="1" applyAlignment="1">
      <alignment horizontal="center"/>
    </xf>
    <xf numFmtId="165" fontId="31" fillId="3" borderId="0" xfId="0" applyNumberFormat="1" applyFont="1" applyFill="1" applyBorder="1" applyAlignment="1">
      <alignment horizontal="center"/>
    </xf>
    <xf numFmtId="0" fontId="31" fillId="3" borderId="1" xfId="0" applyFont="1" applyFill="1" applyBorder="1" applyAlignment="1"/>
    <xf numFmtId="0" fontId="31" fillId="4" borderId="0" xfId="0" applyFont="1" applyFill="1" applyBorder="1" applyAlignment="1">
      <alignment horizontal="center"/>
    </xf>
    <xf numFmtId="164" fontId="31" fillId="4" borderId="0" xfId="0" applyNumberFormat="1" applyFont="1" applyFill="1" applyBorder="1" applyAlignment="1">
      <alignment horizontal="center"/>
    </xf>
    <xf numFmtId="0" fontId="31" fillId="4" borderId="1" xfId="0" applyFont="1" applyFill="1" applyBorder="1" applyAlignment="1"/>
    <xf numFmtId="0" fontId="0" fillId="0" borderId="0" xfId="0" applyFill="1" applyBorder="1"/>
    <xf numFmtId="15" fontId="33" fillId="5" borderId="0" xfId="0" applyNumberFormat="1" applyFont="1" applyFill="1" applyBorder="1" applyAlignment="1">
      <alignment horizontal="center"/>
    </xf>
    <xf numFmtId="165" fontId="33" fillId="5" borderId="0" xfId="0" applyNumberFormat="1" applyFont="1" applyFill="1" applyBorder="1" applyAlignment="1">
      <alignment horizontal="center"/>
    </xf>
    <xf numFmtId="0" fontId="33" fillId="5" borderId="1" xfId="0" applyFont="1" applyFill="1" applyBorder="1" applyAlignment="1"/>
    <xf numFmtId="0" fontId="36" fillId="5" borderId="1" xfId="0" applyFont="1" applyFill="1" applyBorder="1" applyAlignment="1"/>
    <xf numFmtId="165" fontId="37" fillId="5" borderId="0" xfId="0" applyNumberFormat="1" applyFont="1" applyFill="1" applyBorder="1" applyAlignment="1">
      <alignment horizontal="center"/>
    </xf>
    <xf numFmtId="165" fontId="0" fillId="2" borderId="2" xfId="0" applyNumberFormat="1" applyFill="1" applyBorder="1" applyAlignment="1">
      <alignment horizontal="center"/>
    </xf>
    <xf numFmtId="165" fontId="40" fillId="5" borderId="0" xfId="0" applyNumberFormat="1" applyFont="1" applyFill="1" applyBorder="1" applyAlignment="1">
      <alignment horizontal="centerContinuous"/>
    </xf>
    <xf numFmtId="0" fontId="40" fillId="5" borderId="0" xfId="0" applyFont="1" applyFill="1" applyBorder="1" applyAlignment="1">
      <alignment horizontal="centerContinuous"/>
    </xf>
    <xf numFmtId="165" fontId="30" fillId="7" borderId="0" xfId="0" applyNumberFormat="1" applyFont="1" applyFill="1" applyBorder="1" applyAlignment="1">
      <alignment horizontal="center"/>
    </xf>
    <xf numFmtId="0" fontId="41" fillId="8" borderId="3" xfId="0" applyFont="1" applyFill="1" applyBorder="1"/>
    <xf numFmtId="0" fontId="35" fillId="8" borderId="3" xfId="0" applyFont="1" applyFill="1" applyBorder="1" applyAlignment="1"/>
    <xf numFmtId="0" fontId="35" fillId="8" borderId="3" xfId="0" applyFont="1" applyFill="1" applyBorder="1"/>
    <xf numFmtId="17" fontId="43" fillId="9" borderId="0" xfId="0" applyNumberFormat="1" applyFont="1" applyFill="1" applyBorder="1" applyAlignment="1">
      <alignment horizontal="center"/>
    </xf>
    <xf numFmtId="17" fontId="44" fillId="9" borderId="1" xfId="0" applyNumberFormat="1" applyFont="1" applyFill="1" applyBorder="1" applyAlignment="1">
      <alignment horizontal="center"/>
    </xf>
    <xf numFmtId="165" fontId="38" fillId="5" borderId="0" xfId="0" applyNumberFormat="1" applyFont="1" applyFill="1" applyBorder="1" applyAlignment="1">
      <alignment horizontal="center"/>
    </xf>
    <xf numFmtId="15" fontId="45" fillId="9" borderId="0" xfId="0" applyNumberFormat="1" applyFont="1" applyFill="1" applyBorder="1" applyAlignment="1">
      <alignment horizontal="center"/>
    </xf>
    <xf numFmtId="2" fontId="33" fillId="5" borderId="0" xfId="0" applyNumberFormat="1" applyFont="1" applyFill="1" applyBorder="1" applyAlignment="1">
      <alignment horizontal="center"/>
    </xf>
    <xf numFmtId="2" fontId="31" fillId="3" borderId="0" xfId="0" applyNumberFormat="1" applyFont="1" applyFill="1" applyBorder="1" applyAlignment="1">
      <alignment horizontal="center"/>
    </xf>
    <xf numFmtId="0" fontId="48" fillId="0" borderId="0" xfId="0" applyFont="1" applyFill="1" applyBorder="1" applyAlignment="1">
      <alignment horizontal="center"/>
    </xf>
    <xf numFmtId="0" fontId="40" fillId="5" borderId="4" xfId="0" applyFont="1" applyFill="1" applyBorder="1" applyAlignment="1">
      <alignment horizontal="center"/>
    </xf>
    <xf numFmtId="2" fontId="38" fillId="5" borderId="4" xfId="0" applyNumberFormat="1" applyFont="1" applyFill="1" applyBorder="1" applyAlignment="1">
      <alignment horizontal="center"/>
    </xf>
    <xf numFmtId="2" fontId="38" fillId="5" borderId="0" xfId="0" applyNumberFormat="1" applyFont="1" applyFill="1" applyBorder="1" applyAlignment="1">
      <alignment horizontal="center"/>
    </xf>
    <xf numFmtId="165" fontId="38" fillId="5" borderId="0" xfId="0" applyNumberFormat="1" applyFont="1" applyFill="1" applyBorder="1" applyAlignment="1">
      <alignment horizontal="left"/>
    </xf>
    <xf numFmtId="2" fontId="31" fillId="10" borderId="0" xfId="0" applyNumberFormat="1" applyFont="1" applyFill="1" applyBorder="1" applyAlignment="1">
      <alignment horizontal="center"/>
    </xf>
    <xf numFmtId="1" fontId="33" fillId="5" borderId="0" xfId="0" applyNumberFormat="1" applyFont="1" applyFill="1" applyBorder="1" applyAlignment="1">
      <alignment horizontal="center"/>
    </xf>
    <xf numFmtId="1" fontId="31" fillId="4" borderId="0" xfId="0" applyNumberFormat="1" applyFont="1" applyFill="1" applyBorder="1" applyAlignment="1">
      <alignment horizontal="center"/>
    </xf>
    <xf numFmtId="165" fontId="32" fillId="3" borderId="0" xfId="0" applyNumberFormat="1" applyFont="1" applyFill="1" applyBorder="1" applyAlignment="1">
      <alignment horizontal="center"/>
    </xf>
    <xf numFmtId="165" fontId="39" fillId="5" borderId="0" xfId="0" applyNumberFormat="1" applyFont="1" applyFill="1" applyBorder="1" applyAlignment="1">
      <alignment horizontal="center"/>
    </xf>
    <xf numFmtId="15" fontId="51" fillId="9" borderId="0" xfId="0" applyNumberFormat="1" applyFont="1" applyFill="1" applyBorder="1" applyAlignment="1">
      <alignment horizontal="center"/>
    </xf>
    <xf numFmtId="0" fontId="41" fillId="5" borderId="0" xfId="0" applyFont="1" applyFill="1" applyBorder="1"/>
    <xf numFmtId="2" fontId="38" fillId="11" borderId="4" xfId="0" applyNumberFormat="1" applyFont="1" applyFill="1" applyBorder="1" applyAlignment="1">
      <alignment horizontal="center"/>
    </xf>
    <xf numFmtId="2" fontId="38" fillId="11" borderId="0" xfId="0" applyNumberFormat="1" applyFont="1" applyFill="1" applyBorder="1" applyAlignment="1">
      <alignment horizontal="center"/>
    </xf>
    <xf numFmtId="15" fontId="38" fillId="11" borderId="1" xfId="0" applyNumberFormat="1" applyFont="1" applyFill="1" applyBorder="1" applyAlignment="1">
      <alignment horizontal="center"/>
    </xf>
    <xf numFmtId="15" fontId="33" fillId="11" borderId="0" xfId="0" applyNumberFormat="1" applyFont="1" applyFill="1" applyBorder="1" applyAlignment="1">
      <alignment horizontal="center"/>
    </xf>
    <xf numFmtId="165" fontId="33" fillId="11" borderId="0" xfId="0" applyNumberFormat="1" applyFont="1" applyFill="1" applyBorder="1" applyAlignment="1">
      <alignment horizontal="center"/>
    </xf>
    <xf numFmtId="0" fontId="36" fillId="11" borderId="1" xfId="0" applyFont="1" applyFill="1" applyBorder="1" applyAlignment="1"/>
    <xf numFmtId="0" fontId="33" fillId="11" borderId="1" xfId="0" applyFont="1" applyFill="1" applyBorder="1" applyAlignment="1"/>
    <xf numFmtId="0" fontId="40" fillId="12" borderId="0" xfId="0" applyFont="1" applyFill="1" applyBorder="1" applyAlignment="1">
      <alignment horizontal="center"/>
    </xf>
    <xf numFmtId="0" fontId="49" fillId="12" borderId="0" xfId="0" applyFont="1" applyFill="1" applyBorder="1" applyAlignment="1">
      <alignment horizontal="left"/>
    </xf>
    <xf numFmtId="0" fontId="37" fillId="12" borderId="0" xfId="0" applyFont="1" applyFill="1" applyBorder="1" applyAlignment="1">
      <alignment horizontal="center"/>
    </xf>
    <xf numFmtId="0" fontId="37" fillId="12" borderId="0" xfId="0" applyFont="1" applyFill="1" applyBorder="1" applyAlignment="1">
      <alignment horizontal="left"/>
    </xf>
    <xf numFmtId="0" fontId="0" fillId="12" borderId="0" xfId="0" applyFill="1" applyBorder="1"/>
    <xf numFmtId="165" fontId="33" fillId="12" borderId="0" xfId="0" applyNumberFormat="1" applyFont="1" applyFill="1" applyBorder="1" applyAlignment="1">
      <alignment horizontal="center"/>
    </xf>
    <xf numFmtId="0" fontId="36" fillId="12" borderId="1" xfId="0" applyFont="1" applyFill="1" applyBorder="1" applyAlignment="1"/>
    <xf numFmtId="0" fontId="33" fillId="12" borderId="1" xfId="0" applyFont="1" applyFill="1" applyBorder="1" applyAlignment="1"/>
    <xf numFmtId="1" fontId="45" fillId="9" borderId="0" xfId="0" applyNumberFormat="1" applyFont="1" applyFill="1" applyBorder="1" applyAlignment="1">
      <alignment horizontal="center"/>
    </xf>
    <xf numFmtId="0" fontId="33" fillId="3" borderId="0" xfId="0" applyFont="1" applyFill="1" applyBorder="1" applyAlignment="1">
      <alignment horizontal="center"/>
    </xf>
    <xf numFmtId="17" fontId="34" fillId="9" borderId="1" xfId="0" applyNumberFormat="1" applyFont="1" applyFill="1" applyBorder="1" applyAlignment="1">
      <alignment horizontal="center"/>
    </xf>
    <xf numFmtId="165" fontId="52" fillId="5" borderId="5" xfId="0" applyNumberFormat="1" applyFont="1" applyFill="1" applyBorder="1" applyAlignment="1">
      <alignment horizontal="right"/>
    </xf>
    <xf numFmtId="2" fontId="52" fillId="5" borderId="6" xfId="0" applyNumberFormat="1" applyFont="1" applyFill="1" applyBorder="1" applyAlignment="1">
      <alignment horizontal="left"/>
    </xf>
    <xf numFmtId="165" fontId="52" fillId="5" borderId="7" xfId="0" applyNumberFormat="1" applyFont="1" applyFill="1" applyBorder="1" applyAlignment="1">
      <alignment horizontal="right"/>
    </xf>
    <xf numFmtId="2" fontId="52" fillId="5" borderId="8" xfId="0" applyNumberFormat="1" applyFont="1" applyFill="1" applyBorder="1" applyAlignment="1">
      <alignment horizontal="left"/>
    </xf>
    <xf numFmtId="0" fontId="0" fillId="0" borderId="0" xfId="0" applyAlignment="1">
      <alignment horizontal="right"/>
    </xf>
    <xf numFmtId="0" fontId="40" fillId="8" borderId="3" xfId="0" applyFont="1" applyFill="1" applyBorder="1" applyAlignment="1">
      <alignment horizontal="center"/>
    </xf>
    <xf numFmtId="0" fontId="0" fillId="0" borderId="3" xfId="0" applyBorder="1" applyAlignment="1">
      <alignment horizontal="right"/>
    </xf>
    <xf numFmtId="0" fontId="50" fillId="8" borderId="3" xfId="0" applyFont="1" applyFill="1" applyBorder="1"/>
    <xf numFmtId="165" fontId="55" fillId="12" borderId="0" xfId="0" applyNumberFormat="1" applyFont="1" applyFill="1" applyBorder="1" applyAlignment="1">
      <alignment horizontal="center"/>
    </xf>
    <xf numFmtId="1" fontId="38" fillId="5" borderId="4" xfId="0" applyNumberFormat="1" applyFont="1" applyFill="1" applyBorder="1" applyAlignment="1">
      <alignment horizontal="right"/>
    </xf>
    <xf numFmtId="1" fontId="0" fillId="0" borderId="0" xfId="0" applyNumberFormat="1"/>
    <xf numFmtId="165" fontId="40" fillId="5" borderId="0" xfId="0" applyNumberFormat="1" applyFont="1" applyFill="1" applyBorder="1" applyAlignment="1">
      <alignment horizontal="left"/>
    </xf>
    <xf numFmtId="0" fontId="33" fillId="13" borderId="1" xfId="0" applyFont="1" applyFill="1" applyBorder="1" applyAlignment="1"/>
    <xf numFmtId="0" fontId="57" fillId="13" borderId="1" xfId="0" applyFont="1" applyFill="1" applyBorder="1" applyAlignment="1"/>
    <xf numFmtId="165" fontId="53" fillId="13" borderId="4" xfId="0" applyNumberFormat="1" applyFont="1" applyFill="1" applyBorder="1" applyAlignment="1">
      <alignment horizontal="left"/>
    </xf>
    <xf numFmtId="165" fontId="38" fillId="13" borderId="0" xfId="0" applyNumberFormat="1" applyFont="1" applyFill="1" applyBorder="1" applyAlignment="1">
      <alignment horizontal="left"/>
    </xf>
    <xf numFmtId="165" fontId="54" fillId="11" borderId="4" xfId="0" applyNumberFormat="1" applyFont="1" applyFill="1" applyBorder="1" applyAlignment="1">
      <alignment horizontal="center"/>
    </xf>
    <xf numFmtId="165" fontId="38" fillId="5" borderId="0" xfId="0" applyNumberFormat="1" applyFont="1" applyFill="1" applyBorder="1" applyAlignment="1">
      <alignment horizontal="right"/>
    </xf>
    <xf numFmtId="166" fontId="38" fillId="5" borderId="0" xfId="0" applyNumberFormat="1" applyFont="1" applyFill="1" applyBorder="1" applyAlignment="1">
      <alignment horizontal="right"/>
    </xf>
    <xf numFmtId="15" fontId="33" fillId="12" borderId="0" xfId="0" applyNumberFormat="1" applyFont="1" applyFill="1" applyBorder="1" applyAlignment="1">
      <alignment horizontal="center"/>
    </xf>
    <xf numFmtId="165" fontId="38" fillId="12" borderId="0" xfId="0" applyNumberFormat="1" applyFont="1" applyFill="1" applyBorder="1" applyAlignment="1">
      <alignment horizontal="left"/>
    </xf>
    <xf numFmtId="165" fontId="58" fillId="12" borderId="0" xfId="0" applyNumberFormat="1" applyFont="1" applyFill="1" applyBorder="1" applyAlignment="1">
      <alignment horizontal="center"/>
    </xf>
    <xf numFmtId="0" fontId="48" fillId="14" borderId="0" xfId="0" applyFont="1" applyFill="1" applyBorder="1" applyAlignment="1">
      <alignment horizontal="center"/>
    </xf>
    <xf numFmtId="1" fontId="33" fillId="3" borderId="0" xfId="0" applyNumberFormat="1" applyFont="1" applyFill="1" applyBorder="1" applyAlignment="1">
      <alignment horizontal="center"/>
    </xf>
    <xf numFmtId="2" fontId="30" fillId="7" borderId="0" xfId="0" applyNumberFormat="1" applyFont="1" applyFill="1" applyBorder="1" applyAlignment="1">
      <alignment horizontal="center"/>
    </xf>
    <xf numFmtId="0" fontId="77" fillId="14" borderId="0" xfId="0" applyFont="1" applyFill="1" applyBorder="1" applyAlignment="1">
      <alignment horizontal="center"/>
    </xf>
    <xf numFmtId="0" fontId="76" fillId="3" borderId="1" xfId="0" applyFont="1" applyFill="1" applyBorder="1" applyAlignment="1"/>
    <xf numFmtId="0" fontId="48" fillId="46" borderId="0" xfId="0" applyFont="1" applyFill="1" applyBorder="1" applyAlignment="1">
      <alignment horizontal="center"/>
    </xf>
    <xf numFmtId="165" fontId="48" fillId="46" borderId="0" xfId="0" applyNumberFormat="1" applyFont="1" applyFill="1" applyBorder="1" applyAlignment="1">
      <alignment horizontal="center"/>
    </xf>
    <xf numFmtId="0" fontId="76" fillId="4" borderId="1" xfId="0" applyFont="1" applyFill="1" applyBorder="1" applyAlignment="1"/>
    <xf numFmtId="165" fontId="38" fillId="47" borderId="0" xfId="0" applyNumberFormat="1" applyFont="1" applyFill="1" applyBorder="1" applyAlignment="1">
      <alignment horizontal="center"/>
    </xf>
    <xf numFmtId="165" fontId="33" fillId="47" borderId="0" xfId="0" applyNumberFormat="1" applyFont="1" applyFill="1" applyBorder="1" applyAlignment="1">
      <alignment horizontal="center"/>
    </xf>
    <xf numFmtId="0" fontId="36" fillId="47" borderId="1" xfId="0" applyFont="1" applyFill="1" applyBorder="1" applyAlignment="1"/>
    <xf numFmtId="0" fontId="33" fillId="47" borderId="1" xfId="0" applyFont="1" applyFill="1" applyBorder="1" applyAlignment="1"/>
    <xf numFmtId="165" fontId="31" fillId="47" borderId="0" xfId="0" applyNumberFormat="1" applyFont="1" applyFill="1" applyBorder="1" applyAlignment="1">
      <alignment horizontal="center"/>
    </xf>
    <xf numFmtId="0" fontId="31" fillId="47" borderId="1" xfId="0" applyFont="1" applyFill="1" applyBorder="1" applyAlignment="1"/>
    <xf numFmtId="165" fontId="38" fillId="47" borderId="0" xfId="0" applyNumberFormat="1" applyFont="1" applyFill="1" applyBorder="1" applyAlignment="1">
      <alignment horizontal="left"/>
    </xf>
    <xf numFmtId="165" fontId="76" fillId="47" borderId="0" xfId="0" applyNumberFormat="1" applyFont="1" applyFill="1" applyBorder="1" applyAlignment="1">
      <alignment horizontal="center"/>
    </xf>
    <xf numFmtId="0" fontId="76" fillId="47" borderId="1" xfId="0" applyFont="1" applyFill="1" applyBorder="1" applyAlignment="1"/>
    <xf numFmtId="2" fontId="33" fillId="3" borderId="0" xfId="0" applyNumberFormat="1" applyFont="1" applyFill="1" applyBorder="1" applyAlignment="1">
      <alignment horizontal="center"/>
    </xf>
    <xf numFmtId="165" fontId="48" fillId="0" borderId="0" xfId="0" applyNumberFormat="1" applyFont="1" applyFill="1" applyBorder="1" applyAlignment="1">
      <alignment horizontal="center"/>
    </xf>
    <xf numFmtId="1" fontId="76" fillId="3" borderId="0" xfId="0" applyNumberFormat="1" applyFont="1" applyFill="1" applyBorder="1" applyAlignment="1">
      <alignment horizontal="center"/>
    </xf>
    <xf numFmtId="165" fontId="76" fillId="3" borderId="0" xfId="0" applyNumberFormat="1" applyFont="1" applyFill="1" applyBorder="1" applyAlignment="1">
      <alignment horizontal="center"/>
    </xf>
    <xf numFmtId="165" fontId="78" fillId="47" borderId="0" xfId="0" applyNumberFormat="1" applyFont="1" applyFill="1" applyBorder="1" applyAlignment="1">
      <alignment horizontal="center"/>
    </xf>
    <xf numFmtId="0" fontId="79" fillId="0" borderId="0" xfId="256"/>
    <xf numFmtId="0" fontId="80" fillId="0" borderId="0" xfId="256" applyFont="1" applyAlignment="1">
      <alignment horizontal="left" vertical="center" indent="4" readingOrder="1"/>
    </xf>
    <xf numFmtId="0" fontId="82" fillId="0" borderId="0" xfId="257" applyFont="1"/>
    <xf numFmtId="0" fontId="81" fillId="0" borderId="0" xfId="257" applyAlignment="1">
      <alignment horizontal="left" vertical="center" indent="4" readingOrder="1"/>
    </xf>
    <xf numFmtId="0" fontId="33" fillId="3" borderId="0" xfId="0" applyFont="1" applyFill="1" applyBorder="1" applyAlignment="1">
      <alignment horizontal="center"/>
    </xf>
    <xf numFmtId="0" fontId="76" fillId="4" borderId="1" xfId="0" applyFont="1" applyFill="1" applyBorder="1" applyAlignment="1"/>
    <xf numFmtId="165" fontId="0" fillId="2" borderId="0" xfId="0" applyNumberFormat="1" applyFill="1" applyBorder="1" applyAlignment="1">
      <alignment horizontal="center"/>
    </xf>
    <xf numFmtId="0" fontId="31" fillId="6" borderId="1" xfId="0" applyFont="1" applyFill="1" applyBorder="1" applyAlignment="1"/>
    <xf numFmtId="165" fontId="0" fillId="2" borderId="2" xfId="0" applyNumberFormat="1" applyFill="1" applyBorder="1" applyAlignment="1">
      <alignment horizontal="center"/>
    </xf>
    <xf numFmtId="0" fontId="76" fillId="47" borderId="1" xfId="0" applyFont="1" applyFill="1" applyBorder="1" applyAlignment="1"/>
    <xf numFmtId="165" fontId="76" fillId="6" borderId="0" xfId="0" applyNumberFormat="1" applyFont="1" applyFill="1" applyBorder="1" applyAlignment="1">
      <alignment horizontal="center"/>
    </xf>
    <xf numFmtId="0" fontId="76" fillId="6" borderId="1" xfId="0" applyFont="1" applyFill="1" applyBorder="1" applyAlignment="1"/>
    <xf numFmtId="165" fontId="37" fillId="5" borderId="0" xfId="0" applyNumberFormat="1" applyFont="1" applyFill="1" applyBorder="1" applyAlignment="1">
      <alignment horizontal="center"/>
    </xf>
    <xf numFmtId="165" fontId="40" fillId="5" borderId="0" xfId="0" applyNumberFormat="1" applyFont="1" applyFill="1" applyBorder="1" applyAlignment="1">
      <alignment horizontal="left"/>
    </xf>
    <xf numFmtId="165" fontId="0" fillId="2" borderId="2" xfId="0" applyNumberFormat="1" applyFill="1" applyBorder="1" applyAlignment="1">
      <alignment horizontal="center"/>
    </xf>
    <xf numFmtId="0" fontId="30" fillId="6" borderId="1" xfId="0" applyFont="1" applyFill="1" applyBorder="1" applyAlignment="1"/>
    <xf numFmtId="165" fontId="33" fillId="5" borderId="0" xfId="0" applyNumberFormat="1" applyFont="1" applyFill="1" applyBorder="1" applyAlignment="1">
      <alignment horizontal="center"/>
    </xf>
    <xf numFmtId="165" fontId="38" fillId="5" borderId="4" xfId="0" applyNumberFormat="1" applyFont="1" applyFill="1" applyBorder="1" applyAlignment="1">
      <alignment horizontal="left"/>
    </xf>
    <xf numFmtId="0" fontId="0" fillId="0" borderId="0" xfId="0"/>
    <xf numFmtId="165" fontId="31" fillId="6" borderId="0" xfId="0" applyNumberFormat="1" applyFont="1" applyFill="1" applyBorder="1" applyAlignment="1">
      <alignment horizontal="center"/>
    </xf>
    <xf numFmtId="0" fontId="86" fillId="0" borderId="0" xfId="0" applyFont="1"/>
    <xf numFmtId="0" fontId="87" fillId="0" borderId="0" xfId="0" applyFont="1"/>
    <xf numFmtId="0" fontId="77" fillId="0" borderId="0" xfId="0" applyFont="1" applyFill="1" applyBorder="1" applyAlignment="1">
      <alignment horizontal="center"/>
    </xf>
    <xf numFmtId="0" fontId="76" fillId="6" borderId="1" xfId="556" applyFont="1" applyFill="1" applyBorder="1" applyAlignment="1"/>
    <xf numFmtId="0" fontId="89" fillId="47" borderId="1" xfId="0" applyFont="1" applyFill="1" applyBorder="1" applyAlignment="1"/>
    <xf numFmtId="0" fontId="30" fillId="4" borderId="1" xfId="0" applyFont="1" applyFill="1" applyBorder="1" applyAlignment="1"/>
    <xf numFmtId="165" fontId="90" fillId="47" borderId="4" xfId="0" applyNumberFormat="1" applyFont="1" applyFill="1" applyBorder="1" applyAlignment="1">
      <alignment horizontal="center"/>
    </xf>
    <xf numFmtId="165" fontId="89" fillId="47" borderId="0" xfId="16392" applyNumberFormat="1" applyFont="1" applyFill="1" applyAlignment="1">
      <alignment horizontal="center"/>
    </xf>
    <xf numFmtId="165" fontId="36" fillId="47" borderId="0" xfId="0" applyNumberFormat="1" applyFont="1" applyFill="1" applyBorder="1" applyAlignment="1">
      <alignment horizontal="center"/>
    </xf>
    <xf numFmtId="165" fontId="91" fillId="6" borderId="0" xfId="0" applyNumberFormat="1" applyFont="1" applyFill="1" applyBorder="1" applyAlignment="1">
      <alignment horizontal="center"/>
    </xf>
    <xf numFmtId="0" fontId="31" fillId="6" borderId="1" xfId="0" applyFont="1" applyFill="1" applyBorder="1" applyAlignment="1">
      <alignment vertical="center" wrapText="1"/>
    </xf>
    <xf numFmtId="165" fontId="92" fillId="5" borderId="0" xfId="0" applyNumberFormat="1" applyFont="1" applyFill="1" applyBorder="1" applyAlignment="1">
      <alignment horizontal="center"/>
    </xf>
    <xf numFmtId="0" fontId="93" fillId="6" borderId="1" xfId="0" applyFont="1" applyFill="1" applyBorder="1" applyAlignment="1">
      <alignment wrapText="1"/>
    </xf>
    <xf numFmtId="165" fontId="31" fillId="6" borderId="0" xfId="0" applyNumberFormat="1" applyFont="1" applyFill="1" applyBorder="1" applyAlignment="1">
      <alignment horizontal="left"/>
    </xf>
    <xf numFmtId="165" fontId="76" fillId="46" borderId="0" xfId="0" applyNumberFormat="1" applyFont="1" applyFill="1" applyBorder="1" applyAlignment="1">
      <alignment horizontal="center"/>
    </xf>
    <xf numFmtId="0" fontId="93" fillId="6" borderId="1" xfId="0" applyFont="1" applyFill="1" applyBorder="1" applyAlignment="1"/>
    <xf numFmtId="0" fontId="93" fillId="6" borderId="1" xfId="0" applyFont="1" applyFill="1" applyBorder="1" applyAlignment="1">
      <alignment horizontal="left" vertical="top" wrapText="1"/>
    </xf>
    <xf numFmtId="165" fontId="33" fillId="3" borderId="0" xfId="0" applyNumberFormat="1" applyFont="1" applyFill="1" applyBorder="1" applyAlignment="1">
      <alignment horizontal="center"/>
    </xf>
    <xf numFmtId="165" fontId="53" fillId="13" borderId="0" xfId="0" applyNumberFormat="1" applyFont="1" applyFill="1" applyBorder="1" applyAlignment="1">
      <alignment horizontal="left"/>
    </xf>
    <xf numFmtId="164" fontId="76" fillId="4" borderId="0" xfId="0" applyNumberFormat="1" applyFont="1" applyFill="1" applyBorder="1" applyAlignment="1">
      <alignment horizontal="center"/>
    </xf>
    <xf numFmtId="1" fontId="30" fillId="4" borderId="0" xfId="0" applyNumberFormat="1" applyFont="1" applyFill="1" applyBorder="1" applyAlignment="1">
      <alignment horizontal="center"/>
    </xf>
    <xf numFmtId="2" fontId="30" fillId="11" borderId="4" xfId="0" applyNumberFormat="1" applyFont="1" applyFill="1" applyBorder="1" applyAlignment="1">
      <alignment horizontal="center"/>
    </xf>
    <xf numFmtId="15" fontId="30" fillId="11" borderId="0" xfId="0" applyNumberFormat="1" applyFont="1" applyFill="1" applyBorder="1" applyAlignment="1">
      <alignment horizontal="center"/>
    </xf>
    <xf numFmtId="1" fontId="30" fillId="3" borderId="0" xfId="0" applyNumberFormat="1" applyFont="1" applyFill="1" applyBorder="1" applyAlignment="1">
      <alignment horizontal="center"/>
    </xf>
    <xf numFmtId="1" fontId="31" fillId="3" borderId="0" xfId="0" applyNumberFormat="1" applyFont="1" applyFill="1" applyBorder="1" applyAlignment="1">
      <alignment horizontal="center"/>
    </xf>
    <xf numFmtId="0" fontId="30" fillId="47" borderId="1" xfId="0" applyFont="1" applyFill="1" applyBorder="1" applyAlignment="1"/>
    <xf numFmtId="0" fontId="95" fillId="6" borderId="1" xfId="0" applyFont="1" applyFill="1" applyBorder="1" applyAlignment="1"/>
    <xf numFmtId="0" fontId="93" fillId="47" borderId="1" xfId="0" applyFont="1" applyFill="1" applyBorder="1" applyAlignment="1"/>
    <xf numFmtId="0" fontId="30" fillId="46" borderId="1" xfId="0" applyFont="1" applyFill="1" applyBorder="1" applyAlignment="1"/>
    <xf numFmtId="165" fontId="89" fillId="6" borderId="0" xfId="0" applyNumberFormat="1" applyFont="1" applyFill="1" applyBorder="1" applyAlignment="1">
      <alignment horizontal="center"/>
    </xf>
    <xf numFmtId="165" fontId="96" fillId="47" borderId="0" xfId="0" applyNumberFormat="1" applyFont="1" applyFill="1" applyBorder="1" applyAlignment="1">
      <alignment horizontal="center"/>
    </xf>
    <xf numFmtId="15" fontId="97" fillId="9" borderId="0" xfId="0" applyNumberFormat="1" applyFont="1" applyFill="1" applyBorder="1" applyAlignment="1">
      <alignment horizontal="center"/>
    </xf>
    <xf numFmtId="1" fontId="97" fillId="9" borderId="0" xfId="0" applyNumberFormat="1" applyFont="1" applyFill="1" applyBorder="1" applyAlignment="1">
      <alignment horizontal="center"/>
    </xf>
    <xf numFmtId="165" fontId="0" fillId="2" borderId="2" xfId="0" applyNumberFormat="1" applyFont="1" applyFill="1" applyBorder="1" applyAlignment="1">
      <alignment horizontal="center"/>
    </xf>
    <xf numFmtId="165" fontId="0" fillId="2" borderId="0" xfId="0" applyNumberFormat="1" applyFont="1" applyFill="1" applyBorder="1" applyAlignment="1">
      <alignment horizontal="center"/>
    </xf>
    <xf numFmtId="0" fontId="0" fillId="0" borderId="0" xfId="0" applyFont="1" applyFill="1" applyBorder="1"/>
    <xf numFmtId="0" fontId="0" fillId="12" borderId="0" xfId="0" applyFont="1" applyFill="1" applyBorder="1"/>
    <xf numFmtId="2" fontId="76" fillId="3" borderId="0" xfId="0" applyNumberFormat="1" applyFont="1" applyFill="1" applyBorder="1" applyAlignment="1">
      <alignment horizontal="center"/>
    </xf>
    <xf numFmtId="0" fontId="98" fillId="14" borderId="0" xfId="0" applyFont="1" applyFill="1" applyBorder="1" applyAlignment="1">
      <alignment horizontal="center"/>
    </xf>
    <xf numFmtId="0" fontId="96" fillId="6" borderId="1" xfId="0" applyFont="1" applyFill="1" applyBorder="1" applyAlignment="1"/>
    <xf numFmtId="165" fontId="96" fillId="6" borderId="0" xfId="0" applyNumberFormat="1" applyFont="1" applyFill="1" applyBorder="1" applyAlignment="1">
      <alignment horizontal="center"/>
    </xf>
    <xf numFmtId="0" fontId="42" fillId="2" borderId="3" xfId="256" applyFont="1" applyFill="1" applyBorder="1" applyAlignment="1" applyProtection="1">
      <alignment horizontal="center" vertical="center" wrapText="1"/>
      <protection locked="0"/>
    </xf>
    <xf numFmtId="0" fontId="34" fillId="2" borderId="3" xfId="256" applyFont="1" applyFill="1" applyBorder="1" applyAlignment="1" applyProtection="1">
      <alignment horizontal="center" vertical="center" wrapText="1"/>
      <protection locked="0"/>
    </xf>
    <xf numFmtId="0" fontId="34" fillId="2" borderId="3" xfId="256" applyFont="1" applyFill="1" applyBorder="1" applyAlignment="1" applyProtection="1">
      <alignment horizontal="left" vertical="center" wrapText="1"/>
      <protection locked="0"/>
    </xf>
    <xf numFmtId="167" fontId="34" fillId="2" borderId="3" xfId="256" applyNumberFormat="1" applyFont="1" applyFill="1" applyBorder="1" applyAlignment="1" applyProtection="1">
      <alignment horizontal="centerContinuous" vertical="center"/>
      <protection locked="0"/>
    </xf>
    <xf numFmtId="0" fontId="99" fillId="2" borderId="3" xfId="256" applyFont="1" applyFill="1" applyBorder="1" applyAlignment="1" applyProtection="1">
      <alignment horizontal="center" vertical="center" wrapText="1"/>
      <protection locked="0"/>
    </xf>
    <xf numFmtId="0" fontId="42" fillId="48" borderId="3" xfId="256" applyFont="1" applyFill="1" applyBorder="1" applyAlignment="1" applyProtection="1">
      <alignment horizontal="center" vertical="center"/>
      <protection locked="0"/>
    </xf>
    <xf numFmtId="0" fontId="42" fillId="0" borderId="3" xfId="256" applyFont="1" applyFill="1" applyBorder="1" applyAlignment="1" applyProtection="1">
      <alignment vertical="center"/>
      <protection locked="0"/>
    </xf>
    <xf numFmtId="167" fontId="34" fillId="2" borderId="3" xfId="256" applyNumberFormat="1" applyFont="1" applyFill="1" applyBorder="1" applyAlignment="1" applyProtection="1">
      <alignment horizontal="center" vertical="center"/>
      <protection locked="0"/>
    </xf>
    <xf numFmtId="0" fontId="42" fillId="49" borderId="18" xfId="256" applyFont="1" applyFill="1" applyBorder="1" applyAlignment="1" applyProtection="1">
      <alignment horizontal="center" vertical="center" wrapText="1"/>
      <protection locked="0"/>
    </xf>
    <xf numFmtId="0" fontId="42" fillId="0" borderId="3" xfId="256" applyFont="1" applyFill="1" applyBorder="1" applyAlignment="1" applyProtection="1">
      <alignment horizontal="center" vertical="center" wrapText="1"/>
      <protection locked="0"/>
    </xf>
    <xf numFmtId="0" fontId="34" fillId="50" borderId="3" xfId="256" applyFont="1" applyFill="1" applyBorder="1" applyAlignment="1" applyProtection="1">
      <alignment horizontal="left" vertical="center" wrapText="1"/>
      <protection locked="0"/>
    </xf>
    <xf numFmtId="167" fontId="42" fillId="50" borderId="3" xfId="256" applyNumberFormat="1" applyFont="1" applyFill="1" applyBorder="1" applyAlignment="1" applyProtection="1">
      <alignment horizontal="center" vertical="center"/>
      <protection locked="0"/>
    </xf>
    <xf numFmtId="0" fontId="42" fillId="50" borderId="3" xfId="256" applyFont="1" applyFill="1" applyBorder="1" applyAlignment="1" applyProtection="1">
      <alignment horizontal="left" vertical="center" wrapText="1"/>
      <protection locked="0"/>
    </xf>
    <xf numFmtId="0" fontId="42" fillId="49" borderId="3" xfId="256" applyFont="1" applyFill="1" applyBorder="1" applyAlignment="1" applyProtection="1">
      <alignment horizontal="center" vertical="center" wrapText="1"/>
      <protection locked="0"/>
    </xf>
    <xf numFmtId="0" fontId="42" fillId="49" borderId="3" xfId="256" applyFont="1" applyFill="1" applyBorder="1" applyAlignment="1" applyProtection="1">
      <alignment horizontal="center" vertical="center"/>
      <protection locked="0"/>
    </xf>
    <xf numFmtId="0" fontId="42" fillId="49" borderId="3" xfId="256" applyFont="1" applyFill="1" applyBorder="1" applyAlignment="1" applyProtection="1">
      <alignment vertical="center"/>
      <protection locked="0"/>
    </xf>
    <xf numFmtId="0" fontId="42" fillId="49" borderId="3" xfId="256" applyFont="1" applyFill="1" applyBorder="1" applyAlignment="1" applyProtection="1">
      <alignment horizontal="left" vertical="center" wrapText="1"/>
      <protection locked="0"/>
    </xf>
    <xf numFmtId="0" fontId="42" fillId="49" borderId="3" xfId="16740" applyFont="1" applyFill="1" applyBorder="1" applyAlignment="1" applyProtection="1">
      <alignment horizontal="center" vertical="center" wrapText="1"/>
      <protection locked="0"/>
    </xf>
    <xf numFmtId="167" fontId="42" fillId="49" borderId="3" xfId="256" applyNumberFormat="1" applyFont="1" applyFill="1" applyBorder="1" applyAlignment="1" applyProtection="1">
      <alignment horizontal="center" vertical="center"/>
      <protection locked="0"/>
    </xf>
    <xf numFmtId="0" fontId="42" fillId="50" borderId="3" xfId="16740" applyFont="1" applyFill="1" applyBorder="1" applyAlignment="1" applyProtection="1">
      <alignment horizontal="left" vertical="center" wrapText="1"/>
      <protection locked="0"/>
    </xf>
    <xf numFmtId="0" fontId="34" fillId="49" borderId="3" xfId="256" applyFont="1" applyFill="1" applyBorder="1" applyAlignment="1" applyProtection="1">
      <alignment horizontal="left" vertical="center" wrapText="1"/>
      <protection locked="0"/>
    </xf>
    <xf numFmtId="0" fontId="79" fillId="49" borderId="3" xfId="256" applyFill="1" applyBorder="1" applyAlignment="1">
      <alignment vertical="center" wrapText="1"/>
    </xf>
    <xf numFmtId="0" fontId="79" fillId="49" borderId="0" xfId="256" applyFill="1" applyBorder="1" applyAlignment="1">
      <alignment horizontal="left" vertical="center" wrapText="1"/>
    </xf>
    <xf numFmtId="0" fontId="79" fillId="49" borderId="3" xfId="256" applyFill="1" applyBorder="1" applyAlignment="1">
      <alignment horizontal="center" vertical="center" wrapText="1"/>
    </xf>
    <xf numFmtId="0" fontId="79" fillId="49" borderId="3" xfId="256" applyFill="1" applyBorder="1" applyAlignment="1">
      <alignment horizontal="center" vertical="center"/>
    </xf>
    <xf numFmtId="0" fontId="42" fillId="49" borderId="3" xfId="16740" applyFont="1" applyFill="1" applyBorder="1" applyAlignment="1" applyProtection="1">
      <alignment horizontal="center" vertical="center"/>
      <protection locked="0"/>
    </xf>
    <xf numFmtId="0" fontId="42" fillId="50" borderId="3" xfId="256" applyFont="1" applyFill="1" applyBorder="1" applyAlignment="1" applyProtection="1">
      <alignment horizontal="center" vertical="center" wrapText="1"/>
      <protection locked="0"/>
    </xf>
    <xf numFmtId="0" fontId="42" fillId="50" borderId="3" xfId="16740" applyFont="1" applyFill="1" applyBorder="1" applyAlignment="1" applyProtection="1">
      <alignment horizontal="center" vertical="center"/>
      <protection locked="0"/>
    </xf>
    <xf numFmtId="0" fontId="42" fillId="49" borderId="3" xfId="16740" applyFont="1" applyFill="1" applyBorder="1" applyAlignment="1" applyProtection="1">
      <alignment horizontal="left" vertical="center" wrapText="1"/>
      <protection locked="0"/>
    </xf>
    <xf numFmtId="0" fontId="34" fillId="0" borderId="3" xfId="256" applyFont="1" applyFill="1" applyBorder="1" applyAlignment="1" applyProtection="1">
      <alignment horizontal="left" vertical="center" wrapText="1"/>
      <protection locked="0"/>
    </xf>
    <xf numFmtId="167" fontId="42" fillId="0" borderId="3" xfId="256" applyNumberFormat="1" applyFont="1" applyFill="1" applyBorder="1" applyAlignment="1" applyProtection="1">
      <alignment horizontal="center" vertical="center"/>
      <protection locked="0"/>
    </xf>
    <xf numFmtId="0" fontId="42" fillId="0" borderId="3" xfId="16740" applyFont="1" applyFill="1" applyBorder="1" applyAlignment="1" applyProtection="1">
      <alignment horizontal="left" vertical="center" wrapText="1"/>
      <protection locked="0"/>
    </xf>
    <xf numFmtId="0" fontId="42" fillId="50" borderId="3" xfId="256" applyFont="1" applyFill="1" applyBorder="1" applyAlignment="1" applyProtection="1">
      <alignment horizontal="center" vertical="center"/>
      <protection locked="0"/>
    </xf>
    <xf numFmtId="0" fontId="42" fillId="0" borderId="3" xfId="16740" applyFont="1" applyFill="1" applyBorder="1" applyAlignment="1" applyProtection="1">
      <alignment horizontal="center" vertical="center" wrapText="1"/>
      <protection locked="0"/>
    </xf>
    <xf numFmtId="0" fontId="42" fillId="0" borderId="3" xfId="256" applyFont="1" applyFill="1" applyBorder="1" applyAlignment="1" applyProtection="1">
      <alignment horizontal="left" vertical="center" wrapText="1"/>
      <protection locked="0"/>
    </xf>
    <xf numFmtId="0" fontId="42" fillId="8" borderId="3" xfId="256" applyFont="1" applyFill="1" applyBorder="1" applyAlignment="1" applyProtection="1">
      <alignment horizontal="center" vertical="center" wrapText="1"/>
      <protection locked="0"/>
    </xf>
    <xf numFmtId="0" fontId="42" fillId="0" borderId="3" xfId="256" applyFont="1" applyFill="1" applyBorder="1" applyAlignment="1" applyProtection="1">
      <alignment horizontal="center" vertical="center"/>
      <protection locked="0"/>
    </xf>
    <xf numFmtId="0" fontId="88" fillId="0" borderId="0" xfId="0" applyFont="1" applyAlignment="1">
      <alignment vertical="top" wrapText="1"/>
    </xf>
    <xf numFmtId="0" fontId="88" fillId="0" borderId="0" xfId="0" applyFont="1" applyAlignment="1">
      <alignment horizontal="justify" vertical="top" wrapText="1"/>
    </xf>
  </cellXfs>
  <cellStyles count="16741">
    <cellStyle name="20% - Accent1" xfId="1" builtinId="30" customBuiltin="1"/>
    <cellStyle name="20% - Accent1 10" xfId="157"/>
    <cellStyle name="20% - Accent1 10 2" xfId="400"/>
    <cellStyle name="20% - Accent1 10 2 2" xfId="913"/>
    <cellStyle name="20% - Accent1 10 2 2 2" xfId="1949"/>
    <cellStyle name="20% - Accent1 10 2 2 2 2" xfId="2119"/>
    <cellStyle name="20% - Accent1 10 2 2 2 2 2" xfId="6282"/>
    <cellStyle name="20% - Accent1 10 2 2 2 2 2 2" xfId="14636"/>
    <cellStyle name="20% - Accent1 10 2 2 2 2 3" xfId="10474"/>
    <cellStyle name="20% - Accent1 10 2 2 2 3" xfId="6112"/>
    <cellStyle name="20% - Accent1 10 2 2 2 3 2" xfId="14466"/>
    <cellStyle name="20% - Accent1 10 2 2 2 4" xfId="10304"/>
    <cellStyle name="20% - Accent1 10 2 2 3" xfId="2120"/>
    <cellStyle name="20% - Accent1 10 2 2 3 2" xfId="6283"/>
    <cellStyle name="20% - Accent1 10 2 2 3 2 2" xfId="14637"/>
    <cellStyle name="20% - Accent1 10 2 2 3 3" xfId="10475"/>
    <cellStyle name="20% - Accent1 10 2 2 4" xfId="5076"/>
    <cellStyle name="20% - Accent1 10 2 2 4 2" xfId="13430"/>
    <cellStyle name="20% - Accent1 10 2 2 5" xfId="9268"/>
    <cellStyle name="20% - Accent1 10 2 3" xfId="1437"/>
    <cellStyle name="20% - Accent1 10 2 3 2" xfId="2121"/>
    <cellStyle name="20% - Accent1 10 2 3 2 2" xfId="6284"/>
    <cellStyle name="20% - Accent1 10 2 3 2 2 2" xfId="14638"/>
    <cellStyle name="20% - Accent1 10 2 3 2 3" xfId="10476"/>
    <cellStyle name="20% - Accent1 10 2 3 3" xfId="5600"/>
    <cellStyle name="20% - Accent1 10 2 3 3 2" xfId="13954"/>
    <cellStyle name="20% - Accent1 10 2 3 4" xfId="9792"/>
    <cellStyle name="20% - Accent1 10 2 4" xfId="2122"/>
    <cellStyle name="20% - Accent1 10 2 4 2" xfId="6285"/>
    <cellStyle name="20% - Accent1 10 2 4 2 2" xfId="14639"/>
    <cellStyle name="20% - Accent1 10 2 4 3" xfId="10477"/>
    <cellStyle name="20% - Accent1 10 2 5" xfId="4564"/>
    <cellStyle name="20% - Accent1 10 2 5 2" xfId="12918"/>
    <cellStyle name="20% - Accent1 10 2 6" xfId="8756"/>
    <cellStyle name="20% - Accent1 10 3" xfId="673"/>
    <cellStyle name="20% - Accent1 10 3 2" xfId="1709"/>
    <cellStyle name="20% - Accent1 10 3 2 2" xfId="2123"/>
    <cellStyle name="20% - Accent1 10 3 2 2 2" xfId="6286"/>
    <cellStyle name="20% - Accent1 10 3 2 2 2 2" xfId="14640"/>
    <cellStyle name="20% - Accent1 10 3 2 2 3" xfId="10478"/>
    <cellStyle name="20% - Accent1 10 3 2 3" xfId="5872"/>
    <cellStyle name="20% - Accent1 10 3 2 3 2" xfId="14226"/>
    <cellStyle name="20% - Accent1 10 3 2 4" xfId="10064"/>
    <cellStyle name="20% - Accent1 10 3 3" xfId="2124"/>
    <cellStyle name="20% - Accent1 10 3 3 2" xfId="6287"/>
    <cellStyle name="20% - Accent1 10 3 3 2 2" xfId="14641"/>
    <cellStyle name="20% - Accent1 10 3 3 3" xfId="10479"/>
    <cellStyle name="20% - Accent1 10 3 4" xfId="4836"/>
    <cellStyle name="20% - Accent1 10 3 4 2" xfId="13190"/>
    <cellStyle name="20% - Accent1 10 3 5" xfId="9028"/>
    <cellStyle name="20% - Accent1 10 4" xfId="1197"/>
    <cellStyle name="20% - Accent1 10 4 2" xfId="2125"/>
    <cellStyle name="20% - Accent1 10 4 2 2" xfId="6288"/>
    <cellStyle name="20% - Accent1 10 4 2 2 2" xfId="14642"/>
    <cellStyle name="20% - Accent1 10 4 2 3" xfId="10480"/>
    <cellStyle name="20% - Accent1 10 4 3" xfId="5360"/>
    <cellStyle name="20% - Accent1 10 4 3 2" xfId="13714"/>
    <cellStyle name="20% - Accent1 10 4 4" xfId="9552"/>
    <cellStyle name="20% - Accent1 10 5" xfId="2126"/>
    <cellStyle name="20% - Accent1 10 5 2" xfId="6289"/>
    <cellStyle name="20% - Accent1 10 5 2 2" xfId="14643"/>
    <cellStyle name="20% - Accent1 10 5 3" xfId="10481"/>
    <cellStyle name="20% - Accent1 10 6" xfId="4324"/>
    <cellStyle name="20% - Accent1 10 6 2" xfId="12678"/>
    <cellStyle name="20% - Accent1 10 7" xfId="8516"/>
    <cellStyle name="20% - Accent1 11" xfId="171"/>
    <cellStyle name="20% - Accent1 11 2" xfId="414"/>
    <cellStyle name="20% - Accent1 11 2 2" xfId="927"/>
    <cellStyle name="20% - Accent1 11 2 2 2" xfId="1963"/>
    <cellStyle name="20% - Accent1 11 2 2 2 2" xfId="2127"/>
    <cellStyle name="20% - Accent1 11 2 2 2 2 2" xfId="6290"/>
    <cellStyle name="20% - Accent1 11 2 2 2 2 2 2" xfId="14644"/>
    <cellStyle name="20% - Accent1 11 2 2 2 2 3" xfId="10482"/>
    <cellStyle name="20% - Accent1 11 2 2 2 3" xfId="6126"/>
    <cellStyle name="20% - Accent1 11 2 2 2 3 2" xfId="14480"/>
    <cellStyle name="20% - Accent1 11 2 2 2 4" xfId="10318"/>
    <cellStyle name="20% - Accent1 11 2 2 3" xfId="2128"/>
    <cellStyle name="20% - Accent1 11 2 2 3 2" xfId="6291"/>
    <cellStyle name="20% - Accent1 11 2 2 3 2 2" xfId="14645"/>
    <cellStyle name="20% - Accent1 11 2 2 3 3" xfId="10483"/>
    <cellStyle name="20% - Accent1 11 2 2 4" xfId="5090"/>
    <cellStyle name="20% - Accent1 11 2 2 4 2" xfId="13444"/>
    <cellStyle name="20% - Accent1 11 2 2 5" xfId="9282"/>
    <cellStyle name="20% - Accent1 11 2 3" xfId="1451"/>
    <cellStyle name="20% - Accent1 11 2 3 2" xfId="2129"/>
    <cellStyle name="20% - Accent1 11 2 3 2 2" xfId="6292"/>
    <cellStyle name="20% - Accent1 11 2 3 2 2 2" xfId="14646"/>
    <cellStyle name="20% - Accent1 11 2 3 2 3" xfId="10484"/>
    <cellStyle name="20% - Accent1 11 2 3 3" xfId="5614"/>
    <cellStyle name="20% - Accent1 11 2 3 3 2" xfId="13968"/>
    <cellStyle name="20% - Accent1 11 2 3 4" xfId="9806"/>
    <cellStyle name="20% - Accent1 11 2 4" xfId="2130"/>
    <cellStyle name="20% - Accent1 11 2 4 2" xfId="6293"/>
    <cellStyle name="20% - Accent1 11 2 4 2 2" xfId="14647"/>
    <cellStyle name="20% - Accent1 11 2 4 3" xfId="10485"/>
    <cellStyle name="20% - Accent1 11 2 5" xfId="4578"/>
    <cellStyle name="20% - Accent1 11 2 5 2" xfId="12932"/>
    <cellStyle name="20% - Accent1 11 2 6" xfId="8770"/>
    <cellStyle name="20% - Accent1 11 3" xfId="687"/>
    <cellStyle name="20% - Accent1 11 3 2" xfId="1723"/>
    <cellStyle name="20% - Accent1 11 3 2 2" xfId="2131"/>
    <cellStyle name="20% - Accent1 11 3 2 2 2" xfId="6294"/>
    <cellStyle name="20% - Accent1 11 3 2 2 2 2" xfId="14648"/>
    <cellStyle name="20% - Accent1 11 3 2 2 3" xfId="10486"/>
    <cellStyle name="20% - Accent1 11 3 2 3" xfId="5886"/>
    <cellStyle name="20% - Accent1 11 3 2 3 2" xfId="14240"/>
    <cellStyle name="20% - Accent1 11 3 2 4" xfId="10078"/>
    <cellStyle name="20% - Accent1 11 3 3" xfId="2132"/>
    <cellStyle name="20% - Accent1 11 3 3 2" xfId="6295"/>
    <cellStyle name="20% - Accent1 11 3 3 2 2" xfId="14649"/>
    <cellStyle name="20% - Accent1 11 3 3 3" xfId="10487"/>
    <cellStyle name="20% - Accent1 11 3 4" xfId="4850"/>
    <cellStyle name="20% - Accent1 11 3 4 2" xfId="13204"/>
    <cellStyle name="20% - Accent1 11 3 5" xfId="9042"/>
    <cellStyle name="20% - Accent1 11 4" xfId="1211"/>
    <cellStyle name="20% - Accent1 11 4 2" xfId="2133"/>
    <cellStyle name="20% - Accent1 11 4 2 2" xfId="6296"/>
    <cellStyle name="20% - Accent1 11 4 2 2 2" xfId="14650"/>
    <cellStyle name="20% - Accent1 11 4 2 3" xfId="10488"/>
    <cellStyle name="20% - Accent1 11 4 3" xfId="5374"/>
    <cellStyle name="20% - Accent1 11 4 3 2" xfId="13728"/>
    <cellStyle name="20% - Accent1 11 4 4" xfId="9566"/>
    <cellStyle name="20% - Accent1 11 5" xfId="2134"/>
    <cellStyle name="20% - Accent1 11 5 2" xfId="6297"/>
    <cellStyle name="20% - Accent1 11 5 2 2" xfId="14651"/>
    <cellStyle name="20% - Accent1 11 5 3" xfId="10489"/>
    <cellStyle name="20% - Accent1 11 6" xfId="4338"/>
    <cellStyle name="20% - Accent1 11 6 2" xfId="12692"/>
    <cellStyle name="20% - Accent1 11 7" xfId="8530"/>
    <cellStyle name="20% - Accent1 12" xfId="186"/>
    <cellStyle name="20% - Accent1 12 2" xfId="429"/>
    <cellStyle name="20% - Accent1 12 2 2" xfId="942"/>
    <cellStyle name="20% - Accent1 12 2 2 2" xfId="1978"/>
    <cellStyle name="20% - Accent1 12 2 2 2 2" xfId="2135"/>
    <cellStyle name="20% - Accent1 12 2 2 2 2 2" xfId="6298"/>
    <cellStyle name="20% - Accent1 12 2 2 2 2 2 2" xfId="14652"/>
    <cellStyle name="20% - Accent1 12 2 2 2 2 3" xfId="10490"/>
    <cellStyle name="20% - Accent1 12 2 2 2 3" xfId="6141"/>
    <cellStyle name="20% - Accent1 12 2 2 2 3 2" xfId="14495"/>
    <cellStyle name="20% - Accent1 12 2 2 2 4" xfId="10333"/>
    <cellStyle name="20% - Accent1 12 2 2 3" xfId="2136"/>
    <cellStyle name="20% - Accent1 12 2 2 3 2" xfId="6299"/>
    <cellStyle name="20% - Accent1 12 2 2 3 2 2" xfId="14653"/>
    <cellStyle name="20% - Accent1 12 2 2 3 3" xfId="10491"/>
    <cellStyle name="20% - Accent1 12 2 2 4" xfId="5105"/>
    <cellStyle name="20% - Accent1 12 2 2 4 2" xfId="13459"/>
    <cellStyle name="20% - Accent1 12 2 2 5" xfId="9297"/>
    <cellStyle name="20% - Accent1 12 2 3" xfId="1466"/>
    <cellStyle name="20% - Accent1 12 2 3 2" xfId="2137"/>
    <cellStyle name="20% - Accent1 12 2 3 2 2" xfId="6300"/>
    <cellStyle name="20% - Accent1 12 2 3 2 2 2" xfId="14654"/>
    <cellStyle name="20% - Accent1 12 2 3 2 3" xfId="10492"/>
    <cellStyle name="20% - Accent1 12 2 3 3" xfId="5629"/>
    <cellStyle name="20% - Accent1 12 2 3 3 2" xfId="13983"/>
    <cellStyle name="20% - Accent1 12 2 3 4" xfId="9821"/>
    <cellStyle name="20% - Accent1 12 2 4" xfId="2138"/>
    <cellStyle name="20% - Accent1 12 2 4 2" xfId="6301"/>
    <cellStyle name="20% - Accent1 12 2 4 2 2" xfId="14655"/>
    <cellStyle name="20% - Accent1 12 2 4 3" xfId="10493"/>
    <cellStyle name="20% - Accent1 12 2 5" xfId="4593"/>
    <cellStyle name="20% - Accent1 12 2 5 2" xfId="12947"/>
    <cellStyle name="20% - Accent1 12 2 6" xfId="8785"/>
    <cellStyle name="20% - Accent1 12 3" xfId="702"/>
    <cellStyle name="20% - Accent1 12 3 2" xfId="1738"/>
    <cellStyle name="20% - Accent1 12 3 2 2" xfId="2139"/>
    <cellStyle name="20% - Accent1 12 3 2 2 2" xfId="6302"/>
    <cellStyle name="20% - Accent1 12 3 2 2 2 2" xfId="14656"/>
    <cellStyle name="20% - Accent1 12 3 2 2 3" xfId="10494"/>
    <cellStyle name="20% - Accent1 12 3 2 3" xfId="5901"/>
    <cellStyle name="20% - Accent1 12 3 2 3 2" xfId="14255"/>
    <cellStyle name="20% - Accent1 12 3 2 4" xfId="10093"/>
    <cellStyle name="20% - Accent1 12 3 3" xfId="2140"/>
    <cellStyle name="20% - Accent1 12 3 3 2" xfId="6303"/>
    <cellStyle name="20% - Accent1 12 3 3 2 2" xfId="14657"/>
    <cellStyle name="20% - Accent1 12 3 3 3" xfId="10495"/>
    <cellStyle name="20% - Accent1 12 3 4" xfId="4865"/>
    <cellStyle name="20% - Accent1 12 3 4 2" xfId="13219"/>
    <cellStyle name="20% - Accent1 12 3 5" xfId="9057"/>
    <cellStyle name="20% - Accent1 12 4" xfId="1226"/>
    <cellStyle name="20% - Accent1 12 4 2" xfId="2141"/>
    <cellStyle name="20% - Accent1 12 4 2 2" xfId="6304"/>
    <cellStyle name="20% - Accent1 12 4 2 2 2" xfId="14658"/>
    <cellStyle name="20% - Accent1 12 4 2 3" xfId="10496"/>
    <cellStyle name="20% - Accent1 12 4 3" xfId="5389"/>
    <cellStyle name="20% - Accent1 12 4 3 2" xfId="13743"/>
    <cellStyle name="20% - Accent1 12 4 4" xfId="9581"/>
    <cellStyle name="20% - Accent1 12 5" xfId="2142"/>
    <cellStyle name="20% - Accent1 12 5 2" xfId="6305"/>
    <cellStyle name="20% - Accent1 12 5 2 2" xfId="14659"/>
    <cellStyle name="20% - Accent1 12 5 3" xfId="10497"/>
    <cellStyle name="20% - Accent1 12 6" xfId="4353"/>
    <cellStyle name="20% - Accent1 12 6 2" xfId="12707"/>
    <cellStyle name="20% - Accent1 12 7" xfId="8545"/>
    <cellStyle name="20% - Accent1 13" xfId="202"/>
    <cellStyle name="20% - Accent1 13 2" xfId="444"/>
    <cellStyle name="20% - Accent1 13 2 2" xfId="957"/>
    <cellStyle name="20% - Accent1 13 2 2 2" xfId="1993"/>
    <cellStyle name="20% - Accent1 13 2 2 2 2" xfId="2143"/>
    <cellStyle name="20% - Accent1 13 2 2 2 2 2" xfId="6306"/>
    <cellStyle name="20% - Accent1 13 2 2 2 2 2 2" xfId="14660"/>
    <cellStyle name="20% - Accent1 13 2 2 2 2 3" xfId="10498"/>
    <cellStyle name="20% - Accent1 13 2 2 2 3" xfId="6156"/>
    <cellStyle name="20% - Accent1 13 2 2 2 3 2" xfId="14510"/>
    <cellStyle name="20% - Accent1 13 2 2 2 4" xfId="10348"/>
    <cellStyle name="20% - Accent1 13 2 2 3" xfId="2144"/>
    <cellStyle name="20% - Accent1 13 2 2 3 2" xfId="6307"/>
    <cellStyle name="20% - Accent1 13 2 2 3 2 2" xfId="14661"/>
    <cellStyle name="20% - Accent1 13 2 2 3 3" xfId="10499"/>
    <cellStyle name="20% - Accent1 13 2 2 4" xfId="5120"/>
    <cellStyle name="20% - Accent1 13 2 2 4 2" xfId="13474"/>
    <cellStyle name="20% - Accent1 13 2 2 5" xfId="9312"/>
    <cellStyle name="20% - Accent1 13 2 3" xfId="1481"/>
    <cellStyle name="20% - Accent1 13 2 3 2" xfId="2145"/>
    <cellStyle name="20% - Accent1 13 2 3 2 2" xfId="6308"/>
    <cellStyle name="20% - Accent1 13 2 3 2 2 2" xfId="14662"/>
    <cellStyle name="20% - Accent1 13 2 3 2 3" xfId="10500"/>
    <cellStyle name="20% - Accent1 13 2 3 3" xfId="5644"/>
    <cellStyle name="20% - Accent1 13 2 3 3 2" xfId="13998"/>
    <cellStyle name="20% - Accent1 13 2 3 4" xfId="9836"/>
    <cellStyle name="20% - Accent1 13 2 4" xfId="2146"/>
    <cellStyle name="20% - Accent1 13 2 4 2" xfId="6309"/>
    <cellStyle name="20% - Accent1 13 2 4 2 2" xfId="14663"/>
    <cellStyle name="20% - Accent1 13 2 4 3" xfId="10501"/>
    <cellStyle name="20% - Accent1 13 2 5" xfId="4608"/>
    <cellStyle name="20% - Accent1 13 2 5 2" xfId="12962"/>
    <cellStyle name="20% - Accent1 13 2 6" xfId="8800"/>
    <cellStyle name="20% - Accent1 13 3" xfId="717"/>
    <cellStyle name="20% - Accent1 13 3 2" xfId="1753"/>
    <cellStyle name="20% - Accent1 13 3 2 2" xfId="2147"/>
    <cellStyle name="20% - Accent1 13 3 2 2 2" xfId="6310"/>
    <cellStyle name="20% - Accent1 13 3 2 2 2 2" xfId="14664"/>
    <cellStyle name="20% - Accent1 13 3 2 2 3" xfId="10502"/>
    <cellStyle name="20% - Accent1 13 3 2 3" xfId="5916"/>
    <cellStyle name="20% - Accent1 13 3 2 3 2" xfId="14270"/>
    <cellStyle name="20% - Accent1 13 3 2 4" xfId="10108"/>
    <cellStyle name="20% - Accent1 13 3 3" xfId="2148"/>
    <cellStyle name="20% - Accent1 13 3 3 2" xfId="6311"/>
    <cellStyle name="20% - Accent1 13 3 3 2 2" xfId="14665"/>
    <cellStyle name="20% - Accent1 13 3 3 3" xfId="10503"/>
    <cellStyle name="20% - Accent1 13 3 4" xfId="4880"/>
    <cellStyle name="20% - Accent1 13 3 4 2" xfId="13234"/>
    <cellStyle name="20% - Accent1 13 3 5" xfId="9072"/>
    <cellStyle name="20% - Accent1 13 4" xfId="1241"/>
    <cellStyle name="20% - Accent1 13 4 2" xfId="2149"/>
    <cellStyle name="20% - Accent1 13 4 2 2" xfId="6312"/>
    <cellStyle name="20% - Accent1 13 4 2 2 2" xfId="14666"/>
    <cellStyle name="20% - Accent1 13 4 2 3" xfId="10504"/>
    <cellStyle name="20% - Accent1 13 4 3" xfId="5404"/>
    <cellStyle name="20% - Accent1 13 4 3 2" xfId="13758"/>
    <cellStyle name="20% - Accent1 13 4 4" xfId="9596"/>
    <cellStyle name="20% - Accent1 13 5" xfId="2150"/>
    <cellStyle name="20% - Accent1 13 5 2" xfId="6313"/>
    <cellStyle name="20% - Accent1 13 5 2 2" xfId="14667"/>
    <cellStyle name="20% - Accent1 13 5 3" xfId="10505"/>
    <cellStyle name="20% - Accent1 13 6" xfId="4368"/>
    <cellStyle name="20% - Accent1 13 6 2" xfId="12722"/>
    <cellStyle name="20% - Accent1 13 7" xfId="8560"/>
    <cellStyle name="20% - Accent1 14" xfId="216"/>
    <cellStyle name="20% - Accent1 14 2" xfId="458"/>
    <cellStyle name="20% - Accent1 14 2 2" xfId="971"/>
    <cellStyle name="20% - Accent1 14 2 2 2" xfId="2007"/>
    <cellStyle name="20% - Accent1 14 2 2 2 2" xfId="2151"/>
    <cellStyle name="20% - Accent1 14 2 2 2 2 2" xfId="6314"/>
    <cellStyle name="20% - Accent1 14 2 2 2 2 2 2" xfId="14668"/>
    <cellStyle name="20% - Accent1 14 2 2 2 2 3" xfId="10506"/>
    <cellStyle name="20% - Accent1 14 2 2 2 3" xfId="6170"/>
    <cellStyle name="20% - Accent1 14 2 2 2 3 2" xfId="14524"/>
    <cellStyle name="20% - Accent1 14 2 2 2 4" xfId="10362"/>
    <cellStyle name="20% - Accent1 14 2 2 3" xfId="2152"/>
    <cellStyle name="20% - Accent1 14 2 2 3 2" xfId="6315"/>
    <cellStyle name="20% - Accent1 14 2 2 3 2 2" xfId="14669"/>
    <cellStyle name="20% - Accent1 14 2 2 3 3" xfId="10507"/>
    <cellStyle name="20% - Accent1 14 2 2 4" xfId="5134"/>
    <cellStyle name="20% - Accent1 14 2 2 4 2" xfId="13488"/>
    <cellStyle name="20% - Accent1 14 2 2 5" xfId="9326"/>
    <cellStyle name="20% - Accent1 14 2 3" xfId="1495"/>
    <cellStyle name="20% - Accent1 14 2 3 2" xfId="2153"/>
    <cellStyle name="20% - Accent1 14 2 3 2 2" xfId="6316"/>
    <cellStyle name="20% - Accent1 14 2 3 2 2 2" xfId="14670"/>
    <cellStyle name="20% - Accent1 14 2 3 2 3" xfId="10508"/>
    <cellStyle name="20% - Accent1 14 2 3 3" xfId="5658"/>
    <cellStyle name="20% - Accent1 14 2 3 3 2" xfId="14012"/>
    <cellStyle name="20% - Accent1 14 2 3 4" xfId="9850"/>
    <cellStyle name="20% - Accent1 14 2 4" xfId="2154"/>
    <cellStyle name="20% - Accent1 14 2 4 2" xfId="6317"/>
    <cellStyle name="20% - Accent1 14 2 4 2 2" xfId="14671"/>
    <cellStyle name="20% - Accent1 14 2 4 3" xfId="10509"/>
    <cellStyle name="20% - Accent1 14 2 5" xfId="4622"/>
    <cellStyle name="20% - Accent1 14 2 5 2" xfId="12976"/>
    <cellStyle name="20% - Accent1 14 2 6" xfId="8814"/>
    <cellStyle name="20% - Accent1 14 3" xfId="731"/>
    <cellStyle name="20% - Accent1 14 3 2" xfId="1767"/>
    <cellStyle name="20% - Accent1 14 3 2 2" xfId="2155"/>
    <cellStyle name="20% - Accent1 14 3 2 2 2" xfId="6318"/>
    <cellStyle name="20% - Accent1 14 3 2 2 2 2" xfId="14672"/>
    <cellStyle name="20% - Accent1 14 3 2 2 3" xfId="10510"/>
    <cellStyle name="20% - Accent1 14 3 2 3" xfId="5930"/>
    <cellStyle name="20% - Accent1 14 3 2 3 2" xfId="14284"/>
    <cellStyle name="20% - Accent1 14 3 2 4" xfId="10122"/>
    <cellStyle name="20% - Accent1 14 3 3" xfId="2156"/>
    <cellStyle name="20% - Accent1 14 3 3 2" xfId="6319"/>
    <cellStyle name="20% - Accent1 14 3 3 2 2" xfId="14673"/>
    <cellStyle name="20% - Accent1 14 3 3 3" xfId="10511"/>
    <cellStyle name="20% - Accent1 14 3 4" xfId="4894"/>
    <cellStyle name="20% - Accent1 14 3 4 2" xfId="13248"/>
    <cellStyle name="20% - Accent1 14 3 5" xfId="9086"/>
    <cellStyle name="20% - Accent1 14 4" xfId="1255"/>
    <cellStyle name="20% - Accent1 14 4 2" xfId="2157"/>
    <cellStyle name="20% - Accent1 14 4 2 2" xfId="6320"/>
    <cellStyle name="20% - Accent1 14 4 2 2 2" xfId="14674"/>
    <cellStyle name="20% - Accent1 14 4 2 3" xfId="10512"/>
    <cellStyle name="20% - Accent1 14 4 3" xfId="5418"/>
    <cellStyle name="20% - Accent1 14 4 3 2" xfId="13772"/>
    <cellStyle name="20% - Accent1 14 4 4" xfId="9610"/>
    <cellStyle name="20% - Accent1 14 5" xfId="2158"/>
    <cellStyle name="20% - Accent1 14 5 2" xfId="6321"/>
    <cellStyle name="20% - Accent1 14 5 2 2" xfId="14675"/>
    <cellStyle name="20% - Accent1 14 5 3" xfId="10513"/>
    <cellStyle name="20% - Accent1 14 6" xfId="4382"/>
    <cellStyle name="20% - Accent1 14 6 2" xfId="12736"/>
    <cellStyle name="20% - Accent1 14 7" xfId="8574"/>
    <cellStyle name="20% - Accent1 15" xfId="230"/>
    <cellStyle name="20% - Accent1 15 2" xfId="472"/>
    <cellStyle name="20% - Accent1 15 2 2" xfId="985"/>
    <cellStyle name="20% - Accent1 15 2 2 2" xfId="2021"/>
    <cellStyle name="20% - Accent1 15 2 2 2 2" xfId="2159"/>
    <cellStyle name="20% - Accent1 15 2 2 2 2 2" xfId="6322"/>
    <cellStyle name="20% - Accent1 15 2 2 2 2 2 2" xfId="14676"/>
    <cellStyle name="20% - Accent1 15 2 2 2 2 3" xfId="10514"/>
    <cellStyle name="20% - Accent1 15 2 2 2 3" xfId="6184"/>
    <cellStyle name="20% - Accent1 15 2 2 2 3 2" xfId="14538"/>
    <cellStyle name="20% - Accent1 15 2 2 2 4" xfId="10376"/>
    <cellStyle name="20% - Accent1 15 2 2 3" xfId="2160"/>
    <cellStyle name="20% - Accent1 15 2 2 3 2" xfId="6323"/>
    <cellStyle name="20% - Accent1 15 2 2 3 2 2" xfId="14677"/>
    <cellStyle name="20% - Accent1 15 2 2 3 3" xfId="10515"/>
    <cellStyle name="20% - Accent1 15 2 2 4" xfId="5148"/>
    <cellStyle name="20% - Accent1 15 2 2 4 2" xfId="13502"/>
    <cellStyle name="20% - Accent1 15 2 2 5" xfId="9340"/>
    <cellStyle name="20% - Accent1 15 2 3" xfId="1509"/>
    <cellStyle name="20% - Accent1 15 2 3 2" xfId="2161"/>
    <cellStyle name="20% - Accent1 15 2 3 2 2" xfId="6324"/>
    <cellStyle name="20% - Accent1 15 2 3 2 2 2" xfId="14678"/>
    <cellStyle name="20% - Accent1 15 2 3 2 3" xfId="10516"/>
    <cellStyle name="20% - Accent1 15 2 3 3" xfId="5672"/>
    <cellStyle name="20% - Accent1 15 2 3 3 2" xfId="14026"/>
    <cellStyle name="20% - Accent1 15 2 3 4" xfId="9864"/>
    <cellStyle name="20% - Accent1 15 2 4" xfId="2162"/>
    <cellStyle name="20% - Accent1 15 2 4 2" xfId="6325"/>
    <cellStyle name="20% - Accent1 15 2 4 2 2" xfId="14679"/>
    <cellStyle name="20% - Accent1 15 2 4 3" xfId="10517"/>
    <cellStyle name="20% - Accent1 15 2 5" xfId="4636"/>
    <cellStyle name="20% - Accent1 15 2 5 2" xfId="12990"/>
    <cellStyle name="20% - Accent1 15 2 6" xfId="8828"/>
    <cellStyle name="20% - Accent1 15 3" xfId="745"/>
    <cellStyle name="20% - Accent1 15 3 2" xfId="1781"/>
    <cellStyle name="20% - Accent1 15 3 2 2" xfId="2163"/>
    <cellStyle name="20% - Accent1 15 3 2 2 2" xfId="6326"/>
    <cellStyle name="20% - Accent1 15 3 2 2 2 2" xfId="14680"/>
    <cellStyle name="20% - Accent1 15 3 2 2 3" xfId="10518"/>
    <cellStyle name="20% - Accent1 15 3 2 3" xfId="5944"/>
    <cellStyle name="20% - Accent1 15 3 2 3 2" xfId="14298"/>
    <cellStyle name="20% - Accent1 15 3 2 4" xfId="10136"/>
    <cellStyle name="20% - Accent1 15 3 3" xfId="2164"/>
    <cellStyle name="20% - Accent1 15 3 3 2" xfId="6327"/>
    <cellStyle name="20% - Accent1 15 3 3 2 2" xfId="14681"/>
    <cellStyle name="20% - Accent1 15 3 3 3" xfId="10519"/>
    <cellStyle name="20% - Accent1 15 3 4" xfId="4908"/>
    <cellStyle name="20% - Accent1 15 3 4 2" xfId="13262"/>
    <cellStyle name="20% - Accent1 15 3 5" xfId="9100"/>
    <cellStyle name="20% - Accent1 15 4" xfId="1269"/>
    <cellStyle name="20% - Accent1 15 4 2" xfId="2165"/>
    <cellStyle name="20% - Accent1 15 4 2 2" xfId="6328"/>
    <cellStyle name="20% - Accent1 15 4 2 2 2" xfId="14682"/>
    <cellStyle name="20% - Accent1 15 4 2 3" xfId="10520"/>
    <cellStyle name="20% - Accent1 15 4 3" xfId="5432"/>
    <cellStyle name="20% - Accent1 15 4 3 2" xfId="13786"/>
    <cellStyle name="20% - Accent1 15 4 4" xfId="9624"/>
    <cellStyle name="20% - Accent1 15 5" xfId="2166"/>
    <cellStyle name="20% - Accent1 15 5 2" xfId="6329"/>
    <cellStyle name="20% - Accent1 15 5 2 2" xfId="14683"/>
    <cellStyle name="20% - Accent1 15 5 3" xfId="10521"/>
    <cellStyle name="20% - Accent1 15 6" xfId="4396"/>
    <cellStyle name="20% - Accent1 15 6 2" xfId="12750"/>
    <cellStyle name="20% - Accent1 15 7" xfId="8588"/>
    <cellStyle name="20% - Accent1 16" xfId="244"/>
    <cellStyle name="20% - Accent1 16 2" xfId="486"/>
    <cellStyle name="20% - Accent1 16 2 2" xfId="999"/>
    <cellStyle name="20% - Accent1 16 2 2 2" xfId="2035"/>
    <cellStyle name="20% - Accent1 16 2 2 2 2" xfId="2167"/>
    <cellStyle name="20% - Accent1 16 2 2 2 2 2" xfId="6330"/>
    <cellStyle name="20% - Accent1 16 2 2 2 2 2 2" xfId="14684"/>
    <cellStyle name="20% - Accent1 16 2 2 2 2 3" xfId="10522"/>
    <cellStyle name="20% - Accent1 16 2 2 2 3" xfId="6198"/>
    <cellStyle name="20% - Accent1 16 2 2 2 3 2" xfId="14552"/>
    <cellStyle name="20% - Accent1 16 2 2 2 4" xfId="10390"/>
    <cellStyle name="20% - Accent1 16 2 2 3" xfId="2168"/>
    <cellStyle name="20% - Accent1 16 2 2 3 2" xfId="6331"/>
    <cellStyle name="20% - Accent1 16 2 2 3 2 2" xfId="14685"/>
    <cellStyle name="20% - Accent1 16 2 2 3 3" xfId="10523"/>
    <cellStyle name="20% - Accent1 16 2 2 4" xfId="5162"/>
    <cellStyle name="20% - Accent1 16 2 2 4 2" xfId="13516"/>
    <cellStyle name="20% - Accent1 16 2 2 5" xfId="9354"/>
    <cellStyle name="20% - Accent1 16 2 3" xfId="1523"/>
    <cellStyle name="20% - Accent1 16 2 3 2" xfId="2169"/>
    <cellStyle name="20% - Accent1 16 2 3 2 2" xfId="6332"/>
    <cellStyle name="20% - Accent1 16 2 3 2 2 2" xfId="14686"/>
    <cellStyle name="20% - Accent1 16 2 3 2 3" xfId="10524"/>
    <cellStyle name="20% - Accent1 16 2 3 3" xfId="5686"/>
    <cellStyle name="20% - Accent1 16 2 3 3 2" xfId="14040"/>
    <cellStyle name="20% - Accent1 16 2 3 4" xfId="9878"/>
    <cellStyle name="20% - Accent1 16 2 4" xfId="2170"/>
    <cellStyle name="20% - Accent1 16 2 4 2" xfId="6333"/>
    <cellStyle name="20% - Accent1 16 2 4 2 2" xfId="14687"/>
    <cellStyle name="20% - Accent1 16 2 4 3" xfId="10525"/>
    <cellStyle name="20% - Accent1 16 2 5" xfId="4650"/>
    <cellStyle name="20% - Accent1 16 2 5 2" xfId="13004"/>
    <cellStyle name="20% - Accent1 16 2 6" xfId="8842"/>
    <cellStyle name="20% - Accent1 16 3" xfId="759"/>
    <cellStyle name="20% - Accent1 16 3 2" xfId="1795"/>
    <cellStyle name="20% - Accent1 16 3 2 2" xfId="2171"/>
    <cellStyle name="20% - Accent1 16 3 2 2 2" xfId="6334"/>
    <cellStyle name="20% - Accent1 16 3 2 2 2 2" xfId="14688"/>
    <cellStyle name="20% - Accent1 16 3 2 2 3" xfId="10526"/>
    <cellStyle name="20% - Accent1 16 3 2 3" xfId="5958"/>
    <cellStyle name="20% - Accent1 16 3 2 3 2" xfId="14312"/>
    <cellStyle name="20% - Accent1 16 3 2 4" xfId="10150"/>
    <cellStyle name="20% - Accent1 16 3 3" xfId="2172"/>
    <cellStyle name="20% - Accent1 16 3 3 2" xfId="6335"/>
    <cellStyle name="20% - Accent1 16 3 3 2 2" xfId="14689"/>
    <cellStyle name="20% - Accent1 16 3 3 3" xfId="10527"/>
    <cellStyle name="20% - Accent1 16 3 4" xfId="4922"/>
    <cellStyle name="20% - Accent1 16 3 4 2" xfId="13276"/>
    <cellStyle name="20% - Accent1 16 3 5" xfId="9114"/>
    <cellStyle name="20% - Accent1 16 4" xfId="1283"/>
    <cellStyle name="20% - Accent1 16 4 2" xfId="2173"/>
    <cellStyle name="20% - Accent1 16 4 2 2" xfId="6336"/>
    <cellStyle name="20% - Accent1 16 4 2 2 2" xfId="14690"/>
    <cellStyle name="20% - Accent1 16 4 2 3" xfId="10528"/>
    <cellStyle name="20% - Accent1 16 4 3" xfId="5446"/>
    <cellStyle name="20% - Accent1 16 4 3 2" xfId="13800"/>
    <cellStyle name="20% - Accent1 16 4 4" xfId="9638"/>
    <cellStyle name="20% - Accent1 16 5" xfId="2174"/>
    <cellStyle name="20% - Accent1 16 5 2" xfId="6337"/>
    <cellStyle name="20% - Accent1 16 5 2 2" xfId="14691"/>
    <cellStyle name="20% - Accent1 16 5 3" xfId="10529"/>
    <cellStyle name="20% - Accent1 16 6" xfId="4410"/>
    <cellStyle name="20% - Accent1 16 6 2" xfId="12764"/>
    <cellStyle name="20% - Accent1 16 7" xfId="8602"/>
    <cellStyle name="20% - Accent1 17" xfId="260"/>
    <cellStyle name="20% - Accent1 17 2" xfId="500"/>
    <cellStyle name="20% - Accent1 17 2 2" xfId="1013"/>
    <cellStyle name="20% - Accent1 17 2 2 2" xfId="2049"/>
    <cellStyle name="20% - Accent1 17 2 2 2 2" xfId="2175"/>
    <cellStyle name="20% - Accent1 17 2 2 2 2 2" xfId="6338"/>
    <cellStyle name="20% - Accent1 17 2 2 2 2 2 2" xfId="14692"/>
    <cellStyle name="20% - Accent1 17 2 2 2 2 3" xfId="10530"/>
    <cellStyle name="20% - Accent1 17 2 2 2 3" xfId="6212"/>
    <cellStyle name="20% - Accent1 17 2 2 2 3 2" xfId="14566"/>
    <cellStyle name="20% - Accent1 17 2 2 2 4" xfId="10404"/>
    <cellStyle name="20% - Accent1 17 2 2 3" xfId="2176"/>
    <cellStyle name="20% - Accent1 17 2 2 3 2" xfId="6339"/>
    <cellStyle name="20% - Accent1 17 2 2 3 2 2" xfId="14693"/>
    <cellStyle name="20% - Accent1 17 2 2 3 3" xfId="10531"/>
    <cellStyle name="20% - Accent1 17 2 2 4" xfId="5176"/>
    <cellStyle name="20% - Accent1 17 2 2 4 2" xfId="13530"/>
    <cellStyle name="20% - Accent1 17 2 2 5" xfId="9368"/>
    <cellStyle name="20% - Accent1 17 2 3" xfId="1537"/>
    <cellStyle name="20% - Accent1 17 2 3 2" xfId="2177"/>
    <cellStyle name="20% - Accent1 17 2 3 2 2" xfId="6340"/>
    <cellStyle name="20% - Accent1 17 2 3 2 2 2" xfId="14694"/>
    <cellStyle name="20% - Accent1 17 2 3 2 3" xfId="10532"/>
    <cellStyle name="20% - Accent1 17 2 3 3" xfId="5700"/>
    <cellStyle name="20% - Accent1 17 2 3 3 2" xfId="14054"/>
    <cellStyle name="20% - Accent1 17 2 3 4" xfId="9892"/>
    <cellStyle name="20% - Accent1 17 2 4" xfId="2178"/>
    <cellStyle name="20% - Accent1 17 2 4 2" xfId="6341"/>
    <cellStyle name="20% - Accent1 17 2 4 2 2" xfId="14695"/>
    <cellStyle name="20% - Accent1 17 2 4 3" xfId="10533"/>
    <cellStyle name="20% - Accent1 17 2 5" xfId="4664"/>
    <cellStyle name="20% - Accent1 17 2 5 2" xfId="13018"/>
    <cellStyle name="20% - Accent1 17 2 6" xfId="8856"/>
    <cellStyle name="20% - Accent1 17 3" xfId="773"/>
    <cellStyle name="20% - Accent1 17 3 2" xfId="1809"/>
    <cellStyle name="20% - Accent1 17 3 2 2" xfId="2179"/>
    <cellStyle name="20% - Accent1 17 3 2 2 2" xfId="6342"/>
    <cellStyle name="20% - Accent1 17 3 2 2 2 2" xfId="14696"/>
    <cellStyle name="20% - Accent1 17 3 2 2 3" xfId="10534"/>
    <cellStyle name="20% - Accent1 17 3 2 3" xfId="5972"/>
    <cellStyle name="20% - Accent1 17 3 2 3 2" xfId="14326"/>
    <cellStyle name="20% - Accent1 17 3 2 4" xfId="10164"/>
    <cellStyle name="20% - Accent1 17 3 3" xfId="2180"/>
    <cellStyle name="20% - Accent1 17 3 3 2" xfId="6343"/>
    <cellStyle name="20% - Accent1 17 3 3 2 2" xfId="14697"/>
    <cellStyle name="20% - Accent1 17 3 3 3" xfId="10535"/>
    <cellStyle name="20% - Accent1 17 3 4" xfId="4936"/>
    <cellStyle name="20% - Accent1 17 3 4 2" xfId="13290"/>
    <cellStyle name="20% - Accent1 17 3 5" xfId="9128"/>
    <cellStyle name="20% - Accent1 17 4" xfId="1297"/>
    <cellStyle name="20% - Accent1 17 4 2" xfId="2181"/>
    <cellStyle name="20% - Accent1 17 4 2 2" xfId="6344"/>
    <cellStyle name="20% - Accent1 17 4 2 2 2" xfId="14698"/>
    <cellStyle name="20% - Accent1 17 4 2 3" xfId="10536"/>
    <cellStyle name="20% - Accent1 17 4 3" xfId="5460"/>
    <cellStyle name="20% - Accent1 17 4 3 2" xfId="13814"/>
    <cellStyle name="20% - Accent1 17 4 4" xfId="9652"/>
    <cellStyle name="20% - Accent1 17 5" xfId="2182"/>
    <cellStyle name="20% - Accent1 17 5 2" xfId="6345"/>
    <cellStyle name="20% - Accent1 17 5 2 2" xfId="14699"/>
    <cellStyle name="20% - Accent1 17 5 3" xfId="10537"/>
    <cellStyle name="20% - Accent1 17 6" xfId="4424"/>
    <cellStyle name="20% - Accent1 17 6 2" xfId="12778"/>
    <cellStyle name="20% - Accent1 17 7" xfId="8616"/>
    <cellStyle name="20% - Accent1 18" xfId="272"/>
    <cellStyle name="20% - Accent1 18 2" xfId="785"/>
    <cellStyle name="20% - Accent1 18 2 2" xfId="1821"/>
    <cellStyle name="20% - Accent1 18 2 2 2" xfId="2183"/>
    <cellStyle name="20% - Accent1 18 2 2 2 2" xfId="6346"/>
    <cellStyle name="20% - Accent1 18 2 2 2 2 2" xfId="14700"/>
    <cellStyle name="20% - Accent1 18 2 2 2 3" xfId="10538"/>
    <cellStyle name="20% - Accent1 18 2 2 3" xfId="5984"/>
    <cellStyle name="20% - Accent1 18 2 2 3 2" xfId="14338"/>
    <cellStyle name="20% - Accent1 18 2 2 4" xfId="10176"/>
    <cellStyle name="20% - Accent1 18 2 3" xfId="2184"/>
    <cellStyle name="20% - Accent1 18 2 3 2" xfId="6347"/>
    <cellStyle name="20% - Accent1 18 2 3 2 2" xfId="14701"/>
    <cellStyle name="20% - Accent1 18 2 3 3" xfId="10539"/>
    <cellStyle name="20% - Accent1 18 2 4" xfId="4948"/>
    <cellStyle name="20% - Accent1 18 2 4 2" xfId="13302"/>
    <cellStyle name="20% - Accent1 18 2 5" xfId="9140"/>
    <cellStyle name="20% - Accent1 18 3" xfId="1309"/>
    <cellStyle name="20% - Accent1 18 3 2" xfId="2185"/>
    <cellStyle name="20% - Accent1 18 3 2 2" xfId="6348"/>
    <cellStyle name="20% - Accent1 18 3 2 2 2" xfId="14702"/>
    <cellStyle name="20% - Accent1 18 3 2 3" xfId="10540"/>
    <cellStyle name="20% - Accent1 18 3 3" xfId="5472"/>
    <cellStyle name="20% - Accent1 18 3 3 2" xfId="13826"/>
    <cellStyle name="20% - Accent1 18 3 4" xfId="9664"/>
    <cellStyle name="20% - Accent1 18 4" xfId="2186"/>
    <cellStyle name="20% - Accent1 18 4 2" xfId="6349"/>
    <cellStyle name="20% - Accent1 18 4 2 2" xfId="14703"/>
    <cellStyle name="20% - Accent1 18 4 3" xfId="10541"/>
    <cellStyle name="20% - Accent1 18 5" xfId="4436"/>
    <cellStyle name="20% - Accent1 18 5 2" xfId="12790"/>
    <cellStyle name="20% - Accent1 18 6" xfId="8628"/>
    <cellStyle name="20% - Accent1 19" xfId="516"/>
    <cellStyle name="20% - Accent1 19 2" xfId="1029"/>
    <cellStyle name="20% - Accent1 19 2 2" xfId="2065"/>
    <cellStyle name="20% - Accent1 19 2 2 2" xfId="2187"/>
    <cellStyle name="20% - Accent1 19 2 2 2 2" xfId="6350"/>
    <cellStyle name="20% - Accent1 19 2 2 2 2 2" xfId="14704"/>
    <cellStyle name="20% - Accent1 19 2 2 2 3" xfId="10542"/>
    <cellStyle name="20% - Accent1 19 2 2 3" xfId="6228"/>
    <cellStyle name="20% - Accent1 19 2 2 3 2" xfId="14582"/>
    <cellStyle name="20% - Accent1 19 2 2 4" xfId="10420"/>
    <cellStyle name="20% - Accent1 19 2 3" xfId="2188"/>
    <cellStyle name="20% - Accent1 19 2 3 2" xfId="6351"/>
    <cellStyle name="20% - Accent1 19 2 3 2 2" xfId="14705"/>
    <cellStyle name="20% - Accent1 19 2 3 3" xfId="10543"/>
    <cellStyle name="20% - Accent1 19 2 4" xfId="5192"/>
    <cellStyle name="20% - Accent1 19 2 4 2" xfId="13546"/>
    <cellStyle name="20% - Accent1 19 2 5" xfId="9384"/>
    <cellStyle name="20% - Accent1 19 3" xfId="1553"/>
    <cellStyle name="20% - Accent1 19 3 2" xfId="2189"/>
    <cellStyle name="20% - Accent1 19 3 2 2" xfId="6352"/>
    <cellStyle name="20% - Accent1 19 3 2 2 2" xfId="14706"/>
    <cellStyle name="20% - Accent1 19 3 2 3" xfId="10544"/>
    <cellStyle name="20% - Accent1 19 3 3" xfId="5716"/>
    <cellStyle name="20% - Accent1 19 3 3 2" xfId="14070"/>
    <cellStyle name="20% - Accent1 19 3 4" xfId="9908"/>
    <cellStyle name="20% - Accent1 19 4" xfId="2190"/>
    <cellStyle name="20% - Accent1 19 4 2" xfId="6353"/>
    <cellStyle name="20% - Accent1 19 4 2 2" xfId="14707"/>
    <cellStyle name="20% - Accent1 19 4 3" xfId="10545"/>
    <cellStyle name="20% - Accent1 19 5" xfId="4680"/>
    <cellStyle name="20% - Accent1 19 5 2" xfId="13034"/>
    <cellStyle name="20% - Accent1 19 6" xfId="8872"/>
    <cellStyle name="20% - Accent1 2" xfId="45"/>
    <cellStyle name="20% - Accent1 2 2" xfId="288"/>
    <cellStyle name="20% - Accent1 2 2 2" xfId="801"/>
    <cellStyle name="20% - Accent1 2 2 2 2" xfId="1837"/>
    <cellStyle name="20% - Accent1 2 2 2 2 2" xfId="2191"/>
    <cellStyle name="20% - Accent1 2 2 2 2 2 2" xfId="6354"/>
    <cellStyle name="20% - Accent1 2 2 2 2 2 2 2" xfId="14708"/>
    <cellStyle name="20% - Accent1 2 2 2 2 2 3" xfId="10546"/>
    <cellStyle name="20% - Accent1 2 2 2 2 3" xfId="6000"/>
    <cellStyle name="20% - Accent1 2 2 2 2 3 2" xfId="14354"/>
    <cellStyle name="20% - Accent1 2 2 2 2 4" xfId="10192"/>
    <cellStyle name="20% - Accent1 2 2 2 3" xfId="2192"/>
    <cellStyle name="20% - Accent1 2 2 2 3 2" xfId="6355"/>
    <cellStyle name="20% - Accent1 2 2 2 3 2 2" xfId="14709"/>
    <cellStyle name="20% - Accent1 2 2 2 3 3" xfId="10547"/>
    <cellStyle name="20% - Accent1 2 2 2 4" xfId="4964"/>
    <cellStyle name="20% - Accent1 2 2 2 4 2" xfId="13318"/>
    <cellStyle name="20% - Accent1 2 2 2 5" xfId="9156"/>
    <cellStyle name="20% - Accent1 2 2 3" xfId="1325"/>
    <cellStyle name="20% - Accent1 2 2 3 2" xfId="2193"/>
    <cellStyle name="20% - Accent1 2 2 3 2 2" xfId="6356"/>
    <cellStyle name="20% - Accent1 2 2 3 2 2 2" xfId="14710"/>
    <cellStyle name="20% - Accent1 2 2 3 2 3" xfId="10548"/>
    <cellStyle name="20% - Accent1 2 2 3 3" xfId="5488"/>
    <cellStyle name="20% - Accent1 2 2 3 3 2" xfId="13842"/>
    <cellStyle name="20% - Accent1 2 2 3 4" xfId="9680"/>
    <cellStyle name="20% - Accent1 2 2 4" xfId="2194"/>
    <cellStyle name="20% - Accent1 2 2 4 2" xfId="6357"/>
    <cellStyle name="20% - Accent1 2 2 4 2 2" xfId="14711"/>
    <cellStyle name="20% - Accent1 2 2 4 3" xfId="10549"/>
    <cellStyle name="20% - Accent1 2 2 5" xfId="4452"/>
    <cellStyle name="20% - Accent1 2 2 5 2" xfId="12806"/>
    <cellStyle name="20% - Accent1 2 2 6" xfId="8644"/>
    <cellStyle name="20% - Accent1 2 3" xfId="561"/>
    <cellStyle name="20% - Accent1 2 3 2" xfId="1597"/>
    <cellStyle name="20% - Accent1 2 3 2 2" xfId="2195"/>
    <cellStyle name="20% - Accent1 2 3 2 2 2" xfId="6358"/>
    <cellStyle name="20% - Accent1 2 3 2 2 2 2" xfId="14712"/>
    <cellStyle name="20% - Accent1 2 3 2 2 3" xfId="10550"/>
    <cellStyle name="20% - Accent1 2 3 2 3" xfId="5760"/>
    <cellStyle name="20% - Accent1 2 3 2 3 2" xfId="14114"/>
    <cellStyle name="20% - Accent1 2 3 2 4" xfId="9952"/>
    <cellStyle name="20% - Accent1 2 3 3" xfId="2196"/>
    <cellStyle name="20% - Accent1 2 3 3 2" xfId="6359"/>
    <cellStyle name="20% - Accent1 2 3 3 2 2" xfId="14713"/>
    <cellStyle name="20% - Accent1 2 3 3 3" xfId="10551"/>
    <cellStyle name="20% - Accent1 2 3 4" xfId="4724"/>
    <cellStyle name="20% - Accent1 2 3 4 2" xfId="13078"/>
    <cellStyle name="20% - Accent1 2 3 5" xfId="8916"/>
    <cellStyle name="20% - Accent1 2 4" xfId="1085"/>
    <cellStyle name="20% - Accent1 2 4 2" xfId="2197"/>
    <cellStyle name="20% - Accent1 2 4 2 2" xfId="6360"/>
    <cellStyle name="20% - Accent1 2 4 2 2 2" xfId="14714"/>
    <cellStyle name="20% - Accent1 2 4 2 3" xfId="10552"/>
    <cellStyle name="20% - Accent1 2 4 3" xfId="5248"/>
    <cellStyle name="20% - Accent1 2 4 3 2" xfId="13602"/>
    <cellStyle name="20% - Accent1 2 4 4" xfId="9440"/>
    <cellStyle name="20% - Accent1 2 5" xfId="2198"/>
    <cellStyle name="20% - Accent1 2 5 2" xfId="6361"/>
    <cellStyle name="20% - Accent1 2 5 2 2" xfId="14715"/>
    <cellStyle name="20% - Accent1 2 5 3" xfId="10553"/>
    <cellStyle name="20% - Accent1 2 6" xfId="4212"/>
    <cellStyle name="20% - Accent1 2 6 2" xfId="12566"/>
    <cellStyle name="20% - Accent1 2 7" xfId="8404"/>
    <cellStyle name="20% - Accent1 20" xfId="530"/>
    <cellStyle name="20% - Accent1 20 2" xfId="1043"/>
    <cellStyle name="20% - Accent1 20 2 2" xfId="2079"/>
    <cellStyle name="20% - Accent1 20 2 2 2" xfId="2199"/>
    <cellStyle name="20% - Accent1 20 2 2 2 2" xfId="6362"/>
    <cellStyle name="20% - Accent1 20 2 2 2 2 2" xfId="14716"/>
    <cellStyle name="20% - Accent1 20 2 2 2 3" xfId="10554"/>
    <cellStyle name="20% - Accent1 20 2 2 3" xfId="6242"/>
    <cellStyle name="20% - Accent1 20 2 2 3 2" xfId="14596"/>
    <cellStyle name="20% - Accent1 20 2 2 4" xfId="10434"/>
    <cellStyle name="20% - Accent1 20 2 3" xfId="2200"/>
    <cellStyle name="20% - Accent1 20 2 3 2" xfId="6363"/>
    <cellStyle name="20% - Accent1 20 2 3 2 2" xfId="14717"/>
    <cellStyle name="20% - Accent1 20 2 3 3" xfId="10555"/>
    <cellStyle name="20% - Accent1 20 2 4" xfId="5206"/>
    <cellStyle name="20% - Accent1 20 2 4 2" xfId="13560"/>
    <cellStyle name="20% - Accent1 20 2 5" xfId="9398"/>
    <cellStyle name="20% - Accent1 20 3" xfId="1567"/>
    <cellStyle name="20% - Accent1 20 3 2" xfId="2201"/>
    <cellStyle name="20% - Accent1 20 3 2 2" xfId="6364"/>
    <cellStyle name="20% - Accent1 20 3 2 2 2" xfId="14718"/>
    <cellStyle name="20% - Accent1 20 3 2 3" xfId="10556"/>
    <cellStyle name="20% - Accent1 20 3 3" xfId="5730"/>
    <cellStyle name="20% - Accent1 20 3 3 2" xfId="14084"/>
    <cellStyle name="20% - Accent1 20 3 4" xfId="9922"/>
    <cellStyle name="20% - Accent1 20 4" xfId="2202"/>
    <cellStyle name="20% - Accent1 20 4 2" xfId="6365"/>
    <cellStyle name="20% - Accent1 20 4 2 2" xfId="14719"/>
    <cellStyle name="20% - Accent1 20 4 3" xfId="10557"/>
    <cellStyle name="20% - Accent1 20 5" xfId="4694"/>
    <cellStyle name="20% - Accent1 20 5 2" xfId="13048"/>
    <cellStyle name="20% - Accent1 20 6" xfId="8886"/>
    <cellStyle name="20% - Accent1 21" xfId="1057"/>
    <cellStyle name="20% - Accent1 21 2" xfId="2093"/>
    <cellStyle name="20% - Accent1 21 2 2" xfId="2203"/>
    <cellStyle name="20% - Accent1 21 2 2 2" xfId="6366"/>
    <cellStyle name="20% - Accent1 21 2 2 2 2" xfId="14720"/>
    <cellStyle name="20% - Accent1 21 2 2 3" xfId="10558"/>
    <cellStyle name="20% - Accent1 21 2 3" xfId="6256"/>
    <cellStyle name="20% - Accent1 21 2 3 2" xfId="14610"/>
    <cellStyle name="20% - Accent1 21 2 4" xfId="10448"/>
    <cellStyle name="20% - Accent1 21 3" xfId="2204"/>
    <cellStyle name="20% - Accent1 21 3 2" xfId="6367"/>
    <cellStyle name="20% - Accent1 21 3 2 2" xfId="14721"/>
    <cellStyle name="20% - Accent1 21 3 3" xfId="10559"/>
    <cellStyle name="20% - Accent1 21 4" xfId="5220"/>
    <cellStyle name="20% - Accent1 21 4 2" xfId="13574"/>
    <cellStyle name="20% - Accent1 21 5" xfId="9412"/>
    <cellStyle name="20% - Accent1 22" xfId="544"/>
    <cellStyle name="20% - Accent1 22 2" xfId="1581"/>
    <cellStyle name="20% - Accent1 22 2 2" xfId="2205"/>
    <cellStyle name="20% - Accent1 22 2 2 2" xfId="6368"/>
    <cellStyle name="20% - Accent1 22 2 2 2 2" xfId="14722"/>
    <cellStyle name="20% - Accent1 22 2 2 3" xfId="10560"/>
    <cellStyle name="20% - Accent1 22 2 3" xfId="5744"/>
    <cellStyle name="20% - Accent1 22 2 3 2" xfId="14098"/>
    <cellStyle name="20% - Accent1 22 2 4" xfId="9936"/>
    <cellStyle name="20% - Accent1 22 3" xfId="2206"/>
    <cellStyle name="20% - Accent1 22 3 2" xfId="6369"/>
    <cellStyle name="20% - Accent1 22 3 2 2" xfId="14723"/>
    <cellStyle name="20% - Accent1 22 3 3" xfId="10561"/>
    <cellStyle name="20% - Accent1 22 4" xfId="4708"/>
    <cellStyle name="20% - Accent1 22 4 2" xfId="13062"/>
    <cellStyle name="20% - Accent1 22 5" xfId="8900"/>
    <cellStyle name="20% - Accent1 23" xfId="1069"/>
    <cellStyle name="20% - Accent1 23 2" xfId="2207"/>
    <cellStyle name="20% - Accent1 23 2 2" xfId="6370"/>
    <cellStyle name="20% - Accent1 23 2 2 2" xfId="14724"/>
    <cellStyle name="20% - Accent1 23 2 3" xfId="10562"/>
    <cellStyle name="20% - Accent1 23 3" xfId="5232"/>
    <cellStyle name="20% - Accent1 23 3 2" xfId="13586"/>
    <cellStyle name="20% - Accent1 23 4" xfId="9424"/>
    <cellStyle name="20% - Accent1 24" xfId="2107"/>
    <cellStyle name="20% - Accent1 24 2" xfId="6270"/>
    <cellStyle name="20% - Accent1 24 2 2" xfId="14624"/>
    <cellStyle name="20% - Accent1 24 3" xfId="10462"/>
    <cellStyle name="20% - Accent1 25" xfId="4182"/>
    <cellStyle name="20% - Accent1 25 2" xfId="8345"/>
    <cellStyle name="20% - Accent1 25 2 2" xfId="16699"/>
    <cellStyle name="20% - Accent1 25 3" xfId="12537"/>
    <cellStyle name="20% - Accent1 26" xfId="4195"/>
    <cellStyle name="20% - Accent1 26 2" xfId="12550"/>
    <cellStyle name="20% - Accent1 27" xfId="8359"/>
    <cellStyle name="20% - Accent1 27 2" xfId="16713"/>
    <cellStyle name="20% - Accent1 28" xfId="8373"/>
    <cellStyle name="20% - Accent1 28 2" xfId="16727"/>
    <cellStyle name="20% - Accent1 29" xfId="8387"/>
    <cellStyle name="20% - Accent1 3" xfId="59"/>
    <cellStyle name="20% - Accent1 3 2" xfId="302"/>
    <cellStyle name="20% - Accent1 3 2 2" xfId="815"/>
    <cellStyle name="20% - Accent1 3 2 2 2" xfId="1851"/>
    <cellStyle name="20% - Accent1 3 2 2 2 2" xfId="2208"/>
    <cellStyle name="20% - Accent1 3 2 2 2 2 2" xfId="6371"/>
    <cellStyle name="20% - Accent1 3 2 2 2 2 2 2" xfId="14725"/>
    <cellStyle name="20% - Accent1 3 2 2 2 2 3" xfId="10563"/>
    <cellStyle name="20% - Accent1 3 2 2 2 3" xfId="6014"/>
    <cellStyle name="20% - Accent1 3 2 2 2 3 2" xfId="14368"/>
    <cellStyle name="20% - Accent1 3 2 2 2 4" xfId="10206"/>
    <cellStyle name="20% - Accent1 3 2 2 3" xfId="2209"/>
    <cellStyle name="20% - Accent1 3 2 2 3 2" xfId="6372"/>
    <cellStyle name="20% - Accent1 3 2 2 3 2 2" xfId="14726"/>
    <cellStyle name="20% - Accent1 3 2 2 3 3" xfId="10564"/>
    <cellStyle name="20% - Accent1 3 2 2 4" xfId="4978"/>
    <cellStyle name="20% - Accent1 3 2 2 4 2" xfId="13332"/>
    <cellStyle name="20% - Accent1 3 2 2 5" xfId="9170"/>
    <cellStyle name="20% - Accent1 3 2 3" xfId="1339"/>
    <cellStyle name="20% - Accent1 3 2 3 2" xfId="2210"/>
    <cellStyle name="20% - Accent1 3 2 3 2 2" xfId="6373"/>
    <cellStyle name="20% - Accent1 3 2 3 2 2 2" xfId="14727"/>
    <cellStyle name="20% - Accent1 3 2 3 2 3" xfId="10565"/>
    <cellStyle name="20% - Accent1 3 2 3 3" xfId="5502"/>
    <cellStyle name="20% - Accent1 3 2 3 3 2" xfId="13856"/>
    <cellStyle name="20% - Accent1 3 2 3 4" xfId="9694"/>
    <cellStyle name="20% - Accent1 3 2 4" xfId="2211"/>
    <cellStyle name="20% - Accent1 3 2 4 2" xfId="6374"/>
    <cellStyle name="20% - Accent1 3 2 4 2 2" xfId="14728"/>
    <cellStyle name="20% - Accent1 3 2 4 3" xfId="10566"/>
    <cellStyle name="20% - Accent1 3 2 5" xfId="4466"/>
    <cellStyle name="20% - Accent1 3 2 5 2" xfId="12820"/>
    <cellStyle name="20% - Accent1 3 2 6" xfId="8658"/>
    <cellStyle name="20% - Accent1 3 3" xfId="575"/>
    <cellStyle name="20% - Accent1 3 3 2" xfId="1611"/>
    <cellStyle name="20% - Accent1 3 3 2 2" xfId="2212"/>
    <cellStyle name="20% - Accent1 3 3 2 2 2" xfId="6375"/>
    <cellStyle name="20% - Accent1 3 3 2 2 2 2" xfId="14729"/>
    <cellStyle name="20% - Accent1 3 3 2 2 3" xfId="10567"/>
    <cellStyle name="20% - Accent1 3 3 2 3" xfId="5774"/>
    <cellStyle name="20% - Accent1 3 3 2 3 2" xfId="14128"/>
    <cellStyle name="20% - Accent1 3 3 2 4" xfId="9966"/>
    <cellStyle name="20% - Accent1 3 3 3" xfId="2213"/>
    <cellStyle name="20% - Accent1 3 3 3 2" xfId="6376"/>
    <cellStyle name="20% - Accent1 3 3 3 2 2" xfId="14730"/>
    <cellStyle name="20% - Accent1 3 3 3 3" xfId="10568"/>
    <cellStyle name="20% - Accent1 3 3 4" xfId="4738"/>
    <cellStyle name="20% - Accent1 3 3 4 2" xfId="13092"/>
    <cellStyle name="20% - Accent1 3 3 5" xfId="8930"/>
    <cellStyle name="20% - Accent1 3 4" xfId="1099"/>
    <cellStyle name="20% - Accent1 3 4 2" xfId="2214"/>
    <cellStyle name="20% - Accent1 3 4 2 2" xfId="6377"/>
    <cellStyle name="20% - Accent1 3 4 2 2 2" xfId="14731"/>
    <cellStyle name="20% - Accent1 3 4 2 3" xfId="10569"/>
    <cellStyle name="20% - Accent1 3 4 3" xfId="5262"/>
    <cellStyle name="20% - Accent1 3 4 3 2" xfId="13616"/>
    <cellStyle name="20% - Accent1 3 4 4" xfId="9454"/>
    <cellStyle name="20% - Accent1 3 5" xfId="2215"/>
    <cellStyle name="20% - Accent1 3 5 2" xfId="6378"/>
    <cellStyle name="20% - Accent1 3 5 2 2" xfId="14732"/>
    <cellStyle name="20% - Accent1 3 5 3" xfId="10570"/>
    <cellStyle name="20% - Accent1 3 6" xfId="4226"/>
    <cellStyle name="20% - Accent1 3 6 2" xfId="12580"/>
    <cellStyle name="20% - Accent1 3 7" xfId="8418"/>
    <cellStyle name="20% - Accent1 4" xfId="73"/>
    <cellStyle name="20% - Accent1 4 2" xfId="316"/>
    <cellStyle name="20% - Accent1 4 2 2" xfId="829"/>
    <cellStyle name="20% - Accent1 4 2 2 2" xfId="1865"/>
    <cellStyle name="20% - Accent1 4 2 2 2 2" xfId="2216"/>
    <cellStyle name="20% - Accent1 4 2 2 2 2 2" xfId="6379"/>
    <cellStyle name="20% - Accent1 4 2 2 2 2 2 2" xfId="14733"/>
    <cellStyle name="20% - Accent1 4 2 2 2 2 3" xfId="10571"/>
    <cellStyle name="20% - Accent1 4 2 2 2 3" xfId="6028"/>
    <cellStyle name="20% - Accent1 4 2 2 2 3 2" xfId="14382"/>
    <cellStyle name="20% - Accent1 4 2 2 2 4" xfId="10220"/>
    <cellStyle name="20% - Accent1 4 2 2 3" xfId="2217"/>
    <cellStyle name="20% - Accent1 4 2 2 3 2" xfId="6380"/>
    <cellStyle name="20% - Accent1 4 2 2 3 2 2" xfId="14734"/>
    <cellStyle name="20% - Accent1 4 2 2 3 3" xfId="10572"/>
    <cellStyle name="20% - Accent1 4 2 2 4" xfId="4992"/>
    <cellStyle name="20% - Accent1 4 2 2 4 2" xfId="13346"/>
    <cellStyle name="20% - Accent1 4 2 2 5" xfId="9184"/>
    <cellStyle name="20% - Accent1 4 2 3" xfId="1353"/>
    <cellStyle name="20% - Accent1 4 2 3 2" xfId="2218"/>
    <cellStyle name="20% - Accent1 4 2 3 2 2" xfId="6381"/>
    <cellStyle name="20% - Accent1 4 2 3 2 2 2" xfId="14735"/>
    <cellStyle name="20% - Accent1 4 2 3 2 3" xfId="10573"/>
    <cellStyle name="20% - Accent1 4 2 3 3" xfId="5516"/>
    <cellStyle name="20% - Accent1 4 2 3 3 2" xfId="13870"/>
    <cellStyle name="20% - Accent1 4 2 3 4" xfId="9708"/>
    <cellStyle name="20% - Accent1 4 2 4" xfId="2219"/>
    <cellStyle name="20% - Accent1 4 2 4 2" xfId="6382"/>
    <cellStyle name="20% - Accent1 4 2 4 2 2" xfId="14736"/>
    <cellStyle name="20% - Accent1 4 2 4 3" xfId="10574"/>
    <cellStyle name="20% - Accent1 4 2 5" xfId="4480"/>
    <cellStyle name="20% - Accent1 4 2 5 2" xfId="12834"/>
    <cellStyle name="20% - Accent1 4 2 6" xfId="8672"/>
    <cellStyle name="20% - Accent1 4 3" xfId="589"/>
    <cellStyle name="20% - Accent1 4 3 2" xfId="1625"/>
    <cellStyle name="20% - Accent1 4 3 2 2" xfId="2220"/>
    <cellStyle name="20% - Accent1 4 3 2 2 2" xfId="6383"/>
    <cellStyle name="20% - Accent1 4 3 2 2 2 2" xfId="14737"/>
    <cellStyle name="20% - Accent1 4 3 2 2 3" xfId="10575"/>
    <cellStyle name="20% - Accent1 4 3 2 3" xfId="5788"/>
    <cellStyle name="20% - Accent1 4 3 2 3 2" xfId="14142"/>
    <cellStyle name="20% - Accent1 4 3 2 4" xfId="9980"/>
    <cellStyle name="20% - Accent1 4 3 3" xfId="2221"/>
    <cellStyle name="20% - Accent1 4 3 3 2" xfId="6384"/>
    <cellStyle name="20% - Accent1 4 3 3 2 2" xfId="14738"/>
    <cellStyle name="20% - Accent1 4 3 3 3" xfId="10576"/>
    <cellStyle name="20% - Accent1 4 3 4" xfId="4752"/>
    <cellStyle name="20% - Accent1 4 3 4 2" xfId="13106"/>
    <cellStyle name="20% - Accent1 4 3 5" xfId="8944"/>
    <cellStyle name="20% - Accent1 4 4" xfId="1113"/>
    <cellStyle name="20% - Accent1 4 4 2" xfId="2222"/>
    <cellStyle name="20% - Accent1 4 4 2 2" xfId="6385"/>
    <cellStyle name="20% - Accent1 4 4 2 2 2" xfId="14739"/>
    <cellStyle name="20% - Accent1 4 4 2 3" xfId="10577"/>
    <cellStyle name="20% - Accent1 4 4 3" xfId="5276"/>
    <cellStyle name="20% - Accent1 4 4 3 2" xfId="13630"/>
    <cellStyle name="20% - Accent1 4 4 4" xfId="9468"/>
    <cellStyle name="20% - Accent1 4 5" xfId="2223"/>
    <cellStyle name="20% - Accent1 4 5 2" xfId="6386"/>
    <cellStyle name="20% - Accent1 4 5 2 2" xfId="14740"/>
    <cellStyle name="20% - Accent1 4 5 3" xfId="10578"/>
    <cellStyle name="20% - Accent1 4 6" xfId="4240"/>
    <cellStyle name="20% - Accent1 4 6 2" xfId="12594"/>
    <cellStyle name="20% - Accent1 4 7" xfId="8432"/>
    <cellStyle name="20% - Accent1 5" xfId="87"/>
    <cellStyle name="20% - Accent1 5 2" xfId="330"/>
    <cellStyle name="20% - Accent1 5 2 2" xfId="843"/>
    <cellStyle name="20% - Accent1 5 2 2 2" xfId="1879"/>
    <cellStyle name="20% - Accent1 5 2 2 2 2" xfId="2224"/>
    <cellStyle name="20% - Accent1 5 2 2 2 2 2" xfId="6387"/>
    <cellStyle name="20% - Accent1 5 2 2 2 2 2 2" xfId="14741"/>
    <cellStyle name="20% - Accent1 5 2 2 2 2 3" xfId="10579"/>
    <cellStyle name="20% - Accent1 5 2 2 2 3" xfId="6042"/>
    <cellStyle name="20% - Accent1 5 2 2 2 3 2" xfId="14396"/>
    <cellStyle name="20% - Accent1 5 2 2 2 4" xfId="10234"/>
    <cellStyle name="20% - Accent1 5 2 2 3" xfId="2225"/>
    <cellStyle name="20% - Accent1 5 2 2 3 2" xfId="6388"/>
    <cellStyle name="20% - Accent1 5 2 2 3 2 2" xfId="14742"/>
    <cellStyle name="20% - Accent1 5 2 2 3 3" xfId="10580"/>
    <cellStyle name="20% - Accent1 5 2 2 4" xfId="5006"/>
    <cellStyle name="20% - Accent1 5 2 2 4 2" xfId="13360"/>
    <cellStyle name="20% - Accent1 5 2 2 5" xfId="9198"/>
    <cellStyle name="20% - Accent1 5 2 3" xfId="1367"/>
    <cellStyle name="20% - Accent1 5 2 3 2" xfId="2226"/>
    <cellStyle name="20% - Accent1 5 2 3 2 2" xfId="6389"/>
    <cellStyle name="20% - Accent1 5 2 3 2 2 2" xfId="14743"/>
    <cellStyle name="20% - Accent1 5 2 3 2 3" xfId="10581"/>
    <cellStyle name="20% - Accent1 5 2 3 3" xfId="5530"/>
    <cellStyle name="20% - Accent1 5 2 3 3 2" xfId="13884"/>
    <cellStyle name="20% - Accent1 5 2 3 4" xfId="9722"/>
    <cellStyle name="20% - Accent1 5 2 4" xfId="2227"/>
    <cellStyle name="20% - Accent1 5 2 4 2" xfId="6390"/>
    <cellStyle name="20% - Accent1 5 2 4 2 2" xfId="14744"/>
    <cellStyle name="20% - Accent1 5 2 4 3" xfId="10582"/>
    <cellStyle name="20% - Accent1 5 2 5" xfId="4494"/>
    <cellStyle name="20% - Accent1 5 2 5 2" xfId="12848"/>
    <cellStyle name="20% - Accent1 5 2 6" xfId="8686"/>
    <cellStyle name="20% - Accent1 5 3" xfId="603"/>
    <cellStyle name="20% - Accent1 5 3 2" xfId="1639"/>
    <cellStyle name="20% - Accent1 5 3 2 2" xfId="2228"/>
    <cellStyle name="20% - Accent1 5 3 2 2 2" xfId="6391"/>
    <cellStyle name="20% - Accent1 5 3 2 2 2 2" xfId="14745"/>
    <cellStyle name="20% - Accent1 5 3 2 2 3" xfId="10583"/>
    <cellStyle name="20% - Accent1 5 3 2 3" xfId="5802"/>
    <cellStyle name="20% - Accent1 5 3 2 3 2" xfId="14156"/>
    <cellStyle name="20% - Accent1 5 3 2 4" xfId="9994"/>
    <cellStyle name="20% - Accent1 5 3 3" xfId="2229"/>
    <cellStyle name="20% - Accent1 5 3 3 2" xfId="6392"/>
    <cellStyle name="20% - Accent1 5 3 3 2 2" xfId="14746"/>
    <cellStyle name="20% - Accent1 5 3 3 3" xfId="10584"/>
    <cellStyle name="20% - Accent1 5 3 4" xfId="4766"/>
    <cellStyle name="20% - Accent1 5 3 4 2" xfId="13120"/>
    <cellStyle name="20% - Accent1 5 3 5" xfId="8958"/>
    <cellStyle name="20% - Accent1 5 4" xfId="1127"/>
    <cellStyle name="20% - Accent1 5 4 2" xfId="2230"/>
    <cellStyle name="20% - Accent1 5 4 2 2" xfId="6393"/>
    <cellStyle name="20% - Accent1 5 4 2 2 2" xfId="14747"/>
    <cellStyle name="20% - Accent1 5 4 2 3" xfId="10585"/>
    <cellStyle name="20% - Accent1 5 4 3" xfId="5290"/>
    <cellStyle name="20% - Accent1 5 4 3 2" xfId="13644"/>
    <cellStyle name="20% - Accent1 5 4 4" xfId="9482"/>
    <cellStyle name="20% - Accent1 5 5" xfId="2231"/>
    <cellStyle name="20% - Accent1 5 5 2" xfId="6394"/>
    <cellStyle name="20% - Accent1 5 5 2 2" xfId="14748"/>
    <cellStyle name="20% - Accent1 5 5 3" xfId="10586"/>
    <cellStyle name="20% - Accent1 5 6" xfId="4254"/>
    <cellStyle name="20% - Accent1 5 6 2" xfId="12608"/>
    <cellStyle name="20% - Accent1 5 7" xfId="8446"/>
    <cellStyle name="20% - Accent1 6" xfId="101"/>
    <cellStyle name="20% - Accent1 6 2" xfId="344"/>
    <cellStyle name="20% - Accent1 6 2 2" xfId="857"/>
    <cellStyle name="20% - Accent1 6 2 2 2" xfId="1893"/>
    <cellStyle name="20% - Accent1 6 2 2 2 2" xfId="2232"/>
    <cellStyle name="20% - Accent1 6 2 2 2 2 2" xfId="6395"/>
    <cellStyle name="20% - Accent1 6 2 2 2 2 2 2" xfId="14749"/>
    <cellStyle name="20% - Accent1 6 2 2 2 2 3" xfId="10587"/>
    <cellStyle name="20% - Accent1 6 2 2 2 3" xfId="6056"/>
    <cellStyle name="20% - Accent1 6 2 2 2 3 2" xfId="14410"/>
    <cellStyle name="20% - Accent1 6 2 2 2 4" xfId="10248"/>
    <cellStyle name="20% - Accent1 6 2 2 3" xfId="2233"/>
    <cellStyle name="20% - Accent1 6 2 2 3 2" xfId="6396"/>
    <cellStyle name="20% - Accent1 6 2 2 3 2 2" xfId="14750"/>
    <cellStyle name="20% - Accent1 6 2 2 3 3" xfId="10588"/>
    <cellStyle name="20% - Accent1 6 2 2 4" xfId="5020"/>
    <cellStyle name="20% - Accent1 6 2 2 4 2" xfId="13374"/>
    <cellStyle name="20% - Accent1 6 2 2 5" xfId="9212"/>
    <cellStyle name="20% - Accent1 6 2 3" xfId="1381"/>
    <cellStyle name="20% - Accent1 6 2 3 2" xfId="2234"/>
    <cellStyle name="20% - Accent1 6 2 3 2 2" xfId="6397"/>
    <cellStyle name="20% - Accent1 6 2 3 2 2 2" xfId="14751"/>
    <cellStyle name="20% - Accent1 6 2 3 2 3" xfId="10589"/>
    <cellStyle name="20% - Accent1 6 2 3 3" xfId="5544"/>
    <cellStyle name="20% - Accent1 6 2 3 3 2" xfId="13898"/>
    <cellStyle name="20% - Accent1 6 2 3 4" xfId="9736"/>
    <cellStyle name="20% - Accent1 6 2 4" xfId="2235"/>
    <cellStyle name="20% - Accent1 6 2 4 2" xfId="6398"/>
    <cellStyle name="20% - Accent1 6 2 4 2 2" xfId="14752"/>
    <cellStyle name="20% - Accent1 6 2 4 3" xfId="10590"/>
    <cellStyle name="20% - Accent1 6 2 5" xfId="4508"/>
    <cellStyle name="20% - Accent1 6 2 5 2" xfId="12862"/>
    <cellStyle name="20% - Accent1 6 2 6" xfId="8700"/>
    <cellStyle name="20% - Accent1 6 3" xfId="617"/>
    <cellStyle name="20% - Accent1 6 3 2" xfId="1653"/>
    <cellStyle name="20% - Accent1 6 3 2 2" xfId="2236"/>
    <cellStyle name="20% - Accent1 6 3 2 2 2" xfId="6399"/>
    <cellStyle name="20% - Accent1 6 3 2 2 2 2" xfId="14753"/>
    <cellStyle name="20% - Accent1 6 3 2 2 3" xfId="10591"/>
    <cellStyle name="20% - Accent1 6 3 2 3" xfId="5816"/>
    <cellStyle name="20% - Accent1 6 3 2 3 2" xfId="14170"/>
    <cellStyle name="20% - Accent1 6 3 2 4" xfId="10008"/>
    <cellStyle name="20% - Accent1 6 3 3" xfId="2237"/>
    <cellStyle name="20% - Accent1 6 3 3 2" xfId="6400"/>
    <cellStyle name="20% - Accent1 6 3 3 2 2" xfId="14754"/>
    <cellStyle name="20% - Accent1 6 3 3 3" xfId="10592"/>
    <cellStyle name="20% - Accent1 6 3 4" xfId="4780"/>
    <cellStyle name="20% - Accent1 6 3 4 2" xfId="13134"/>
    <cellStyle name="20% - Accent1 6 3 5" xfId="8972"/>
    <cellStyle name="20% - Accent1 6 4" xfId="1141"/>
    <cellStyle name="20% - Accent1 6 4 2" xfId="2238"/>
    <cellStyle name="20% - Accent1 6 4 2 2" xfId="6401"/>
    <cellStyle name="20% - Accent1 6 4 2 2 2" xfId="14755"/>
    <cellStyle name="20% - Accent1 6 4 2 3" xfId="10593"/>
    <cellStyle name="20% - Accent1 6 4 3" xfId="5304"/>
    <cellStyle name="20% - Accent1 6 4 3 2" xfId="13658"/>
    <cellStyle name="20% - Accent1 6 4 4" xfId="9496"/>
    <cellStyle name="20% - Accent1 6 5" xfId="2239"/>
    <cellStyle name="20% - Accent1 6 5 2" xfId="6402"/>
    <cellStyle name="20% - Accent1 6 5 2 2" xfId="14756"/>
    <cellStyle name="20% - Accent1 6 5 3" xfId="10594"/>
    <cellStyle name="20% - Accent1 6 6" xfId="4268"/>
    <cellStyle name="20% - Accent1 6 6 2" xfId="12622"/>
    <cellStyle name="20% - Accent1 6 7" xfId="8460"/>
    <cellStyle name="20% - Accent1 7" xfId="115"/>
    <cellStyle name="20% - Accent1 7 2" xfId="358"/>
    <cellStyle name="20% - Accent1 7 2 2" xfId="871"/>
    <cellStyle name="20% - Accent1 7 2 2 2" xfId="1907"/>
    <cellStyle name="20% - Accent1 7 2 2 2 2" xfId="2240"/>
    <cellStyle name="20% - Accent1 7 2 2 2 2 2" xfId="6403"/>
    <cellStyle name="20% - Accent1 7 2 2 2 2 2 2" xfId="14757"/>
    <cellStyle name="20% - Accent1 7 2 2 2 2 3" xfId="10595"/>
    <cellStyle name="20% - Accent1 7 2 2 2 3" xfId="6070"/>
    <cellStyle name="20% - Accent1 7 2 2 2 3 2" xfId="14424"/>
    <cellStyle name="20% - Accent1 7 2 2 2 4" xfId="10262"/>
    <cellStyle name="20% - Accent1 7 2 2 3" xfId="2241"/>
    <cellStyle name="20% - Accent1 7 2 2 3 2" xfId="6404"/>
    <cellStyle name="20% - Accent1 7 2 2 3 2 2" xfId="14758"/>
    <cellStyle name="20% - Accent1 7 2 2 3 3" xfId="10596"/>
    <cellStyle name="20% - Accent1 7 2 2 4" xfId="5034"/>
    <cellStyle name="20% - Accent1 7 2 2 4 2" xfId="13388"/>
    <cellStyle name="20% - Accent1 7 2 2 5" xfId="9226"/>
    <cellStyle name="20% - Accent1 7 2 3" xfId="1395"/>
    <cellStyle name="20% - Accent1 7 2 3 2" xfId="2242"/>
    <cellStyle name="20% - Accent1 7 2 3 2 2" xfId="6405"/>
    <cellStyle name="20% - Accent1 7 2 3 2 2 2" xfId="14759"/>
    <cellStyle name="20% - Accent1 7 2 3 2 3" xfId="10597"/>
    <cellStyle name="20% - Accent1 7 2 3 3" xfId="5558"/>
    <cellStyle name="20% - Accent1 7 2 3 3 2" xfId="13912"/>
    <cellStyle name="20% - Accent1 7 2 3 4" xfId="9750"/>
    <cellStyle name="20% - Accent1 7 2 4" xfId="2243"/>
    <cellStyle name="20% - Accent1 7 2 4 2" xfId="6406"/>
    <cellStyle name="20% - Accent1 7 2 4 2 2" xfId="14760"/>
    <cellStyle name="20% - Accent1 7 2 4 3" xfId="10598"/>
    <cellStyle name="20% - Accent1 7 2 5" xfId="4522"/>
    <cellStyle name="20% - Accent1 7 2 5 2" xfId="12876"/>
    <cellStyle name="20% - Accent1 7 2 6" xfId="8714"/>
    <cellStyle name="20% - Accent1 7 3" xfId="631"/>
    <cellStyle name="20% - Accent1 7 3 2" xfId="1667"/>
    <cellStyle name="20% - Accent1 7 3 2 2" xfId="2244"/>
    <cellStyle name="20% - Accent1 7 3 2 2 2" xfId="6407"/>
    <cellStyle name="20% - Accent1 7 3 2 2 2 2" xfId="14761"/>
    <cellStyle name="20% - Accent1 7 3 2 2 3" xfId="10599"/>
    <cellStyle name="20% - Accent1 7 3 2 3" xfId="5830"/>
    <cellStyle name="20% - Accent1 7 3 2 3 2" xfId="14184"/>
    <cellStyle name="20% - Accent1 7 3 2 4" xfId="10022"/>
    <cellStyle name="20% - Accent1 7 3 3" xfId="2245"/>
    <cellStyle name="20% - Accent1 7 3 3 2" xfId="6408"/>
    <cellStyle name="20% - Accent1 7 3 3 2 2" xfId="14762"/>
    <cellStyle name="20% - Accent1 7 3 3 3" xfId="10600"/>
    <cellStyle name="20% - Accent1 7 3 4" xfId="4794"/>
    <cellStyle name="20% - Accent1 7 3 4 2" xfId="13148"/>
    <cellStyle name="20% - Accent1 7 3 5" xfId="8986"/>
    <cellStyle name="20% - Accent1 7 4" xfId="1155"/>
    <cellStyle name="20% - Accent1 7 4 2" xfId="2246"/>
    <cellStyle name="20% - Accent1 7 4 2 2" xfId="6409"/>
    <cellStyle name="20% - Accent1 7 4 2 2 2" xfId="14763"/>
    <cellStyle name="20% - Accent1 7 4 2 3" xfId="10601"/>
    <cellStyle name="20% - Accent1 7 4 3" xfId="5318"/>
    <cellStyle name="20% - Accent1 7 4 3 2" xfId="13672"/>
    <cellStyle name="20% - Accent1 7 4 4" xfId="9510"/>
    <cellStyle name="20% - Accent1 7 5" xfId="2247"/>
    <cellStyle name="20% - Accent1 7 5 2" xfId="6410"/>
    <cellStyle name="20% - Accent1 7 5 2 2" xfId="14764"/>
    <cellStyle name="20% - Accent1 7 5 3" xfId="10602"/>
    <cellStyle name="20% - Accent1 7 6" xfId="4282"/>
    <cellStyle name="20% - Accent1 7 6 2" xfId="12636"/>
    <cellStyle name="20% - Accent1 7 7" xfId="8474"/>
    <cellStyle name="20% - Accent1 8" xfId="129"/>
    <cellStyle name="20% - Accent1 8 2" xfId="372"/>
    <cellStyle name="20% - Accent1 8 2 2" xfId="885"/>
    <cellStyle name="20% - Accent1 8 2 2 2" xfId="1921"/>
    <cellStyle name="20% - Accent1 8 2 2 2 2" xfId="2248"/>
    <cellStyle name="20% - Accent1 8 2 2 2 2 2" xfId="6411"/>
    <cellStyle name="20% - Accent1 8 2 2 2 2 2 2" xfId="14765"/>
    <cellStyle name="20% - Accent1 8 2 2 2 2 3" xfId="10603"/>
    <cellStyle name="20% - Accent1 8 2 2 2 3" xfId="6084"/>
    <cellStyle name="20% - Accent1 8 2 2 2 3 2" xfId="14438"/>
    <cellStyle name="20% - Accent1 8 2 2 2 4" xfId="10276"/>
    <cellStyle name="20% - Accent1 8 2 2 3" xfId="2249"/>
    <cellStyle name="20% - Accent1 8 2 2 3 2" xfId="6412"/>
    <cellStyle name="20% - Accent1 8 2 2 3 2 2" xfId="14766"/>
    <cellStyle name="20% - Accent1 8 2 2 3 3" xfId="10604"/>
    <cellStyle name="20% - Accent1 8 2 2 4" xfId="5048"/>
    <cellStyle name="20% - Accent1 8 2 2 4 2" xfId="13402"/>
    <cellStyle name="20% - Accent1 8 2 2 5" xfId="9240"/>
    <cellStyle name="20% - Accent1 8 2 3" xfId="1409"/>
    <cellStyle name="20% - Accent1 8 2 3 2" xfId="2250"/>
    <cellStyle name="20% - Accent1 8 2 3 2 2" xfId="6413"/>
    <cellStyle name="20% - Accent1 8 2 3 2 2 2" xfId="14767"/>
    <cellStyle name="20% - Accent1 8 2 3 2 3" xfId="10605"/>
    <cellStyle name="20% - Accent1 8 2 3 3" xfId="5572"/>
    <cellStyle name="20% - Accent1 8 2 3 3 2" xfId="13926"/>
    <cellStyle name="20% - Accent1 8 2 3 4" xfId="9764"/>
    <cellStyle name="20% - Accent1 8 2 4" xfId="2251"/>
    <cellStyle name="20% - Accent1 8 2 4 2" xfId="6414"/>
    <cellStyle name="20% - Accent1 8 2 4 2 2" xfId="14768"/>
    <cellStyle name="20% - Accent1 8 2 4 3" xfId="10606"/>
    <cellStyle name="20% - Accent1 8 2 5" xfId="4536"/>
    <cellStyle name="20% - Accent1 8 2 5 2" xfId="12890"/>
    <cellStyle name="20% - Accent1 8 2 6" xfId="8728"/>
    <cellStyle name="20% - Accent1 8 3" xfId="645"/>
    <cellStyle name="20% - Accent1 8 3 2" xfId="1681"/>
    <cellStyle name="20% - Accent1 8 3 2 2" xfId="2252"/>
    <cellStyle name="20% - Accent1 8 3 2 2 2" xfId="6415"/>
    <cellStyle name="20% - Accent1 8 3 2 2 2 2" xfId="14769"/>
    <cellStyle name="20% - Accent1 8 3 2 2 3" xfId="10607"/>
    <cellStyle name="20% - Accent1 8 3 2 3" xfId="5844"/>
    <cellStyle name="20% - Accent1 8 3 2 3 2" xfId="14198"/>
    <cellStyle name="20% - Accent1 8 3 2 4" xfId="10036"/>
    <cellStyle name="20% - Accent1 8 3 3" xfId="2253"/>
    <cellStyle name="20% - Accent1 8 3 3 2" xfId="6416"/>
    <cellStyle name="20% - Accent1 8 3 3 2 2" xfId="14770"/>
    <cellStyle name="20% - Accent1 8 3 3 3" xfId="10608"/>
    <cellStyle name="20% - Accent1 8 3 4" xfId="4808"/>
    <cellStyle name="20% - Accent1 8 3 4 2" xfId="13162"/>
    <cellStyle name="20% - Accent1 8 3 5" xfId="9000"/>
    <cellStyle name="20% - Accent1 8 4" xfId="1169"/>
    <cellStyle name="20% - Accent1 8 4 2" xfId="2254"/>
    <cellStyle name="20% - Accent1 8 4 2 2" xfId="6417"/>
    <cellStyle name="20% - Accent1 8 4 2 2 2" xfId="14771"/>
    <cellStyle name="20% - Accent1 8 4 2 3" xfId="10609"/>
    <cellStyle name="20% - Accent1 8 4 3" xfId="5332"/>
    <cellStyle name="20% - Accent1 8 4 3 2" xfId="13686"/>
    <cellStyle name="20% - Accent1 8 4 4" xfId="9524"/>
    <cellStyle name="20% - Accent1 8 5" xfId="2255"/>
    <cellStyle name="20% - Accent1 8 5 2" xfId="6418"/>
    <cellStyle name="20% - Accent1 8 5 2 2" xfId="14772"/>
    <cellStyle name="20% - Accent1 8 5 3" xfId="10610"/>
    <cellStyle name="20% - Accent1 8 6" xfId="4296"/>
    <cellStyle name="20% - Accent1 8 6 2" xfId="12650"/>
    <cellStyle name="20% - Accent1 8 7" xfId="8488"/>
    <cellStyle name="20% - Accent1 9" xfId="143"/>
    <cellStyle name="20% - Accent1 9 2" xfId="386"/>
    <cellStyle name="20% - Accent1 9 2 2" xfId="899"/>
    <cellStyle name="20% - Accent1 9 2 2 2" xfId="1935"/>
    <cellStyle name="20% - Accent1 9 2 2 2 2" xfId="2256"/>
    <cellStyle name="20% - Accent1 9 2 2 2 2 2" xfId="6419"/>
    <cellStyle name="20% - Accent1 9 2 2 2 2 2 2" xfId="14773"/>
    <cellStyle name="20% - Accent1 9 2 2 2 2 3" xfId="10611"/>
    <cellStyle name="20% - Accent1 9 2 2 2 3" xfId="6098"/>
    <cellStyle name="20% - Accent1 9 2 2 2 3 2" xfId="14452"/>
    <cellStyle name="20% - Accent1 9 2 2 2 4" xfId="10290"/>
    <cellStyle name="20% - Accent1 9 2 2 3" xfId="2257"/>
    <cellStyle name="20% - Accent1 9 2 2 3 2" xfId="6420"/>
    <cellStyle name="20% - Accent1 9 2 2 3 2 2" xfId="14774"/>
    <cellStyle name="20% - Accent1 9 2 2 3 3" xfId="10612"/>
    <cellStyle name="20% - Accent1 9 2 2 4" xfId="5062"/>
    <cellStyle name="20% - Accent1 9 2 2 4 2" xfId="13416"/>
    <cellStyle name="20% - Accent1 9 2 2 5" xfId="9254"/>
    <cellStyle name="20% - Accent1 9 2 3" xfId="1423"/>
    <cellStyle name="20% - Accent1 9 2 3 2" xfId="2258"/>
    <cellStyle name="20% - Accent1 9 2 3 2 2" xfId="6421"/>
    <cellStyle name="20% - Accent1 9 2 3 2 2 2" xfId="14775"/>
    <cellStyle name="20% - Accent1 9 2 3 2 3" xfId="10613"/>
    <cellStyle name="20% - Accent1 9 2 3 3" xfId="5586"/>
    <cellStyle name="20% - Accent1 9 2 3 3 2" xfId="13940"/>
    <cellStyle name="20% - Accent1 9 2 3 4" xfId="9778"/>
    <cellStyle name="20% - Accent1 9 2 4" xfId="2259"/>
    <cellStyle name="20% - Accent1 9 2 4 2" xfId="6422"/>
    <cellStyle name="20% - Accent1 9 2 4 2 2" xfId="14776"/>
    <cellStyle name="20% - Accent1 9 2 4 3" xfId="10614"/>
    <cellStyle name="20% - Accent1 9 2 5" xfId="4550"/>
    <cellStyle name="20% - Accent1 9 2 5 2" xfId="12904"/>
    <cellStyle name="20% - Accent1 9 2 6" xfId="8742"/>
    <cellStyle name="20% - Accent1 9 3" xfId="659"/>
    <cellStyle name="20% - Accent1 9 3 2" xfId="1695"/>
    <cellStyle name="20% - Accent1 9 3 2 2" xfId="2260"/>
    <cellStyle name="20% - Accent1 9 3 2 2 2" xfId="6423"/>
    <cellStyle name="20% - Accent1 9 3 2 2 2 2" xfId="14777"/>
    <cellStyle name="20% - Accent1 9 3 2 2 3" xfId="10615"/>
    <cellStyle name="20% - Accent1 9 3 2 3" xfId="5858"/>
    <cellStyle name="20% - Accent1 9 3 2 3 2" xfId="14212"/>
    <cellStyle name="20% - Accent1 9 3 2 4" xfId="10050"/>
    <cellStyle name="20% - Accent1 9 3 3" xfId="2261"/>
    <cellStyle name="20% - Accent1 9 3 3 2" xfId="6424"/>
    <cellStyle name="20% - Accent1 9 3 3 2 2" xfId="14778"/>
    <cellStyle name="20% - Accent1 9 3 3 3" xfId="10616"/>
    <cellStyle name="20% - Accent1 9 3 4" xfId="4822"/>
    <cellStyle name="20% - Accent1 9 3 4 2" xfId="13176"/>
    <cellStyle name="20% - Accent1 9 3 5" xfId="9014"/>
    <cellStyle name="20% - Accent1 9 4" xfId="1183"/>
    <cellStyle name="20% - Accent1 9 4 2" xfId="2262"/>
    <cellStyle name="20% - Accent1 9 4 2 2" xfId="6425"/>
    <cellStyle name="20% - Accent1 9 4 2 2 2" xfId="14779"/>
    <cellStyle name="20% - Accent1 9 4 2 3" xfId="10617"/>
    <cellStyle name="20% - Accent1 9 4 3" xfId="5346"/>
    <cellStyle name="20% - Accent1 9 4 3 2" xfId="13700"/>
    <cellStyle name="20% - Accent1 9 4 4" xfId="9538"/>
    <cellStyle name="20% - Accent1 9 5" xfId="2263"/>
    <cellStyle name="20% - Accent1 9 5 2" xfId="6426"/>
    <cellStyle name="20% - Accent1 9 5 2 2" xfId="14780"/>
    <cellStyle name="20% - Accent1 9 5 3" xfId="10618"/>
    <cellStyle name="20% - Accent1 9 6" xfId="4310"/>
    <cellStyle name="20% - Accent1 9 6 2" xfId="12664"/>
    <cellStyle name="20% - Accent1 9 7" xfId="8502"/>
    <cellStyle name="20% - Accent2" xfId="2" builtinId="34" customBuiltin="1"/>
    <cellStyle name="20% - Accent2 10" xfId="159"/>
    <cellStyle name="20% - Accent2 10 2" xfId="402"/>
    <cellStyle name="20% - Accent2 10 2 2" xfId="915"/>
    <cellStyle name="20% - Accent2 10 2 2 2" xfId="1951"/>
    <cellStyle name="20% - Accent2 10 2 2 2 2" xfId="2264"/>
    <cellStyle name="20% - Accent2 10 2 2 2 2 2" xfId="6427"/>
    <cellStyle name="20% - Accent2 10 2 2 2 2 2 2" xfId="14781"/>
    <cellStyle name="20% - Accent2 10 2 2 2 2 3" xfId="10619"/>
    <cellStyle name="20% - Accent2 10 2 2 2 3" xfId="6114"/>
    <cellStyle name="20% - Accent2 10 2 2 2 3 2" xfId="14468"/>
    <cellStyle name="20% - Accent2 10 2 2 2 4" xfId="10306"/>
    <cellStyle name="20% - Accent2 10 2 2 3" xfId="2265"/>
    <cellStyle name="20% - Accent2 10 2 2 3 2" xfId="6428"/>
    <cellStyle name="20% - Accent2 10 2 2 3 2 2" xfId="14782"/>
    <cellStyle name="20% - Accent2 10 2 2 3 3" xfId="10620"/>
    <cellStyle name="20% - Accent2 10 2 2 4" xfId="5078"/>
    <cellStyle name="20% - Accent2 10 2 2 4 2" xfId="13432"/>
    <cellStyle name="20% - Accent2 10 2 2 5" xfId="9270"/>
    <cellStyle name="20% - Accent2 10 2 3" xfId="1439"/>
    <cellStyle name="20% - Accent2 10 2 3 2" xfId="2266"/>
    <cellStyle name="20% - Accent2 10 2 3 2 2" xfId="6429"/>
    <cellStyle name="20% - Accent2 10 2 3 2 2 2" xfId="14783"/>
    <cellStyle name="20% - Accent2 10 2 3 2 3" xfId="10621"/>
    <cellStyle name="20% - Accent2 10 2 3 3" xfId="5602"/>
    <cellStyle name="20% - Accent2 10 2 3 3 2" xfId="13956"/>
    <cellStyle name="20% - Accent2 10 2 3 4" xfId="9794"/>
    <cellStyle name="20% - Accent2 10 2 4" xfId="2267"/>
    <cellStyle name="20% - Accent2 10 2 4 2" xfId="6430"/>
    <cellStyle name="20% - Accent2 10 2 4 2 2" xfId="14784"/>
    <cellStyle name="20% - Accent2 10 2 4 3" xfId="10622"/>
    <cellStyle name="20% - Accent2 10 2 5" xfId="4566"/>
    <cellStyle name="20% - Accent2 10 2 5 2" xfId="12920"/>
    <cellStyle name="20% - Accent2 10 2 6" xfId="8758"/>
    <cellStyle name="20% - Accent2 10 3" xfId="675"/>
    <cellStyle name="20% - Accent2 10 3 2" xfId="1711"/>
    <cellStyle name="20% - Accent2 10 3 2 2" xfId="2268"/>
    <cellStyle name="20% - Accent2 10 3 2 2 2" xfId="6431"/>
    <cellStyle name="20% - Accent2 10 3 2 2 2 2" xfId="14785"/>
    <cellStyle name="20% - Accent2 10 3 2 2 3" xfId="10623"/>
    <cellStyle name="20% - Accent2 10 3 2 3" xfId="5874"/>
    <cellStyle name="20% - Accent2 10 3 2 3 2" xfId="14228"/>
    <cellStyle name="20% - Accent2 10 3 2 4" xfId="10066"/>
    <cellStyle name="20% - Accent2 10 3 3" xfId="2269"/>
    <cellStyle name="20% - Accent2 10 3 3 2" xfId="6432"/>
    <cellStyle name="20% - Accent2 10 3 3 2 2" xfId="14786"/>
    <cellStyle name="20% - Accent2 10 3 3 3" xfId="10624"/>
    <cellStyle name="20% - Accent2 10 3 4" xfId="4838"/>
    <cellStyle name="20% - Accent2 10 3 4 2" xfId="13192"/>
    <cellStyle name="20% - Accent2 10 3 5" xfId="9030"/>
    <cellStyle name="20% - Accent2 10 4" xfId="1199"/>
    <cellStyle name="20% - Accent2 10 4 2" xfId="2270"/>
    <cellStyle name="20% - Accent2 10 4 2 2" xfId="6433"/>
    <cellStyle name="20% - Accent2 10 4 2 2 2" xfId="14787"/>
    <cellStyle name="20% - Accent2 10 4 2 3" xfId="10625"/>
    <cellStyle name="20% - Accent2 10 4 3" xfId="5362"/>
    <cellStyle name="20% - Accent2 10 4 3 2" xfId="13716"/>
    <cellStyle name="20% - Accent2 10 4 4" xfId="9554"/>
    <cellStyle name="20% - Accent2 10 5" xfId="2271"/>
    <cellStyle name="20% - Accent2 10 5 2" xfId="6434"/>
    <cellStyle name="20% - Accent2 10 5 2 2" xfId="14788"/>
    <cellStyle name="20% - Accent2 10 5 3" xfId="10626"/>
    <cellStyle name="20% - Accent2 10 6" xfId="4326"/>
    <cellStyle name="20% - Accent2 10 6 2" xfId="12680"/>
    <cellStyle name="20% - Accent2 10 7" xfId="8518"/>
    <cellStyle name="20% - Accent2 11" xfId="173"/>
    <cellStyle name="20% - Accent2 11 2" xfId="416"/>
    <cellStyle name="20% - Accent2 11 2 2" xfId="929"/>
    <cellStyle name="20% - Accent2 11 2 2 2" xfId="1965"/>
    <cellStyle name="20% - Accent2 11 2 2 2 2" xfId="2272"/>
    <cellStyle name="20% - Accent2 11 2 2 2 2 2" xfId="6435"/>
    <cellStyle name="20% - Accent2 11 2 2 2 2 2 2" xfId="14789"/>
    <cellStyle name="20% - Accent2 11 2 2 2 2 3" xfId="10627"/>
    <cellStyle name="20% - Accent2 11 2 2 2 3" xfId="6128"/>
    <cellStyle name="20% - Accent2 11 2 2 2 3 2" xfId="14482"/>
    <cellStyle name="20% - Accent2 11 2 2 2 4" xfId="10320"/>
    <cellStyle name="20% - Accent2 11 2 2 3" xfId="2273"/>
    <cellStyle name="20% - Accent2 11 2 2 3 2" xfId="6436"/>
    <cellStyle name="20% - Accent2 11 2 2 3 2 2" xfId="14790"/>
    <cellStyle name="20% - Accent2 11 2 2 3 3" xfId="10628"/>
    <cellStyle name="20% - Accent2 11 2 2 4" xfId="5092"/>
    <cellStyle name="20% - Accent2 11 2 2 4 2" xfId="13446"/>
    <cellStyle name="20% - Accent2 11 2 2 5" xfId="9284"/>
    <cellStyle name="20% - Accent2 11 2 3" xfId="1453"/>
    <cellStyle name="20% - Accent2 11 2 3 2" xfId="2274"/>
    <cellStyle name="20% - Accent2 11 2 3 2 2" xfId="6437"/>
    <cellStyle name="20% - Accent2 11 2 3 2 2 2" xfId="14791"/>
    <cellStyle name="20% - Accent2 11 2 3 2 3" xfId="10629"/>
    <cellStyle name="20% - Accent2 11 2 3 3" xfId="5616"/>
    <cellStyle name="20% - Accent2 11 2 3 3 2" xfId="13970"/>
    <cellStyle name="20% - Accent2 11 2 3 4" xfId="9808"/>
    <cellStyle name="20% - Accent2 11 2 4" xfId="2275"/>
    <cellStyle name="20% - Accent2 11 2 4 2" xfId="6438"/>
    <cellStyle name="20% - Accent2 11 2 4 2 2" xfId="14792"/>
    <cellStyle name="20% - Accent2 11 2 4 3" xfId="10630"/>
    <cellStyle name="20% - Accent2 11 2 5" xfId="4580"/>
    <cellStyle name="20% - Accent2 11 2 5 2" xfId="12934"/>
    <cellStyle name="20% - Accent2 11 2 6" xfId="8772"/>
    <cellStyle name="20% - Accent2 11 3" xfId="689"/>
    <cellStyle name="20% - Accent2 11 3 2" xfId="1725"/>
    <cellStyle name="20% - Accent2 11 3 2 2" xfId="2276"/>
    <cellStyle name="20% - Accent2 11 3 2 2 2" xfId="6439"/>
    <cellStyle name="20% - Accent2 11 3 2 2 2 2" xfId="14793"/>
    <cellStyle name="20% - Accent2 11 3 2 2 3" xfId="10631"/>
    <cellStyle name="20% - Accent2 11 3 2 3" xfId="5888"/>
    <cellStyle name="20% - Accent2 11 3 2 3 2" xfId="14242"/>
    <cellStyle name="20% - Accent2 11 3 2 4" xfId="10080"/>
    <cellStyle name="20% - Accent2 11 3 3" xfId="2277"/>
    <cellStyle name="20% - Accent2 11 3 3 2" xfId="6440"/>
    <cellStyle name="20% - Accent2 11 3 3 2 2" xfId="14794"/>
    <cellStyle name="20% - Accent2 11 3 3 3" xfId="10632"/>
    <cellStyle name="20% - Accent2 11 3 4" xfId="4852"/>
    <cellStyle name="20% - Accent2 11 3 4 2" xfId="13206"/>
    <cellStyle name="20% - Accent2 11 3 5" xfId="9044"/>
    <cellStyle name="20% - Accent2 11 4" xfId="1213"/>
    <cellStyle name="20% - Accent2 11 4 2" xfId="2278"/>
    <cellStyle name="20% - Accent2 11 4 2 2" xfId="6441"/>
    <cellStyle name="20% - Accent2 11 4 2 2 2" xfId="14795"/>
    <cellStyle name="20% - Accent2 11 4 2 3" xfId="10633"/>
    <cellStyle name="20% - Accent2 11 4 3" xfId="5376"/>
    <cellStyle name="20% - Accent2 11 4 3 2" xfId="13730"/>
    <cellStyle name="20% - Accent2 11 4 4" xfId="9568"/>
    <cellStyle name="20% - Accent2 11 5" xfId="2279"/>
    <cellStyle name="20% - Accent2 11 5 2" xfId="6442"/>
    <cellStyle name="20% - Accent2 11 5 2 2" xfId="14796"/>
    <cellStyle name="20% - Accent2 11 5 3" xfId="10634"/>
    <cellStyle name="20% - Accent2 11 6" xfId="4340"/>
    <cellStyle name="20% - Accent2 11 6 2" xfId="12694"/>
    <cellStyle name="20% - Accent2 11 7" xfId="8532"/>
    <cellStyle name="20% - Accent2 12" xfId="188"/>
    <cellStyle name="20% - Accent2 12 2" xfId="431"/>
    <cellStyle name="20% - Accent2 12 2 2" xfId="944"/>
    <cellStyle name="20% - Accent2 12 2 2 2" xfId="1980"/>
    <cellStyle name="20% - Accent2 12 2 2 2 2" xfId="2280"/>
    <cellStyle name="20% - Accent2 12 2 2 2 2 2" xfId="6443"/>
    <cellStyle name="20% - Accent2 12 2 2 2 2 2 2" xfId="14797"/>
    <cellStyle name="20% - Accent2 12 2 2 2 2 3" xfId="10635"/>
    <cellStyle name="20% - Accent2 12 2 2 2 3" xfId="6143"/>
    <cellStyle name="20% - Accent2 12 2 2 2 3 2" xfId="14497"/>
    <cellStyle name="20% - Accent2 12 2 2 2 4" xfId="10335"/>
    <cellStyle name="20% - Accent2 12 2 2 3" xfId="2281"/>
    <cellStyle name="20% - Accent2 12 2 2 3 2" xfId="6444"/>
    <cellStyle name="20% - Accent2 12 2 2 3 2 2" xfId="14798"/>
    <cellStyle name="20% - Accent2 12 2 2 3 3" xfId="10636"/>
    <cellStyle name="20% - Accent2 12 2 2 4" xfId="5107"/>
    <cellStyle name="20% - Accent2 12 2 2 4 2" xfId="13461"/>
    <cellStyle name="20% - Accent2 12 2 2 5" xfId="9299"/>
    <cellStyle name="20% - Accent2 12 2 3" xfId="1468"/>
    <cellStyle name="20% - Accent2 12 2 3 2" xfId="2282"/>
    <cellStyle name="20% - Accent2 12 2 3 2 2" xfId="6445"/>
    <cellStyle name="20% - Accent2 12 2 3 2 2 2" xfId="14799"/>
    <cellStyle name="20% - Accent2 12 2 3 2 3" xfId="10637"/>
    <cellStyle name="20% - Accent2 12 2 3 3" xfId="5631"/>
    <cellStyle name="20% - Accent2 12 2 3 3 2" xfId="13985"/>
    <cellStyle name="20% - Accent2 12 2 3 4" xfId="9823"/>
    <cellStyle name="20% - Accent2 12 2 4" xfId="2283"/>
    <cellStyle name="20% - Accent2 12 2 4 2" xfId="6446"/>
    <cellStyle name="20% - Accent2 12 2 4 2 2" xfId="14800"/>
    <cellStyle name="20% - Accent2 12 2 4 3" xfId="10638"/>
    <cellStyle name="20% - Accent2 12 2 5" xfId="4595"/>
    <cellStyle name="20% - Accent2 12 2 5 2" xfId="12949"/>
    <cellStyle name="20% - Accent2 12 2 6" xfId="8787"/>
    <cellStyle name="20% - Accent2 12 3" xfId="704"/>
    <cellStyle name="20% - Accent2 12 3 2" xfId="1740"/>
    <cellStyle name="20% - Accent2 12 3 2 2" xfId="2284"/>
    <cellStyle name="20% - Accent2 12 3 2 2 2" xfId="6447"/>
    <cellStyle name="20% - Accent2 12 3 2 2 2 2" xfId="14801"/>
    <cellStyle name="20% - Accent2 12 3 2 2 3" xfId="10639"/>
    <cellStyle name="20% - Accent2 12 3 2 3" xfId="5903"/>
    <cellStyle name="20% - Accent2 12 3 2 3 2" xfId="14257"/>
    <cellStyle name="20% - Accent2 12 3 2 4" xfId="10095"/>
    <cellStyle name="20% - Accent2 12 3 3" xfId="2285"/>
    <cellStyle name="20% - Accent2 12 3 3 2" xfId="6448"/>
    <cellStyle name="20% - Accent2 12 3 3 2 2" xfId="14802"/>
    <cellStyle name="20% - Accent2 12 3 3 3" xfId="10640"/>
    <cellStyle name="20% - Accent2 12 3 4" xfId="4867"/>
    <cellStyle name="20% - Accent2 12 3 4 2" xfId="13221"/>
    <cellStyle name="20% - Accent2 12 3 5" xfId="9059"/>
    <cellStyle name="20% - Accent2 12 4" xfId="1228"/>
    <cellStyle name="20% - Accent2 12 4 2" xfId="2286"/>
    <cellStyle name="20% - Accent2 12 4 2 2" xfId="6449"/>
    <cellStyle name="20% - Accent2 12 4 2 2 2" xfId="14803"/>
    <cellStyle name="20% - Accent2 12 4 2 3" xfId="10641"/>
    <cellStyle name="20% - Accent2 12 4 3" xfId="5391"/>
    <cellStyle name="20% - Accent2 12 4 3 2" xfId="13745"/>
    <cellStyle name="20% - Accent2 12 4 4" xfId="9583"/>
    <cellStyle name="20% - Accent2 12 5" xfId="2287"/>
    <cellStyle name="20% - Accent2 12 5 2" xfId="6450"/>
    <cellStyle name="20% - Accent2 12 5 2 2" xfId="14804"/>
    <cellStyle name="20% - Accent2 12 5 3" xfId="10642"/>
    <cellStyle name="20% - Accent2 12 6" xfId="4355"/>
    <cellStyle name="20% - Accent2 12 6 2" xfId="12709"/>
    <cellStyle name="20% - Accent2 12 7" xfId="8547"/>
    <cellStyle name="20% - Accent2 13" xfId="204"/>
    <cellStyle name="20% - Accent2 13 2" xfId="446"/>
    <cellStyle name="20% - Accent2 13 2 2" xfId="959"/>
    <cellStyle name="20% - Accent2 13 2 2 2" xfId="1995"/>
    <cellStyle name="20% - Accent2 13 2 2 2 2" xfId="2288"/>
    <cellStyle name="20% - Accent2 13 2 2 2 2 2" xfId="6451"/>
    <cellStyle name="20% - Accent2 13 2 2 2 2 2 2" xfId="14805"/>
    <cellStyle name="20% - Accent2 13 2 2 2 2 3" xfId="10643"/>
    <cellStyle name="20% - Accent2 13 2 2 2 3" xfId="6158"/>
    <cellStyle name="20% - Accent2 13 2 2 2 3 2" xfId="14512"/>
    <cellStyle name="20% - Accent2 13 2 2 2 4" xfId="10350"/>
    <cellStyle name="20% - Accent2 13 2 2 3" xfId="2289"/>
    <cellStyle name="20% - Accent2 13 2 2 3 2" xfId="6452"/>
    <cellStyle name="20% - Accent2 13 2 2 3 2 2" xfId="14806"/>
    <cellStyle name="20% - Accent2 13 2 2 3 3" xfId="10644"/>
    <cellStyle name="20% - Accent2 13 2 2 4" xfId="5122"/>
    <cellStyle name="20% - Accent2 13 2 2 4 2" xfId="13476"/>
    <cellStyle name="20% - Accent2 13 2 2 5" xfId="9314"/>
    <cellStyle name="20% - Accent2 13 2 3" xfId="1483"/>
    <cellStyle name="20% - Accent2 13 2 3 2" xfId="2290"/>
    <cellStyle name="20% - Accent2 13 2 3 2 2" xfId="6453"/>
    <cellStyle name="20% - Accent2 13 2 3 2 2 2" xfId="14807"/>
    <cellStyle name="20% - Accent2 13 2 3 2 3" xfId="10645"/>
    <cellStyle name="20% - Accent2 13 2 3 3" xfId="5646"/>
    <cellStyle name="20% - Accent2 13 2 3 3 2" xfId="14000"/>
    <cellStyle name="20% - Accent2 13 2 3 4" xfId="9838"/>
    <cellStyle name="20% - Accent2 13 2 4" xfId="2291"/>
    <cellStyle name="20% - Accent2 13 2 4 2" xfId="6454"/>
    <cellStyle name="20% - Accent2 13 2 4 2 2" xfId="14808"/>
    <cellStyle name="20% - Accent2 13 2 4 3" xfId="10646"/>
    <cellStyle name="20% - Accent2 13 2 5" xfId="4610"/>
    <cellStyle name="20% - Accent2 13 2 5 2" xfId="12964"/>
    <cellStyle name="20% - Accent2 13 2 6" xfId="8802"/>
    <cellStyle name="20% - Accent2 13 3" xfId="719"/>
    <cellStyle name="20% - Accent2 13 3 2" xfId="1755"/>
    <cellStyle name="20% - Accent2 13 3 2 2" xfId="2292"/>
    <cellStyle name="20% - Accent2 13 3 2 2 2" xfId="6455"/>
    <cellStyle name="20% - Accent2 13 3 2 2 2 2" xfId="14809"/>
    <cellStyle name="20% - Accent2 13 3 2 2 3" xfId="10647"/>
    <cellStyle name="20% - Accent2 13 3 2 3" xfId="5918"/>
    <cellStyle name="20% - Accent2 13 3 2 3 2" xfId="14272"/>
    <cellStyle name="20% - Accent2 13 3 2 4" xfId="10110"/>
    <cellStyle name="20% - Accent2 13 3 3" xfId="2293"/>
    <cellStyle name="20% - Accent2 13 3 3 2" xfId="6456"/>
    <cellStyle name="20% - Accent2 13 3 3 2 2" xfId="14810"/>
    <cellStyle name="20% - Accent2 13 3 3 3" xfId="10648"/>
    <cellStyle name="20% - Accent2 13 3 4" xfId="4882"/>
    <cellStyle name="20% - Accent2 13 3 4 2" xfId="13236"/>
    <cellStyle name="20% - Accent2 13 3 5" xfId="9074"/>
    <cellStyle name="20% - Accent2 13 4" xfId="1243"/>
    <cellStyle name="20% - Accent2 13 4 2" xfId="2294"/>
    <cellStyle name="20% - Accent2 13 4 2 2" xfId="6457"/>
    <cellStyle name="20% - Accent2 13 4 2 2 2" xfId="14811"/>
    <cellStyle name="20% - Accent2 13 4 2 3" xfId="10649"/>
    <cellStyle name="20% - Accent2 13 4 3" xfId="5406"/>
    <cellStyle name="20% - Accent2 13 4 3 2" xfId="13760"/>
    <cellStyle name="20% - Accent2 13 4 4" xfId="9598"/>
    <cellStyle name="20% - Accent2 13 5" xfId="2295"/>
    <cellStyle name="20% - Accent2 13 5 2" xfId="6458"/>
    <cellStyle name="20% - Accent2 13 5 2 2" xfId="14812"/>
    <cellStyle name="20% - Accent2 13 5 3" xfId="10650"/>
    <cellStyle name="20% - Accent2 13 6" xfId="4370"/>
    <cellStyle name="20% - Accent2 13 6 2" xfId="12724"/>
    <cellStyle name="20% - Accent2 13 7" xfId="8562"/>
    <cellStyle name="20% - Accent2 14" xfId="218"/>
    <cellStyle name="20% - Accent2 14 2" xfId="460"/>
    <cellStyle name="20% - Accent2 14 2 2" xfId="973"/>
    <cellStyle name="20% - Accent2 14 2 2 2" xfId="2009"/>
    <cellStyle name="20% - Accent2 14 2 2 2 2" xfId="2296"/>
    <cellStyle name="20% - Accent2 14 2 2 2 2 2" xfId="6459"/>
    <cellStyle name="20% - Accent2 14 2 2 2 2 2 2" xfId="14813"/>
    <cellStyle name="20% - Accent2 14 2 2 2 2 3" xfId="10651"/>
    <cellStyle name="20% - Accent2 14 2 2 2 3" xfId="6172"/>
    <cellStyle name="20% - Accent2 14 2 2 2 3 2" xfId="14526"/>
    <cellStyle name="20% - Accent2 14 2 2 2 4" xfId="10364"/>
    <cellStyle name="20% - Accent2 14 2 2 3" xfId="2297"/>
    <cellStyle name="20% - Accent2 14 2 2 3 2" xfId="6460"/>
    <cellStyle name="20% - Accent2 14 2 2 3 2 2" xfId="14814"/>
    <cellStyle name="20% - Accent2 14 2 2 3 3" xfId="10652"/>
    <cellStyle name="20% - Accent2 14 2 2 4" xfId="5136"/>
    <cellStyle name="20% - Accent2 14 2 2 4 2" xfId="13490"/>
    <cellStyle name="20% - Accent2 14 2 2 5" xfId="9328"/>
    <cellStyle name="20% - Accent2 14 2 3" xfId="1497"/>
    <cellStyle name="20% - Accent2 14 2 3 2" xfId="2298"/>
    <cellStyle name="20% - Accent2 14 2 3 2 2" xfId="6461"/>
    <cellStyle name="20% - Accent2 14 2 3 2 2 2" xfId="14815"/>
    <cellStyle name="20% - Accent2 14 2 3 2 3" xfId="10653"/>
    <cellStyle name="20% - Accent2 14 2 3 3" xfId="5660"/>
    <cellStyle name="20% - Accent2 14 2 3 3 2" xfId="14014"/>
    <cellStyle name="20% - Accent2 14 2 3 4" xfId="9852"/>
    <cellStyle name="20% - Accent2 14 2 4" xfId="2299"/>
    <cellStyle name="20% - Accent2 14 2 4 2" xfId="6462"/>
    <cellStyle name="20% - Accent2 14 2 4 2 2" xfId="14816"/>
    <cellStyle name="20% - Accent2 14 2 4 3" xfId="10654"/>
    <cellStyle name="20% - Accent2 14 2 5" xfId="4624"/>
    <cellStyle name="20% - Accent2 14 2 5 2" xfId="12978"/>
    <cellStyle name="20% - Accent2 14 2 6" xfId="8816"/>
    <cellStyle name="20% - Accent2 14 3" xfId="733"/>
    <cellStyle name="20% - Accent2 14 3 2" xfId="1769"/>
    <cellStyle name="20% - Accent2 14 3 2 2" xfId="2300"/>
    <cellStyle name="20% - Accent2 14 3 2 2 2" xfId="6463"/>
    <cellStyle name="20% - Accent2 14 3 2 2 2 2" xfId="14817"/>
    <cellStyle name="20% - Accent2 14 3 2 2 3" xfId="10655"/>
    <cellStyle name="20% - Accent2 14 3 2 3" xfId="5932"/>
    <cellStyle name="20% - Accent2 14 3 2 3 2" xfId="14286"/>
    <cellStyle name="20% - Accent2 14 3 2 4" xfId="10124"/>
    <cellStyle name="20% - Accent2 14 3 3" xfId="2301"/>
    <cellStyle name="20% - Accent2 14 3 3 2" xfId="6464"/>
    <cellStyle name="20% - Accent2 14 3 3 2 2" xfId="14818"/>
    <cellStyle name="20% - Accent2 14 3 3 3" xfId="10656"/>
    <cellStyle name="20% - Accent2 14 3 4" xfId="4896"/>
    <cellStyle name="20% - Accent2 14 3 4 2" xfId="13250"/>
    <cellStyle name="20% - Accent2 14 3 5" xfId="9088"/>
    <cellStyle name="20% - Accent2 14 4" xfId="1257"/>
    <cellStyle name="20% - Accent2 14 4 2" xfId="2302"/>
    <cellStyle name="20% - Accent2 14 4 2 2" xfId="6465"/>
    <cellStyle name="20% - Accent2 14 4 2 2 2" xfId="14819"/>
    <cellStyle name="20% - Accent2 14 4 2 3" xfId="10657"/>
    <cellStyle name="20% - Accent2 14 4 3" xfId="5420"/>
    <cellStyle name="20% - Accent2 14 4 3 2" xfId="13774"/>
    <cellStyle name="20% - Accent2 14 4 4" xfId="9612"/>
    <cellStyle name="20% - Accent2 14 5" xfId="2303"/>
    <cellStyle name="20% - Accent2 14 5 2" xfId="6466"/>
    <cellStyle name="20% - Accent2 14 5 2 2" xfId="14820"/>
    <cellStyle name="20% - Accent2 14 5 3" xfId="10658"/>
    <cellStyle name="20% - Accent2 14 6" xfId="4384"/>
    <cellStyle name="20% - Accent2 14 6 2" xfId="12738"/>
    <cellStyle name="20% - Accent2 14 7" xfId="8576"/>
    <cellStyle name="20% - Accent2 15" xfId="232"/>
    <cellStyle name="20% - Accent2 15 2" xfId="474"/>
    <cellStyle name="20% - Accent2 15 2 2" xfId="987"/>
    <cellStyle name="20% - Accent2 15 2 2 2" xfId="2023"/>
    <cellStyle name="20% - Accent2 15 2 2 2 2" xfId="2304"/>
    <cellStyle name="20% - Accent2 15 2 2 2 2 2" xfId="6467"/>
    <cellStyle name="20% - Accent2 15 2 2 2 2 2 2" xfId="14821"/>
    <cellStyle name="20% - Accent2 15 2 2 2 2 3" xfId="10659"/>
    <cellStyle name="20% - Accent2 15 2 2 2 3" xfId="6186"/>
    <cellStyle name="20% - Accent2 15 2 2 2 3 2" xfId="14540"/>
    <cellStyle name="20% - Accent2 15 2 2 2 4" xfId="10378"/>
    <cellStyle name="20% - Accent2 15 2 2 3" xfId="2305"/>
    <cellStyle name="20% - Accent2 15 2 2 3 2" xfId="6468"/>
    <cellStyle name="20% - Accent2 15 2 2 3 2 2" xfId="14822"/>
    <cellStyle name="20% - Accent2 15 2 2 3 3" xfId="10660"/>
    <cellStyle name="20% - Accent2 15 2 2 4" xfId="5150"/>
    <cellStyle name="20% - Accent2 15 2 2 4 2" xfId="13504"/>
    <cellStyle name="20% - Accent2 15 2 2 5" xfId="9342"/>
    <cellStyle name="20% - Accent2 15 2 3" xfId="1511"/>
    <cellStyle name="20% - Accent2 15 2 3 2" xfId="2306"/>
    <cellStyle name="20% - Accent2 15 2 3 2 2" xfId="6469"/>
    <cellStyle name="20% - Accent2 15 2 3 2 2 2" xfId="14823"/>
    <cellStyle name="20% - Accent2 15 2 3 2 3" xfId="10661"/>
    <cellStyle name="20% - Accent2 15 2 3 3" xfId="5674"/>
    <cellStyle name="20% - Accent2 15 2 3 3 2" xfId="14028"/>
    <cellStyle name="20% - Accent2 15 2 3 4" xfId="9866"/>
    <cellStyle name="20% - Accent2 15 2 4" xfId="2307"/>
    <cellStyle name="20% - Accent2 15 2 4 2" xfId="6470"/>
    <cellStyle name="20% - Accent2 15 2 4 2 2" xfId="14824"/>
    <cellStyle name="20% - Accent2 15 2 4 3" xfId="10662"/>
    <cellStyle name="20% - Accent2 15 2 5" xfId="4638"/>
    <cellStyle name="20% - Accent2 15 2 5 2" xfId="12992"/>
    <cellStyle name="20% - Accent2 15 2 6" xfId="8830"/>
    <cellStyle name="20% - Accent2 15 3" xfId="747"/>
    <cellStyle name="20% - Accent2 15 3 2" xfId="1783"/>
    <cellStyle name="20% - Accent2 15 3 2 2" xfId="2308"/>
    <cellStyle name="20% - Accent2 15 3 2 2 2" xfId="6471"/>
    <cellStyle name="20% - Accent2 15 3 2 2 2 2" xfId="14825"/>
    <cellStyle name="20% - Accent2 15 3 2 2 3" xfId="10663"/>
    <cellStyle name="20% - Accent2 15 3 2 3" xfId="5946"/>
    <cellStyle name="20% - Accent2 15 3 2 3 2" xfId="14300"/>
    <cellStyle name="20% - Accent2 15 3 2 4" xfId="10138"/>
    <cellStyle name="20% - Accent2 15 3 3" xfId="2309"/>
    <cellStyle name="20% - Accent2 15 3 3 2" xfId="6472"/>
    <cellStyle name="20% - Accent2 15 3 3 2 2" xfId="14826"/>
    <cellStyle name="20% - Accent2 15 3 3 3" xfId="10664"/>
    <cellStyle name="20% - Accent2 15 3 4" xfId="4910"/>
    <cellStyle name="20% - Accent2 15 3 4 2" xfId="13264"/>
    <cellStyle name="20% - Accent2 15 3 5" xfId="9102"/>
    <cellStyle name="20% - Accent2 15 4" xfId="1271"/>
    <cellStyle name="20% - Accent2 15 4 2" xfId="2310"/>
    <cellStyle name="20% - Accent2 15 4 2 2" xfId="6473"/>
    <cellStyle name="20% - Accent2 15 4 2 2 2" xfId="14827"/>
    <cellStyle name="20% - Accent2 15 4 2 3" xfId="10665"/>
    <cellStyle name="20% - Accent2 15 4 3" xfId="5434"/>
    <cellStyle name="20% - Accent2 15 4 3 2" xfId="13788"/>
    <cellStyle name="20% - Accent2 15 4 4" xfId="9626"/>
    <cellStyle name="20% - Accent2 15 5" xfId="2311"/>
    <cellStyle name="20% - Accent2 15 5 2" xfId="6474"/>
    <cellStyle name="20% - Accent2 15 5 2 2" xfId="14828"/>
    <cellStyle name="20% - Accent2 15 5 3" xfId="10666"/>
    <cellStyle name="20% - Accent2 15 6" xfId="4398"/>
    <cellStyle name="20% - Accent2 15 6 2" xfId="12752"/>
    <cellStyle name="20% - Accent2 15 7" xfId="8590"/>
    <cellStyle name="20% - Accent2 16" xfId="246"/>
    <cellStyle name="20% - Accent2 16 2" xfId="488"/>
    <cellStyle name="20% - Accent2 16 2 2" xfId="1001"/>
    <cellStyle name="20% - Accent2 16 2 2 2" xfId="2037"/>
    <cellStyle name="20% - Accent2 16 2 2 2 2" xfId="2312"/>
    <cellStyle name="20% - Accent2 16 2 2 2 2 2" xfId="6475"/>
    <cellStyle name="20% - Accent2 16 2 2 2 2 2 2" xfId="14829"/>
    <cellStyle name="20% - Accent2 16 2 2 2 2 3" xfId="10667"/>
    <cellStyle name="20% - Accent2 16 2 2 2 3" xfId="6200"/>
    <cellStyle name="20% - Accent2 16 2 2 2 3 2" xfId="14554"/>
    <cellStyle name="20% - Accent2 16 2 2 2 4" xfId="10392"/>
    <cellStyle name="20% - Accent2 16 2 2 3" xfId="2313"/>
    <cellStyle name="20% - Accent2 16 2 2 3 2" xfId="6476"/>
    <cellStyle name="20% - Accent2 16 2 2 3 2 2" xfId="14830"/>
    <cellStyle name="20% - Accent2 16 2 2 3 3" xfId="10668"/>
    <cellStyle name="20% - Accent2 16 2 2 4" xfId="5164"/>
    <cellStyle name="20% - Accent2 16 2 2 4 2" xfId="13518"/>
    <cellStyle name="20% - Accent2 16 2 2 5" xfId="9356"/>
    <cellStyle name="20% - Accent2 16 2 3" xfId="1525"/>
    <cellStyle name="20% - Accent2 16 2 3 2" xfId="2314"/>
    <cellStyle name="20% - Accent2 16 2 3 2 2" xfId="6477"/>
    <cellStyle name="20% - Accent2 16 2 3 2 2 2" xfId="14831"/>
    <cellStyle name="20% - Accent2 16 2 3 2 3" xfId="10669"/>
    <cellStyle name="20% - Accent2 16 2 3 3" xfId="5688"/>
    <cellStyle name="20% - Accent2 16 2 3 3 2" xfId="14042"/>
    <cellStyle name="20% - Accent2 16 2 3 4" xfId="9880"/>
    <cellStyle name="20% - Accent2 16 2 4" xfId="2315"/>
    <cellStyle name="20% - Accent2 16 2 4 2" xfId="6478"/>
    <cellStyle name="20% - Accent2 16 2 4 2 2" xfId="14832"/>
    <cellStyle name="20% - Accent2 16 2 4 3" xfId="10670"/>
    <cellStyle name="20% - Accent2 16 2 5" xfId="4652"/>
    <cellStyle name="20% - Accent2 16 2 5 2" xfId="13006"/>
    <cellStyle name="20% - Accent2 16 2 6" xfId="8844"/>
    <cellStyle name="20% - Accent2 16 3" xfId="761"/>
    <cellStyle name="20% - Accent2 16 3 2" xfId="1797"/>
    <cellStyle name="20% - Accent2 16 3 2 2" xfId="2316"/>
    <cellStyle name="20% - Accent2 16 3 2 2 2" xfId="6479"/>
    <cellStyle name="20% - Accent2 16 3 2 2 2 2" xfId="14833"/>
    <cellStyle name="20% - Accent2 16 3 2 2 3" xfId="10671"/>
    <cellStyle name="20% - Accent2 16 3 2 3" xfId="5960"/>
    <cellStyle name="20% - Accent2 16 3 2 3 2" xfId="14314"/>
    <cellStyle name="20% - Accent2 16 3 2 4" xfId="10152"/>
    <cellStyle name="20% - Accent2 16 3 3" xfId="2317"/>
    <cellStyle name="20% - Accent2 16 3 3 2" xfId="6480"/>
    <cellStyle name="20% - Accent2 16 3 3 2 2" xfId="14834"/>
    <cellStyle name="20% - Accent2 16 3 3 3" xfId="10672"/>
    <cellStyle name="20% - Accent2 16 3 4" xfId="4924"/>
    <cellStyle name="20% - Accent2 16 3 4 2" xfId="13278"/>
    <cellStyle name="20% - Accent2 16 3 5" xfId="9116"/>
    <cellStyle name="20% - Accent2 16 4" xfId="1285"/>
    <cellStyle name="20% - Accent2 16 4 2" xfId="2318"/>
    <cellStyle name="20% - Accent2 16 4 2 2" xfId="6481"/>
    <cellStyle name="20% - Accent2 16 4 2 2 2" xfId="14835"/>
    <cellStyle name="20% - Accent2 16 4 2 3" xfId="10673"/>
    <cellStyle name="20% - Accent2 16 4 3" xfId="5448"/>
    <cellStyle name="20% - Accent2 16 4 3 2" xfId="13802"/>
    <cellStyle name="20% - Accent2 16 4 4" xfId="9640"/>
    <cellStyle name="20% - Accent2 16 5" xfId="2319"/>
    <cellStyle name="20% - Accent2 16 5 2" xfId="6482"/>
    <cellStyle name="20% - Accent2 16 5 2 2" xfId="14836"/>
    <cellStyle name="20% - Accent2 16 5 3" xfId="10674"/>
    <cellStyle name="20% - Accent2 16 6" xfId="4412"/>
    <cellStyle name="20% - Accent2 16 6 2" xfId="12766"/>
    <cellStyle name="20% - Accent2 16 7" xfId="8604"/>
    <cellStyle name="20% - Accent2 17" xfId="262"/>
    <cellStyle name="20% - Accent2 17 2" xfId="502"/>
    <cellStyle name="20% - Accent2 17 2 2" xfId="1015"/>
    <cellStyle name="20% - Accent2 17 2 2 2" xfId="2051"/>
    <cellStyle name="20% - Accent2 17 2 2 2 2" xfId="2320"/>
    <cellStyle name="20% - Accent2 17 2 2 2 2 2" xfId="6483"/>
    <cellStyle name="20% - Accent2 17 2 2 2 2 2 2" xfId="14837"/>
    <cellStyle name="20% - Accent2 17 2 2 2 2 3" xfId="10675"/>
    <cellStyle name="20% - Accent2 17 2 2 2 3" xfId="6214"/>
    <cellStyle name="20% - Accent2 17 2 2 2 3 2" xfId="14568"/>
    <cellStyle name="20% - Accent2 17 2 2 2 4" xfId="10406"/>
    <cellStyle name="20% - Accent2 17 2 2 3" xfId="2321"/>
    <cellStyle name="20% - Accent2 17 2 2 3 2" xfId="6484"/>
    <cellStyle name="20% - Accent2 17 2 2 3 2 2" xfId="14838"/>
    <cellStyle name="20% - Accent2 17 2 2 3 3" xfId="10676"/>
    <cellStyle name="20% - Accent2 17 2 2 4" xfId="5178"/>
    <cellStyle name="20% - Accent2 17 2 2 4 2" xfId="13532"/>
    <cellStyle name="20% - Accent2 17 2 2 5" xfId="9370"/>
    <cellStyle name="20% - Accent2 17 2 3" xfId="1539"/>
    <cellStyle name="20% - Accent2 17 2 3 2" xfId="2322"/>
    <cellStyle name="20% - Accent2 17 2 3 2 2" xfId="6485"/>
    <cellStyle name="20% - Accent2 17 2 3 2 2 2" xfId="14839"/>
    <cellStyle name="20% - Accent2 17 2 3 2 3" xfId="10677"/>
    <cellStyle name="20% - Accent2 17 2 3 3" xfId="5702"/>
    <cellStyle name="20% - Accent2 17 2 3 3 2" xfId="14056"/>
    <cellStyle name="20% - Accent2 17 2 3 4" xfId="9894"/>
    <cellStyle name="20% - Accent2 17 2 4" xfId="2323"/>
    <cellStyle name="20% - Accent2 17 2 4 2" xfId="6486"/>
    <cellStyle name="20% - Accent2 17 2 4 2 2" xfId="14840"/>
    <cellStyle name="20% - Accent2 17 2 4 3" xfId="10678"/>
    <cellStyle name="20% - Accent2 17 2 5" xfId="4666"/>
    <cellStyle name="20% - Accent2 17 2 5 2" xfId="13020"/>
    <cellStyle name="20% - Accent2 17 2 6" xfId="8858"/>
    <cellStyle name="20% - Accent2 17 3" xfId="775"/>
    <cellStyle name="20% - Accent2 17 3 2" xfId="1811"/>
    <cellStyle name="20% - Accent2 17 3 2 2" xfId="2324"/>
    <cellStyle name="20% - Accent2 17 3 2 2 2" xfId="6487"/>
    <cellStyle name="20% - Accent2 17 3 2 2 2 2" xfId="14841"/>
    <cellStyle name="20% - Accent2 17 3 2 2 3" xfId="10679"/>
    <cellStyle name="20% - Accent2 17 3 2 3" xfId="5974"/>
    <cellStyle name="20% - Accent2 17 3 2 3 2" xfId="14328"/>
    <cellStyle name="20% - Accent2 17 3 2 4" xfId="10166"/>
    <cellStyle name="20% - Accent2 17 3 3" xfId="2325"/>
    <cellStyle name="20% - Accent2 17 3 3 2" xfId="6488"/>
    <cellStyle name="20% - Accent2 17 3 3 2 2" xfId="14842"/>
    <cellStyle name="20% - Accent2 17 3 3 3" xfId="10680"/>
    <cellStyle name="20% - Accent2 17 3 4" xfId="4938"/>
    <cellStyle name="20% - Accent2 17 3 4 2" xfId="13292"/>
    <cellStyle name="20% - Accent2 17 3 5" xfId="9130"/>
    <cellStyle name="20% - Accent2 17 4" xfId="1299"/>
    <cellStyle name="20% - Accent2 17 4 2" xfId="2326"/>
    <cellStyle name="20% - Accent2 17 4 2 2" xfId="6489"/>
    <cellStyle name="20% - Accent2 17 4 2 2 2" xfId="14843"/>
    <cellStyle name="20% - Accent2 17 4 2 3" xfId="10681"/>
    <cellStyle name="20% - Accent2 17 4 3" xfId="5462"/>
    <cellStyle name="20% - Accent2 17 4 3 2" xfId="13816"/>
    <cellStyle name="20% - Accent2 17 4 4" xfId="9654"/>
    <cellStyle name="20% - Accent2 17 5" xfId="2327"/>
    <cellStyle name="20% - Accent2 17 5 2" xfId="6490"/>
    <cellStyle name="20% - Accent2 17 5 2 2" xfId="14844"/>
    <cellStyle name="20% - Accent2 17 5 3" xfId="10682"/>
    <cellStyle name="20% - Accent2 17 6" xfId="4426"/>
    <cellStyle name="20% - Accent2 17 6 2" xfId="12780"/>
    <cellStyle name="20% - Accent2 17 7" xfId="8618"/>
    <cellStyle name="20% - Accent2 18" xfId="273"/>
    <cellStyle name="20% - Accent2 18 2" xfId="786"/>
    <cellStyle name="20% - Accent2 18 2 2" xfId="1822"/>
    <cellStyle name="20% - Accent2 18 2 2 2" xfId="2328"/>
    <cellStyle name="20% - Accent2 18 2 2 2 2" xfId="6491"/>
    <cellStyle name="20% - Accent2 18 2 2 2 2 2" xfId="14845"/>
    <cellStyle name="20% - Accent2 18 2 2 2 3" xfId="10683"/>
    <cellStyle name="20% - Accent2 18 2 2 3" xfId="5985"/>
    <cellStyle name="20% - Accent2 18 2 2 3 2" xfId="14339"/>
    <cellStyle name="20% - Accent2 18 2 2 4" xfId="10177"/>
    <cellStyle name="20% - Accent2 18 2 3" xfId="2329"/>
    <cellStyle name="20% - Accent2 18 2 3 2" xfId="6492"/>
    <cellStyle name="20% - Accent2 18 2 3 2 2" xfId="14846"/>
    <cellStyle name="20% - Accent2 18 2 3 3" xfId="10684"/>
    <cellStyle name="20% - Accent2 18 2 4" xfId="4949"/>
    <cellStyle name="20% - Accent2 18 2 4 2" xfId="13303"/>
    <cellStyle name="20% - Accent2 18 2 5" xfId="9141"/>
    <cellStyle name="20% - Accent2 18 3" xfId="1310"/>
    <cellStyle name="20% - Accent2 18 3 2" xfId="2330"/>
    <cellStyle name="20% - Accent2 18 3 2 2" xfId="6493"/>
    <cellStyle name="20% - Accent2 18 3 2 2 2" xfId="14847"/>
    <cellStyle name="20% - Accent2 18 3 2 3" xfId="10685"/>
    <cellStyle name="20% - Accent2 18 3 3" xfId="5473"/>
    <cellStyle name="20% - Accent2 18 3 3 2" xfId="13827"/>
    <cellStyle name="20% - Accent2 18 3 4" xfId="9665"/>
    <cellStyle name="20% - Accent2 18 4" xfId="2331"/>
    <cellStyle name="20% - Accent2 18 4 2" xfId="6494"/>
    <cellStyle name="20% - Accent2 18 4 2 2" xfId="14848"/>
    <cellStyle name="20% - Accent2 18 4 3" xfId="10686"/>
    <cellStyle name="20% - Accent2 18 5" xfId="4437"/>
    <cellStyle name="20% - Accent2 18 5 2" xfId="12791"/>
    <cellStyle name="20% - Accent2 18 6" xfId="8629"/>
    <cellStyle name="20% - Accent2 19" xfId="518"/>
    <cellStyle name="20% - Accent2 19 2" xfId="1031"/>
    <cellStyle name="20% - Accent2 19 2 2" xfId="2067"/>
    <cellStyle name="20% - Accent2 19 2 2 2" xfId="2332"/>
    <cellStyle name="20% - Accent2 19 2 2 2 2" xfId="6495"/>
    <cellStyle name="20% - Accent2 19 2 2 2 2 2" xfId="14849"/>
    <cellStyle name="20% - Accent2 19 2 2 2 3" xfId="10687"/>
    <cellStyle name="20% - Accent2 19 2 2 3" xfId="6230"/>
    <cellStyle name="20% - Accent2 19 2 2 3 2" xfId="14584"/>
    <cellStyle name="20% - Accent2 19 2 2 4" xfId="10422"/>
    <cellStyle name="20% - Accent2 19 2 3" xfId="2333"/>
    <cellStyle name="20% - Accent2 19 2 3 2" xfId="6496"/>
    <cellStyle name="20% - Accent2 19 2 3 2 2" xfId="14850"/>
    <cellStyle name="20% - Accent2 19 2 3 3" xfId="10688"/>
    <cellStyle name="20% - Accent2 19 2 4" xfId="5194"/>
    <cellStyle name="20% - Accent2 19 2 4 2" xfId="13548"/>
    <cellStyle name="20% - Accent2 19 2 5" xfId="9386"/>
    <cellStyle name="20% - Accent2 19 3" xfId="1555"/>
    <cellStyle name="20% - Accent2 19 3 2" xfId="2334"/>
    <cellStyle name="20% - Accent2 19 3 2 2" xfId="6497"/>
    <cellStyle name="20% - Accent2 19 3 2 2 2" xfId="14851"/>
    <cellStyle name="20% - Accent2 19 3 2 3" xfId="10689"/>
    <cellStyle name="20% - Accent2 19 3 3" xfId="5718"/>
    <cellStyle name="20% - Accent2 19 3 3 2" xfId="14072"/>
    <cellStyle name="20% - Accent2 19 3 4" xfId="9910"/>
    <cellStyle name="20% - Accent2 19 4" xfId="2335"/>
    <cellStyle name="20% - Accent2 19 4 2" xfId="6498"/>
    <cellStyle name="20% - Accent2 19 4 2 2" xfId="14852"/>
    <cellStyle name="20% - Accent2 19 4 3" xfId="10690"/>
    <cellStyle name="20% - Accent2 19 5" xfId="4682"/>
    <cellStyle name="20% - Accent2 19 5 2" xfId="13036"/>
    <cellStyle name="20% - Accent2 19 6" xfId="8874"/>
    <cellStyle name="20% - Accent2 2" xfId="47"/>
    <cellStyle name="20% - Accent2 2 2" xfId="290"/>
    <cellStyle name="20% - Accent2 2 2 2" xfId="803"/>
    <cellStyle name="20% - Accent2 2 2 2 2" xfId="1839"/>
    <cellStyle name="20% - Accent2 2 2 2 2 2" xfId="2336"/>
    <cellStyle name="20% - Accent2 2 2 2 2 2 2" xfId="6499"/>
    <cellStyle name="20% - Accent2 2 2 2 2 2 2 2" xfId="14853"/>
    <cellStyle name="20% - Accent2 2 2 2 2 2 3" xfId="10691"/>
    <cellStyle name="20% - Accent2 2 2 2 2 3" xfId="6002"/>
    <cellStyle name="20% - Accent2 2 2 2 2 3 2" xfId="14356"/>
    <cellStyle name="20% - Accent2 2 2 2 2 4" xfId="10194"/>
    <cellStyle name="20% - Accent2 2 2 2 3" xfId="2337"/>
    <cellStyle name="20% - Accent2 2 2 2 3 2" xfId="6500"/>
    <cellStyle name="20% - Accent2 2 2 2 3 2 2" xfId="14854"/>
    <cellStyle name="20% - Accent2 2 2 2 3 3" xfId="10692"/>
    <cellStyle name="20% - Accent2 2 2 2 4" xfId="4966"/>
    <cellStyle name="20% - Accent2 2 2 2 4 2" xfId="13320"/>
    <cellStyle name="20% - Accent2 2 2 2 5" xfId="9158"/>
    <cellStyle name="20% - Accent2 2 2 3" xfId="1327"/>
    <cellStyle name="20% - Accent2 2 2 3 2" xfId="2338"/>
    <cellStyle name="20% - Accent2 2 2 3 2 2" xfId="6501"/>
    <cellStyle name="20% - Accent2 2 2 3 2 2 2" xfId="14855"/>
    <cellStyle name="20% - Accent2 2 2 3 2 3" xfId="10693"/>
    <cellStyle name="20% - Accent2 2 2 3 3" xfId="5490"/>
    <cellStyle name="20% - Accent2 2 2 3 3 2" xfId="13844"/>
    <cellStyle name="20% - Accent2 2 2 3 4" xfId="9682"/>
    <cellStyle name="20% - Accent2 2 2 4" xfId="2339"/>
    <cellStyle name="20% - Accent2 2 2 4 2" xfId="6502"/>
    <cellStyle name="20% - Accent2 2 2 4 2 2" xfId="14856"/>
    <cellStyle name="20% - Accent2 2 2 4 3" xfId="10694"/>
    <cellStyle name="20% - Accent2 2 2 5" xfId="4454"/>
    <cellStyle name="20% - Accent2 2 2 5 2" xfId="12808"/>
    <cellStyle name="20% - Accent2 2 2 6" xfId="8646"/>
    <cellStyle name="20% - Accent2 2 3" xfId="563"/>
    <cellStyle name="20% - Accent2 2 3 2" xfId="1599"/>
    <cellStyle name="20% - Accent2 2 3 2 2" xfId="2340"/>
    <cellStyle name="20% - Accent2 2 3 2 2 2" xfId="6503"/>
    <cellStyle name="20% - Accent2 2 3 2 2 2 2" xfId="14857"/>
    <cellStyle name="20% - Accent2 2 3 2 2 3" xfId="10695"/>
    <cellStyle name="20% - Accent2 2 3 2 3" xfId="5762"/>
    <cellStyle name="20% - Accent2 2 3 2 3 2" xfId="14116"/>
    <cellStyle name="20% - Accent2 2 3 2 4" xfId="9954"/>
    <cellStyle name="20% - Accent2 2 3 3" xfId="2341"/>
    <cellStyle name="20% - Accent2 2 3 3 2" xfId="6504"/>
    <cellStyle name="20% - Accent2 2 3 3 2 2" xfId="14858"/>
    <cellStyle name="20% - Accent2 2 3 3 3" xfId="10696"/>
    <cellStyle name="20% - Accent2 2 3 4" xfId="4726"/>
    <cellStyle name="20% - Accent2 2 3 4 2" xfId="13080"/>
    <cellStyle name="20% - Accent2 2 3 5" xfId="8918"/>
    <cellStyle name="20% - Accent2 2 4" xfId="1087"/>
    <cellStyle name="20% - Accent2 2 4 2" xfId="2342"/>
    <cellStyle name="20% - Accent2 2 4 2 2" xfId="6505"/>
    <cellStyle name="20% - Accent2 2 4 2 2 2" xfId="14859"/>
    <cellStyle name="20% - Accent2 2 4 2 3" xfId="10697"/>
    <cellStyle name="20% - Accent2 2 4 3" xfId="5250"/>
    <cellStyle name="20% - Accent2 2 4 3 2" xfId="13604"/>
    <cellStyle name="20% - Accent2 2 4 4" xfId="9442"/>
    <cellStyle name="20% - Accent2 2 5" xfId="2343"/>
    <cellStyle name="20% - Accent2 2 5 2" xfId="6506"/>
    <cellStyle name="20% - Accent2 2 5 2 2" xfId="14860"/>
    <cellStyle name="20% - Accent2 2 5 3" xfId="10698"/>
    <cellStyle name="20% - Accent2 2 6" xfId="4214"/>
    <cellStyle name="20% - Accent2 2 6 2" xfId="12568"/>
    <cellStyle name="20% - Accent2 2 7" xfId="8406"/>
    <cellStyle name="20% - Accent2 20" xfId="532"/>
    <cellStyle name="20% - Accent2 20 2" xfId="1045"/>
    <cellStyle name="20% - Accent2 20 2 2" xfId="2081"/>
    <cellStyle name="20% - Accent2 20 2 2 2" xfId="2344"/>
    <cellStyle name="20% - Accent2 20 2 2 2 2" xfId="6507"/>
    <cellStyle name="20% - Accent2 20 2 2 2 2 2" xfId="14861"/>
    <cellStyle name="20% - Accent2 20 2 2 2 3" xfId="10699"/>
    <cellStyle name="20% - Accent2 20 2 2 3" xfId="6244"/>
    <cellStyle name="20% - Accent2 20 2 2 3 2" xfId="14598"/>
    <cellStyle name="20% - Accent2 20 2 2 4" xfId="10436"/>
    <cellStyle name="20% - Accent2 20 2 3" xfId="2345"/>
    <cellStyle name="20% - Accent2 20 2 3 2" xfId="6508"/>
    <cellStyle name="20% - Accent2 20 2 3 2 2" xfId="14862"/>
    <cellStyle name="20% - Accent2 20 2 3 3" xfId="10700"/>
    <cellStyle name="20% - Accent2 20 2 4" xfId="5208"/>
    <cellStyle name="20% - Accent2 20 2 4 2" xfId="13562"/>
    <cellStyle name="20% - Accent2 20 2 5" xfId="9400"/>
    <cellStyle name="20% - Accent2 20 3" xfId="1569"/>
    <cellStyle name="20% - Accent2 20 3 2" xfId="2346"/>
    <cellStyle name="20% - Accent2 20 3 2 2" xfId="6509"/>
    <cellStyle name="20% - Accent2 20 3 2 2 2" xfId="14863"/>
    <cellStyle name="20% - Accent2 20 3 2 3" xfId="10701"/>
    <cellStyle name="20% - Accent2 20 3 3" xfId="5732"/>
    <cellStyle name="20% - Accent2 20 3 3 2" xfId="14086"/>
    <cellStyle name="20% - Accent2 20 3 4" xfId="9924"/>
    <cellStyle name="20% - Accent2 20 4" xfId="2347"/>
    <cellStyle name="20% - Accent2 20 4 2" xfId="6510"/>
    <cellStyle name="20% - Accent2 20 4 2 2" xfId="14864"/>
    <cellStyle name="20% - Accent2 20 4 3" xfId="10702"/>
    <cellStyle name="20% - Accent2 20 5" xfId="4696"/>
    <cellStyle name="20% - Accent2 20 5 2" xfId="13050"/>
    <cellStyle name="20% - Accent2 20 6" xfId="8888"/>
    <cellStyle name="20% - Accent2 21" xfId="1059"/>
    <cellStyle name="20% - Accent2 21 2" xfId="2095"/>
    <cellStyle name="20% - Accent2 21 2 2" xfId="2348"/>
    <cellStyle name="20% - Accent2 21 2 2 2" xfId="6511"/>
    <cellStyle name="20% - Accent2 21 2 2 2 2" xfId="14865"/>
    <cellStyle name="20% - Accent2 21 2 2 3" xfId="10703"/>
    <cellStyle name="20% - Accent2 21 2 3" xfId="6258"/>
    <cellStyle name="20% - Accent2 21 2 3 2" xfId="14612"/>
    <cellStyle name="20% - Accent2 21 2 4" xfId="10450"/>
    <cellStyle name="20% - Accent2 21 3" xfId="2349"/>
    <cellStyle name="20% - Accent2 21 3 2" xfId="6512"/>
    <cellStyle name="20% - Accent2 21 3 2 2" xfId="14866"/>
    <cellStyle name="20% - Accent2 21 3 3" xfId="10704"/>
    <cellStyle name="20% - Accent2 21 4" xfId="5222"/>
    <cellStyle name="20% - Accent2 21 4 2" xfId="13576"/>
    <cellStyle name="20% - Accent2 21 5" xfId="9414"/>
    <cellStyle name="20% - Accent2 22" xfId="546"/>
    <cellStyle name="20% - Accent2 22 2" xfId="1583"/>
    <cellStyle name="20% - Accent2 22 2 2" xfId="2350"/>
    <cellStyle name="20% - Accent2 22 2 2 2" xfId="6513"/>
    <cellStyle name="20% - Accent2 22 2 2 2 2" xfId="14867"/>
    <cellStyle name="20% - Accent2 22 2 2 3" xfId="10705"/>
    <cellStyle name="20% - Accent2 22 2 3" xfId="5746"/>
    <cellStyle name="20% - Accent2 22 2 3 2" xfId="14100"/>
    <cellStyle name="20% - Accent2 22 2 4" xfId="9938"/>
    <cellStyle name="20% - Accent2 22 3" xfId="2351"/>
    <cellStyle name="20% - Accent2 22 3 2" xfId="6514"/>
    <cellStyle name="20% - Accent2 22 3 2 2" xfId="14868"/>
    <cellStyle name="20% - Accent2 22 3 3" xfId="10706"/>
    <cellStyle name="20% - Accent2 22 4" xfId="4710"/>
    <cellStyle name="20% - Accent2 22 4 2" xfId="13064"/>
    <cellStyle name="20% - Accent2 22 5" xfId="8902"/>
    <cellStyle name="20% - Accent2 23" xfId="1070"/>
    <cellStyle name="20% - Accent2 23 2" xfId="2352"/>
    <cellStyle name="20% - Accent2 23 2 2" xfId="6515"/>
    <cellStyle name="20% - Accent2 23 2 2 2" xfId="14869"/>
    <cellStyle name="20% - Accent2 23 2 3" xfId="10707"/>
    <cellStyle name="20% - Accent2 23 3" xfId="5233"/>
    <cellStyle name="20% - Accent2 23 3 2" xfId="13587"/>
    <cellStyle name="20% - Accent2 23 4" xfId="9425"/>
    <cellStyle name="20% - Accent2 24" xfId="2109"/>
    <cellStyle name="20% - Accent2 24 2" xfId="6272"/>
    <cellStyle name="20% - Accent2 24 2 2" xfId="14626"/>
    <cellStyle name="20% - Accent2 24 3" xfId="10464"/>
    <cellStyle name="20% - Accent2 25" xfId="4184"/>
    <cellStyle name="20% - Accent2 25 2" xfId="8347"/>
    <cellStyle name="20% - Accent2 25 2 2" xfId="16701"/>
    <cellStyle name="20% - Accent2 25 3" xfId="12539"/>
    <cellStyle name="20% - Accent2 26" xfId="4197"/>
    <cellStyle name="20% - Accent2 26 2" xfId="12552"/>
    <cellStyle name="20% - Accent2 27" xfId="8361"/>
    <cellStyle name="20% - Accent2 27 2" xfId="16715"/>
    <cellStyle name="20% - Accent2 28" xfId="8375"/>
    <cellStyle name="20% - Accent2 28 2" xfId="16729"/>
    <cellStyle name="20% - Accent2 29" xfId="8389"/>
    <cellStyle name="20% - Accent2 3" xfId="61"/>
    <cellStyle name="20% - Accent2 3 2" xfId="304"/>
    <cellStyle name="20% - Accent2 3 2 2" xfId="817"/>
    <cellStyle name="20% - Accent2 3 2 2 2" xfId="1853"/>
    <cellStyle name="20% - Accent2 3 2 2 2 2" xfId="2353"/>
    <cellStyle name="20% - Accent2 3 2 2 2 2 2" xfId="6516"/>
    <cellStyle name="20% - Accent2 3 2 2 2 2 2 2" xfId="14870"/>
    <cellStyle name="20% - Accent2 3 2 2 2 2 3" xfId="10708"/>
    <cellStyle name="20% - Accent2 3 2 2 2 3" xfId="6016"/>
    <cellStyle name="20% - Accent2 3 2 2 2 3 2" xfId="14370"/>
    <cellStyle name="20% - Accent2 3 2 2 2 4" xfId="10208"/>
    <cellStyle name="20% - Accent2 3 2 2 3" xfId="2354"/>
    <cellStyle name="20% - Accent2 3 2 2 3 2" xfId="6517"/>
    <cellStyle name="20% - Accent2 3 2 2 3 2 2" xfId="14871"/>
    <cellStyle name="20% - Accent2 3 2 2 3 3" xfId="10709"/>
    <cellStyle name="20% - Accent2 3 2 2 4" xfId="4980"/>
    <cellStyle name="20% - Accent2 3 2 2 4 2" xfId="13334"/>
    <cellStyle name="20% - Accent2 3 2 2 5" xfId="9172"/>
    <cellStyle name="20% - Accent2 3 2 3" xfId="1341"/>
    <cellStyle name="20% - Accent2 3 2 3 2" xfId="2355"/>
    <cellStyle name="20% - Accent2 3 2 3 2 2" xfId="6518"/>
    <cellStyle name="20% - Accent2 3 2 3 2 2 2" xfId="14872"/>
    <cellStyle name="20% - Accent2 3 2 3 2 3" xfId="10710"/>
    <cellStyle name="20% - Accent2 3 2 3 3" xfId="5504"/>
    <cellStyle name="20% - Accent2 3 2 3 3 2" xfId="13858"/>
    <cellStyle name="20% - Accent2 3 2 3 4" xfId="9696"/>
    <cellStyle name="20% - Accent2 3 2 4" xfId="2356"/>
    <cellStyle name="20% - Accent2 3 2 4 2" xfId="6519"/>
    <cellStyle name="20% - Accent2 3 2 4 2 2" xfId="14873"/>
    <cellStyle name="20% - Accent2 3 2 4 3" xfId="10711"/>
    <cellStyle name="20% - Accent2 3 2 5" xfId="4468"/>
    <cellStyle name="20% - Accent2 3 2 5 2" xfId="12822"/>
    <cellStyle name="20% - Accent2 3 2 6" xfId="8660"/>
    <cellStyle name="20% - Accent2 3 3" xfId="577"/>
    <cellStyle name="20% - Accent2 3 3 2" xfId="1613"/>
    <cellStyle name="20% - Accent2 3 3 2 2" xfId="2357"/>
    <cellStyle name="20% - Accent2 3 3 2 2 2" xfId="6520"/>
    <cellStyle name="20% - Accent2 3 3 2 2 2 2" xfId="14874"/>
    <cellStyle name="20% - Accent2 3 3 2 2 3" xfId="10712"/>
    <cellStyle name="20% - Accent2 3 3 2 3" xfId="5776"/>
    <cellStyle name="20% - Accent2 3 3 2 3 2" xfId="14130"/>
    <cellStyle name="20% - Accent2 3 3 2 4" xfId="9968"/>
    <cellStyle name="20% - Accent2 3 3 3" xfId="2358"/>
    <cellStyle name="20% - Accent2 3 3 3 2" xfId="6521"/>
    <cellStyle name="20% - Accent2 3 3 3 2 2" xfId="14875"/>
    <cellStyle name="20% - Accent2 3 3 3 3" xfId="10713"/>
    <cellStyle name="20% - Accent2 3 3 4" xfId="4740"/>
    <cellStyle name="20% - Accent2 3 3 4 2" xfId="13094"/>
    <cellStyle name="20% - Accent2 3 3 5" xfId="8932"/>
    <cellStyle name="20% - Accent2 3 4" xfId="1101"/>
    <cellStyle name="20% - Accent2 3 4 2" xfId="2359"/>
    <cellStyle name="20% - Accent2 3 4 2 2" xfId="6522"/>
    <cellStyle name="20% - Accent2 3 4 2 2 2" xfId="14876"/>
    <cellStyle name="20% - Accent2 3 4 2 3" xfId="10714"/>
    <cellStyle name="20% - Accent2 3 4 3" xfId="5264"/>
    <cellStyle name="20% - Accent2 3 4 3 2" xfId="13618"/>
    <cellStyle name="20% - Accent2 3 4 4" xfId="9456"/>
    <cellStyle name="20% - Accent2 3 5" xfId="2360"/>
    <cellStyle name="20% - Accent2 3 5 2" xfId="6523"/>
    <cellStyle name="20% - Accent2 3 5 2 2" xfId="14877"/>
    <cellStyle name="20% - Accent2 3 5 3" xfId="10715"/>
    <cellStyle name="20% - Accent2 3 6" xfId="4228"/>
    <cellStyle name="20% - Accent2 3 6 2" xfId="12582"/>
    <cellStyle name="20% - Accent2 3 7" xfId="8420"/>
    <cellStyle name="20% - Accent2 4" xfId="75"/>
    <cellStyle name="20% - Accent2 4 2" xfId="318"/>
    <cellStyle name="20% - Accent2 4 2 2" xfId="831"/>
    <cellStyle name="20% - Accent2 4 2 2 2" xfId="1867"/>
    <cellStyle name="20% - Accent2 4 2 2 2 2" xfId="2361"/>
    <cellStyle name="20% - Accent2 4 2 2 2 2 2" xfId="6524"/>
    <cellStyle name="20% - Accent2 4 2 2 2 2 2 2" xfId="14878"/>
    <cellStyle name="20% - Accent2 4 2 2 2 2 3" xfId="10716"/>
    <cellStyle name="20% - Accent2 4 2 2 2 3" xfId="6030"/>
    <cellStyle name="20% - Accent2 4 2 2 2 3 2" xfId="14384"/>
    <cellStyle name="20% - Accent2 4 2 2 2 4" xfId="10222"/>
    <cellStyle name="20% - Accent2 4 2 2 3" xfId="2362"/>
    <cellStyle name="20% - Accent2 4 2 2 3 2" xfId="6525"/>
    <cellStyle name="20% - Accent2 4 2 2 3 2 2" xfId="14879"/>
    <cellStyle name="20% - Accent2 4 2 2 3 3" xfId="10717"/>
    <cellStyle name="20% - Accent2 4 2 2 4" xfId="4994"/>
    <cellStyle name="20% - Accent2 4 2 2 4 2" xfId="13348"/>
    <cellStyle name="20% - Accent2 4 2 2 5" xfId="9186"/>
    <cellStyle name="20% - Accent2 4 2 3" xfId="1355"/>
    <cellStyle name="20% - Accent2 4 2 3 2" xfId="2363"/>
    <cellStyle name="20% - Accent2 4 2 3 2 2" xfId="6526"/>
    <cellStyle name="20% - Accent2 4 2 3 2 2 2" xfId="14880"/>
    <cellStyle name="20% - Accent2 4 2 3 2 3" xfId="10718"/>
    <cellStyle name="20% - Accent2 4 2 3 3" xfId="5518"/>
    <cellStyle name="20% - Accent2 4 2 3 3 2" xfId="13872"/>
    <cellStyle name="20% - Accent2 4 2 3 4" xfId="9710"/>
    <cellStyle name="20% - Accent2 4 2 4" xfId="2364"/>
    <cellStyle name="20% - Accent2 4 2 4 2" xfId="6527"/>
    <cellStyle name="20% - Accent2 4 2 4 2 2" xfId="14881"/>
    <cellStyle name="20% - Accent2 4 2 4 3" xfId="10719"/>
    <cellStyle name="20% - Accent2 4 2 5" xfId="4482"/>
    <cellStyle name="20% - Accent2 4 2 5 2" xfId="12836"/>
    <cellStyle name="20% - Accent2 4 2 6" xfId="8674"/>
    <cellStyle name="20% - Accent2 4 3" xfId="591"/>
    <cellStyle name="20% - Accent2 4 3 2" xfId="1627"/>
    <cellStyle name="20% - Accent2 4 3 2 2" xfId="2365"/>
    <cellStyle name="20% - Accent2 4 3 2 2 2" xfId="6528"/>
    <cellStyle name="20% - Accent2 4 3 2 2 2 2" xfId="14882"/>
    <cellStyle name="20% - Accent2 4 3 2 2 3" xfId="10720"/>
    <cellStyle name="20% - Accent2 4 3 2 3" xfId="5790"/>
    <cellStyle name="20% - Accent2 4 3 2 3 2" xfId="14144"/>
    <cellStyle name="20% - Accent2 4 3 2 4" xfId="9982"/>
    <cellStyle name="20% - Accent2 4 3 3" xfId="2366"/>
    <cellStyle name="20% - Accent2 4 3 3 2" xfId="6529"/>
    <cellStyle name="20% - Accent2 4 3 3 2 2" xfId="14883"/>
    <cellStyle name="20% - Accent2 4 3 3 3" xfId="10721"/>
    <cellStyle name="20% - Accent2 4 3 4" xfId="4754"/>
    <cellStyle name="20% - Accent2 4 3 4 2" xfId="13108"/>
    <cellStyle name="20% - Accent2 4 3 5" xfId="8946"/>
    <cellStyle name="20% - Accent2 4 4" xfId="1115"/>
    <cellStyle name="20% - Accent2 4 4 2" xfId="2367"/>
    <cellStyle name="20% - Accent2 4 4 2 2" xfId="6530"/>
    <cellStyle name="20% - Accent2 4 4 2 2 2" xfId="14884"/>
    <cellStyle name="20% - Accent2 4 4 2 3" xfId="10722"/>
    <cellStyle name="20% - Accent2 4 4 3" xfId="5278"/>
    <cellStyle name="20% - Accent2 4 4 3 2" xfId="13632"/>
    <cellStyle name="20% - Accent2 4 4 4" xfId="9470"/>
    <cellStyle name="20% - Accent2 4 5" xfId="2368"/>
    <cellStyle name="20% - Accent2 4 5 2" xfId="6531"/>
    <cellStyle name="20% - Accent2 4 5 2 2" xfId="14885"/>
    <cellStyle name="20% - Accent2 4 5 3" xfId="10723"/>
    <cellStyle name="20% - Accent2 4 6" xfId="4242"/>
    <cellStyle name="20% - Accent2 4 6 2" xfId="12596"/>
    <cellStyle name="20% - Accent2 4 7" xfId="8434"/>
    <cellStyle name="20% - Accent2 5" xfId="89"/>
    <cellStyle name="20% - Accent2 5 2" xfId="332"/>
    <cellStyle name="20% - Accent2 5 2 2" xfId="845"/>
    <cellStyle name="20% - Accent2 5 2 2 2" xfId="1881"/>
    <cellStyle name="20% - Accent2 5 2 2 2 2" xfId="2369"/>
    <cellStyle name="20% - Accent2 5 2 2 2 2 2" xfId="6532"/>
    <cellStyle name="20% - Accent2 5 2 2 2 2 2 2" xfId="14886"/>
    <cellStyle name="20% - Accent2 5 2 2 2 2 3" xfId="10724"/>
    <cellStyle name="20% - Accent2 5 2 2 2 3" xfId="6044"/>
    <cellStyle name="20% - Accent2 5 2 2 2 3 2" xfId="14398"/>
    <cellStyle name="20% - Accent2 5 2 2 2 4" xfId="10236"/>
    <cellStyle name="20% - Accent2 5 2 2 3" xfId="2370"/>
    <cellStyle name="20% - Accent2 5 2 2 3 2" xfId="6533"/>
    <cellStyle name="20% - Accent2 5 2 2 3 2 2" xfId="14887"/>
    <cellStyle name="20% - Accent2 5 2 2 3 3" xfId="10725"/>
    <cellStyle name="20% - Accent2 5 2 2 4" xfId="5008"/>
    <cellStyle name="20% - Accent2 5 2 2 4 2" xfId="13362"/>
    <cellStyle name="20% - Accent2 5 2 2 5" xfId="9200"/>
    <cellStyle name="20% - Accent2 5 2 3" xfId="1369"/>
    <cellStyle name="20% - Accent2 5 2 3 2" xfId="2371"/>
    <cellStyle name="20% - Accent2 5 2 3 2 2" xfId="6534"/>
    <cellStyle name="20% - Accent2 5 2 3 2 2 2" xfId="14888"/>
    <cellStyle name="20% - Accent2 5 2 3 2 3" xfId="10726"/>
    <cellStyle name="20% - Accent2 5 2 3 3" xfId="5532"/>
    <cellStyle name="20% - Accent2 5 2 3 3 2" xfId="13886"/>
    <cellStyle name="20% - Accent2 5 2 3 4" xfId="9724"/>
    <cellStyle name="20% - Accent2 5 2 4" xfId="2372"/>
    <cellStyle name="20% - Accent2 5 2 4 2" xfId="6535"/>
    <cellStyle name="20% - Accent2 5 2 4 2 2" xfId="14889"/>
    <cellStyle name="20% - Accent2 5 2 4 3" xfId="10727"/>
    <cellStyle name="20% - Accent2 5 2 5" xfId="4496"/>
    <cellStyle name="20% - Accent2 5 2 5 2" xfId="12850"/>
    <cellStyle name="20% - Accent2 5 2 6" xfId="8688"/>
    <cellStyle name="20% - Accent2 5 3" xfId="605"/>
    <cellStyle name="20% - Accent2 5 3 2" xfId="1641"/>
    <cellStyle name="20% - Accent2 5 3 2 2" xfId="2373"/>
    <cellStyle name="20% - Accent2 5 3 2 2 2" xfId="6536"/>
    <cellStyle name="20% - Accent2 5 3 2 2 2 2" xfId="14890"/>
    <cellStyle name="20% - Accent2 5 3 2 2 3" xfId="10728"/>
    <cellStyle name="20% - Accent2 5 3 2 3" xfId="5804"/>
    <cellStyle name="20% - Accent2 5 3 2 3 2" xfId="14158"/>
    <cellStyle name="20% - Accent2 5 3 2 4" xfId="9996"/>
    <cellStyle name="20% - Accent2 5 3 3" xfId="2374"/>
    <cellStyle name="20% - Accent2 5 3 3 2" xfId="6537"/>
    <cellStyle name="20% - Accent2 5 3 3 2 2" xfId="14891"/>
    <cellStyle name="20% - Accent2 5 3 3 3" xfId="10729"/>
    <cellStyle name="20% - Accent2 5 3 4" xfId="4768"/>
    <cellStyle name="20% - Accent2 5 3 4 2" xfId="13122"/>
    <cellStyle name="20% - Accent2 5 3 5" xfId="8960"/>
    <cellStyle name="20% - Accent2 5 4" xfId="1129"/>
    <cellStyle name="20% - Accent2 5 4 2" xfId="2375"/>
    <cellStyle name="20% - Accent2 5 4 2 2" xfId="6538"/>
    <cellStyle name="20% - Accent2 5 4 2 2 2" xfId="14892"/>
    <cellStyle name="20% - Accent2 5 4 2 3" xfId="10730"/>
    <cellStyle name="20% - Accent2 5 4 3" xfId="5292"/>
    <cellStyle name="20% - Accent2 5 4 3 2" xfId="13646"/>
    <cellStyle name="20% - Accent2 5 4 4" xfId="9484"/>
    <cellStyle name="20% - Accent2 5 5" xfId="2376"/>
    <cellStyle name="20% - Accent2 5 5 2" xfId="6539"/>
    <cellStyle name="20% - Accent2 5 5 2 2" xfId="14893"/>
    <cellStyle name="20% - Accent2 5 5 3" xfId="10731"/>
    <cellStyle name="20% - Accent2 5 6" xfId="4256"/>
    <cellStyle name="20% - Accent2 5 6 2" xfId="12610"/>
    <cellStyle name="20% - Accent2 5 7" xfId="8448"/>
    <cellStyle name="20% - Accent2 6" xfId="103"/>
    <cellStyle name="20% - Accent2 6 2" xfId="346"/>
    <cellStyle name="20% - Accent2 6 2 2" xfId="859"/>
    <cellStyle name="20% - Accent2 6 2 2 2" xfId="1895"/>
    <cellStyle name="20% - Accent2 6 2 2 2 2" xfId="2377"/>
    <cellStyle name="20% - Accent2 6 2 2 2 2 2" xfId="6540"/>
    <cellStyle name="20% - Accent2 6 2 2 2 2 2 2" xfId="14894"/>
    <cellStyle name="20% - Accent2 6 2 2 2 2 3" xfId="10732"/>
    <cellStyle name="20% - Accent2 6 2 2 2 3" xfId="6058"/>
    <cellStyle name="20% - Accent2 6 2 2 2 3 2" xfId="14412"/>
    <cellStyle name="20% - Accent2 6 2 2 2 4" xfId="10250"/>
    <cellStyle name="20% - Accent2 6 2 2 3" xfId="2378"/>
    <cellStyle name="20% - Accent2 6 2 2 3 2" xfId="6541"/>
    <cellStyle name="20% - Accent2 6 2 2 3 2 2" xfId="14895"/>
    <cellStyle name="20% - Accent2 6 2 2 3 3" xfId="10733"/>
    <cellStyle name="20% - Accent2 6 2 2 4" xfId="5022"/>
    <cellStyle name="20% - Accent2 6 2 2 4 2" xfId="13376"/>
    <cellStyle name="20% - Accent2 6 2 2 5" xfId="9214"/>
    <cellStyle name="20% - Accent2 6 2 3" xfId="1383"/>
    <cellStyle name="20% - Accent2 6 2 3 2" xfId="2379"/>
    <cellStyle name="20% - Accent2 6 2 3 2 2" xfId="6542"/>
    <cellStyle name="20% - Accent2 6 2 3 2 2 2" xfId="14896"/>
    <cellStyle name="20% - Accent2 6 2 3 2 3" xfId="10734"/>
    <cellStyle name="20% - Accent2 6 2 3 3" xfId="5546"/>
    <cellStyle name="20% - Accent2 6 2 3 3 2" xfId="13900"/>
    <cellStyle name="20% - Accent2 6 2 3 4" xfId="9738"/>
    <cellStyle name="20% - Accent2 6 2 4" xfId="2380"/>
    <cellStyle name="20% - Accent2 6 2 4 2" xfId="6543"/>
    <cellStyle name="20% - Accent2 6 2 4 2 2" xfId="14897"/>
    <cellStyle name="20% - Accent2 6 2 4 3" xfId="10735"/>
    <cellStyle name="20% - Accent2 6 2 5" xfId="4510"/>
    <cellStyle name="20% - Accent2 6 2 5 2" xfId="12864"/>
    <cellStyle name="20% - Accent2 6 2 6" xfId="8702"/>
    <cellStyle name="20% - Accent2 6 3" xfId="619"/>
    <cellStyle name="20% - Accent2 6 3 2" xfId="1655"/>
    <cellStyle name="20% - Accent2 6 3 2 2" xfId="2381"/>
    <cellStyle name="20% - Accent2 6 3 2 2 2" xfId="6544"/>
    <cellStyle name="20% - Accent2 6 3 2 2 2 2" xfId="14898"/>
    <cellStyle name="20% - Accent2 6 3 2 2 3" xfId="10736"/>
    <cellStyle name="20% - Accent2 6 3 2 3" xfId="5818"/>
    <cellStyle name="20% - Accent2 6 3 2 3 2" xfId="14172"/>
    <cellStyle name="20% - Accent2 6 3 2 4" xfId="10010"/>
    <cellStyle name="20% - Accent2 6 3 3" xfId="2382"/>
    <cellStyle name="20% - Accent2 6 3 3 2" xfId="6545"/>
    <cellStyle name="20% - Accent2 6 3 3 2 2" xfId="14899"/>
    <cellStyle name="20% - Accent2 6 3 3 3" xfId="10737"/>
    <cellStyle name="20% - Accent2 6 3 4" xfId="4782"/>
    <cellStyle name="20% - Accent2 6 3 4 2" xfId="13136"/>
    <cellStyle name="20% - Accent2 6 3 5" xfId="8974"/>
    <cellStyle name="20% - Accent2 6 4" xfId="1143"/>
    <cellStyle name="20% - Accent2 6 4 2" xfId="2383"/>
    <cellStyle name="20% - Accent2 6 4 2 2" xfId="6546"/>
    <cellStyle name="20% - Accent2 6 4 2 2 2" xfId="14900"/>
    <cellStyle name="20% - Accent2 6 4 2 3" xfId="10738"/>
    <cellStyle name="20% - Accent2 6 4 3" xfId="5306"/>
    <cellStyle name="20% - Accent2 6 4 3 2" xfId="13660"/>
    <cellStyle name="20% - Accent2 6 4 4" xfId="9498"/>
    <cellStyle name="20% - Accent2 6 5" xfId="2384"/>
    <cellStyle name="20% - Accent2 6 5 2" xfId="6547"/>
    <cellStyle name="20% - Accent2 6 5 2 2" xfId="14901"/>
    <cellStyle name="20% - Accent2 6 5 3" xfId="10739"/>
    <cellStyle name="20% - Accent2 6 6" xfId="4270"/>
    <cellStyle name="20% - Accent2 6 6 2" xfId="12624"/>
    <cellStyle name="20% - Accent2 6 7" xfId="8462"/>
    <cellStyle name="20% - Accent2 7" xfId="117"/>
    <cellStyle name="20% - Accent2 7 2" xfId="360"/>
    <cellStyle name="20% - Accent2 7 2 2" xfId="873"/>
    <cellStyle name="20% - Accent2 7 2 2 2" xfId="1909"/>
    <cellStyle name="20% - Accent2 7 2 2 2 2" xfId="2385"/>
    <cellStyle name="20% - Accent2 7 2 2 2 2 2" xfId="6548"/>
    <cellStyle name="20% - Accent2 7 2 2 2 2 2 2" xfId="14902"/>
    <cellStyle name="20% - Accent2 7 2 2 2 2 3" xfId="10740"/>
    <cellStyle name="20% - Accent2 7 2 2 2 3" xfId="6072"/>
    <cellStyle name="20% - Accent2 7 2 2 2 3 2" xfId="14426"/>
    <cellStyle name="20% - Accent2 7 2 2 2 4" xfId="10264"/>
    <cellStyle name="20% - Accent2 7 2 2 3" xfId="2386"/>
    <cellStyle name="20% - Accent2 7 2 2 3 2" xfId="6549"/>
    <cellStyle name="20% - Accent2 7 2 2 3 2 2" xfId="14903"/>
    <cellStyle name="20% - Accent2 7 2 2 3 3" xfId="10741"/>
    <cellStyle name="20% - Accent2 7 2 2 4" xfId="5036"/>
    <cellStyle name="20% - Accent2 7 2 2 4 2" xfId="13390"/>
    <cellStyle name="20% - Accent2 7 2 2 5" xfId="9228"/>
    <cellStyle name="20% - Accent2 7 2 3" xfId="1397"/>
    <cellStyle name="20% - Accent2 7 2 3 2" xfId="2387"/>
    <cellStyle name="20% - Accent2 7 2 3 2 2" xfId="6550"/>
    <cellStyle name="20% - Accent2 7 2 3 2 2 2" xfId="14904"/>
    <cellStyle name="20% - Accent2 7 2 3 2 3" xfId="10742"/>
    <cellStyle name="20% - Accent2 7 2 3 3" xfId="5560"/>
    <cellStyle name="20% - Accent2 7 2 3 3 2" xfId="13914"/>
    <cellStyle name="20% - Accent2 7 2 3 4" xfId="9752"/>
    <cellStyle name="20% - Accent2 7 2 4" xfId="2388"/>
    <cellStyle name="20% - Accent2 7 2 4 2" xfId="6551"/>
    <cellStyle name="20% - Accent2 7 2 4 2 2" xfId="14905"/>
    <cellStyle name="20% - Accent2 7 2 4 3" xfId="10743"/>
    <cellStyle name="20% - Accent2 7 2 5" xfId="4524"/>
    <cellStyle name="20% - Accent2 7 2 5 2" xfId="12878"/>
    <cellStyle name="20% - Accent2 7 2 6" xfId="8716"/>
    <cellStyle name="20% - Accent2 7 3" xfId="633"/>
    <cellStyle name="20% - Accent2 7 3 2" xfId="1669"/>
    <cellStyle name="20% - Accent2 7 3 2 2" xfId="2389"/>
    <cellStyle name="20% - Accent2 7 3 2 2 2" xfId="6552"/>
    <cellStyle name="20% - Accent2 7 3 2 2 2 2" xfId="14906"/>
    <cellStyle name="20% - Accent2 7 3 2 2 3" xfId="10744"/>
    <cellStyle name="20% - Accent2 7 3 2 3" xfId="5832"/>
    <cellStyle name="20% - Accent2 7 3 2 3 2" xfId="14186"/>
    <cellStyle name="20% - Accent2 7 3 2 4" xfId="10024"/>
    <cellStyle name="20% - Accent2 7 3 3" xfId="2390"/>
    <cellStyle name="20% - Accent2 7 3 3 2" xfId="6553"/>
    <cellStyle name="20% - Accent2 7 3 3 2 2" xfId="14907"/>
    <cellStyle name="20% - Accent2 7 3 3 3" xfId="10745"/>
    <cellStyle name="20% - Accent2 7 3 4" xfId="4796"/>
    <cellStyle name="20% - Accent2 7 3 4 2" xfId="13150"/>
    <cellStyle name="20% - Accent2 7 3 5" xfId="8988"/>
    <cellStyle name="20% - Accent2 7 4" xfId="1157"/>
    <cellStyle name="20% - Accent2 7 4 2" xfId="2391"/>
    <cellStyle name="20% - Accent2 7 4 2 2" xfId="6554"/>
    <cellStyle name="20% - Accent2 7 4 2 2 2" xfId="14908"/>
    <cellStyle name="20% - Accent2 7 4 2 3" xfId="10746"/>
    <cellStyle name="20% - Accent2 7 4 3" xfId="5320"/>
    <cellStyle name="20% - Accent2 7 4 3 2" xfId="13674"/>
    <cellStyle name="20% - Accent2 7 4 4" xfId="9512"/>
    <cellStyle name="20% - Accent2 7 5" xfId="2392"/>
    <cellStyle name="20% - Accent2 7 5 2" xfId="6555"/>
    <cellStyle name="20% - Accent2 7 5 2 2" xfId="14909"/>
    <cellStyle name="20% - Accent2 7 5 3" xfId="10747"/>
    <cellStyle name="20% - Accent2 7 6" xfId="4284"/>
    <cellStyle name="20% - Accent2 7 6 2" xfId="12638"/>
    <cellStyle name="20% - Accent2 7 7" xfId="8476"/>
    <cellStyle name="20% - Accent2 8" xfId="131"/>
    <cellStyle name="20% - Accent2 8 2" xfId="374"/>
    <cellStyle name="20% - Accent2 8 2 2" xfId="887"/>
    <cellStyle name="20% - Accent2 8 2 2 2" xfId="1923"/>
    <cellStyle name="20% - Accent2 8 2 2 2 2" xfId="2393"/>
    <cellStyle name="20% - Accent2 8 2 2 2 2 2" xfId="6556"/>
    <cellStyle name="20% - Accent2 8 2 2 2 2 2 2" xfId="14910"/>
    <cellStyle name="20% - Accent2 8 2 2 2 2 3" xfId="10748"/>
    <cellStyle name="20% - Accent2 8 2 2 2 3" xfId="6086"/>
    <cellStyle name="20% - Accent2 8 2 2 2 3 2" xfId="14440"/>
    <cellStyle name="20% - Accent2 8 2 2 2 4" xfId="10278"/>
    <cellStyle name="20% - Accent2 8 2 2 3" xfId="2394"/>
    <cellStyle name="20% - Accent2 8 2 2 3 2" xfId="6557"/>
    <cellStyle name="20% - Accent2 8 2 2 3 2 2" xfId="14911"/>
    <cellStyle name="20% - Accent2 8 2 2 3 3" xfId="10749"/>
    <cellStyle name="20% - Accent2 8 2 2 4" xfId="5050"/>
    <cellStyle name="20% - Accent2 8 2 2 4 2" xfId="13404"/>
    <cellStyle name="20% - Accent2 8 2 2 5" xfId="9242"/>
    <cellStyle name="20% - Accent2 8 2 3" xfId="1411"/>
    <cellStyle name="20% - Accent2 8 2 3 2" xfId="2395"/>
    <cellStyle name="20% - Accent2 8 2 3 2 2" xfId="6558"/>
    <cellStyle name="20% - Accent2 8 2 3 2 2 2" xfId="14912"/>
    <cellStyle name="20% - Accent2 8 2 3 2 3" xfId="10750"/>
    <cellStyle name="20% - Accent2 8 2 3 3" xfId="5574"/>
    <cellStyle name="20% - Accent2 8 2 3 3 2" xfId="13928"/>
    <cellStyle name="20% - Accent2 8 2 3 4" xfId="9766"/>
    <cellStyle name="20% - Accent2 8 2 4" xfId="2396"/>
    <cellStyle name="20% - Accent2 8 2 4 2" xfId="6559"/>
    <cellStyle name="20% - Accent2 8 2 4 2 2" xfId="14913"/>
    <cellStyle name="20% - Accent2 8 2 4 3" xfId="10751"/>
    <cellStyle name="20% - Accent2 8 2 5" xfId="4538"/>
    <cellStyle name="20% - Accent2 8 2 5 2" xfId="12892"/>
    <cellStyle name="20% - Accent2 8 2 6" xfId="8730"/>
    <cellStyle name="20% - Accent2 8 3" xfId="647"/>
    <cellStyle name="20% - Accent2 8 3 2" xfId="1683"/>
    <cellStyle name="20% - Accent2 8 3 2 2" xfId="2397"/>
    <cellStyle name="20% - Accent2 8 3 2 2 2" xfId="6560"/>
    <cellStyle name="20% - Accent2 8 3 2 2 2 2" xfId="14914"/>
    <cellStyle name="20% - Accent2 8 3 2 2 3" xfId="10752"/>
    <cellStyle name="20% - Accent2 8 3 2 3" xfId="5846"/>
    <cellStyle name="20% - Accent2 8 3 2 3 2" xfId="14200"/>
    <cellStyle name="20% - Accent2 8 3 2 4" xfId="10038"/>
    <cellStyle name="20% - Accent2 8 3 3" xfId="2398"/>
    <cellStyle name="20% - Accent2 8 3 3 2" xfId="6561"/>
    <cellStyle name="20% - Accent2 8 3 3 2 2" xfId="14915"/>
    <cellStyle name="20% - Accent2 8 3 3 3" xfId="10753"/>
    <cellStyle name="20% - Accent2 8 3 4" xfId="4810"/>
    <cellStyle name="20% - Accent2 8 3 4 2" xfId="13164"/>
    <cellStyle name="20% - Accent2 8 3 5" xfId="9002"/>
    <cellStyle name="20% - Accent2 8 4" xfId="1171"/>
    <cellStyle name="20% - Accent2 8 4 2" xfId="2399"/>
    <cellStyle name="20% - Accent2 8 4 2 2" xfId="6562"/>
    <cellStyle name="20% - Accent2 8 4 2 2 2" xfId="14916"/>
    <cellStyle name="20% - Accent2 8 4 2 3" xfId="10754"/>
    <cellStyle name="20% - Accent2 8 4 3" xfId="5334"/>
    <cellStyle name="20% - Accent2 8 4 3 2" xfId="13688"/>
    <cellStyle name="20% - Accent2 8 4 4" xfId="9526"/>
    <cellStyle name="20% - Accent2 8 5" xfId="2400"/>
    <cellStyle name="20% - Accent2 8 5 2" xfId="6563"/>
    <cellStyle name="20% - Accent2 8 5 2 2" xfId="14917"/>
    <cellStyle name="20% - Accent2 8 5 3" xfId="10755"/>
    <cellStyle name="20% - Accent2 8 6" xfId="4298"/>
    <cellStyle name="20% - Accent2 8 6 2" xfId="12652"/>
    <cellStyle name="20% - Accent2 8 7" xfId="8490"/>
    <cellStyle name="20% - Accent2 9" xfId="145"/>
    <cellStyle name="20% - Accent2 9 2" xfId="388"/>
    <cellStyle name="20% - Accent2 9 2 2" xfId="901"/>
    <cellStyle name="20% - Accent2 9 2 2 2" xfId="1937"/>
    <cellStyle name="20% - Accent2 9 2 2 2 2" xfId="2401"/>
    <cellStyle name="20% - Accent2 9 2 2 2 2 2" xfId="6564"/>
    <cellStyle name="20% - Accent2 9 2 2 2 2 2 2" xfId="14918"/>
    <cellStyle name="20% - Accent2 9 2 2 2 2 3" xfId="10756"/>
    <cellStyle name="20% - Accent2 9 2 2 2 3" xfId="6100"/>
    <cellStyle name="20% - Accent2 9 2 2 2 3 2" xfId="14454"/>
    <cellStyle name="20% - Accent2 9 2 2 2 4" xfId="10292"/>
    <cellStyle name="20% - Accent2 9 2 2 3" xfId="2402"/>
    <cellStyle name="20% - Accent2 9 2 2 3 2" xfId="6565"/>
    <cellStyle name="20% - Accent2 9 2 2 3 2 2" xfId="14919"/>
    <cellStyle name="20% - Accent2 9 2 2 3 3" xfId="10757"/>
    <cellStyle name="20% - Accent2 9 2 2 4" xfId="5064"/>
    <cellStyle name="20% - Accent2 9 2 2 4 2" xfId="13418"/>
    <cellStyle name="20% - Accent2 9 2 2 5" xfId="9256"/>
    <cellStyle name="20% - Accent2 9 2 3" xfId="1425"/>
    <cellStyle name="20% - Accent2 9 2 3 2" xfId="2403"/>
    <cellStyle name="20% - Accent2 9 2 3 2 2" xfId="6566"/>
    <cellStyle name="20% - Accent2 9 2 3 2 2 2" xfId="14920"/>
    <cellStyle name="20% - Accent2 9 2 3 2 3" xfId="10758"/>
    <cellStyle name="20% - Accent2 9 2 3 3" xfId="5588"/>
    <cellStyle name="20% - Accent2 9 2 3 3 2" xfId="13942"/>
    <cellStyle name="20% - Accent2 9 2 3 4" xfId="9780"/>
    <cellStyle name="20% - Accent2 9 2 4" xfId="2404"/>
    <cellStyle name="20% - Accent2 9 2 4 2" xfId="6567"/>
    <cellStyle name="20% - Accent2 9 2 4 2 2" xfId="14921"/>
    <cellStyle name="20% - Accent2 9 2 4 3" xfId="10759"/>
    <cellStyle name="20% - Accent2 9 2 5" xfId="4552"/>
    <cellStyle name="20% - Accent2 9 2 5 2" xfId="12906"/>
    <cellStyle name="20% - Accent2 9 2 6" xfId="8744"/>
    <cellStyle name="20% - Accent2 9 3" xfId="661"/>
    <cellStyle name="20% - Accent2 9 3 2" xfId="1697"/>
    <cellStyle name="20% - Accent2 9 3 2 2" xfId="2405"/>
    <cellStyle name="20% - Accent2 9 3 2 2 2" xfId="6568"/>
    <cellStyle name="20% - Accent2 9 3 2 2 2 2" xfId="14922"/>
    <cellStyle name="20% - Accent2 9 3 2 2 3" xfId="10760"/>
    <cellStyle name="20% - Accent2 9 3 2 3" xfId="5860"/>
    <cellStyle name="20% - Accent2 9 3 2 3 2" xfId="14214"/>
    <cellStyle name="20% - Accent2 9 3 2 4" xfId="10052"/>
    <cellStyle name="20% - Accent2 9 3 3" xfId="2406"/>
    <cellStyle name="20% - Accent2 9 3 3 2" xfId="6569"/>
    <cellStyle name="20% - Accent2 9 3 3 2 2" xfId="14923"/>
    <cellStyle name="20% - Accent2 9 3 3 3" xfId="10761"/>
    <cellStyle name="20% - Accent2 9 3 4" xfId="4824"/>
    <cellStyle name="20% - Accent2 9 3 4 2" xfId="13178"/>
    <cellStyle name="20% - Accent2 9 3 5" xfId="9016"/>
    <cellStyle name="20% - Accent2 9 4" xfId="1185"/>
    <cellStyle name="20% - Accent2 9 4 2" xfId="2407"/>
    <cellStyle name="20% - Accent2 9 4 2 2" xfId="6570"/>
    <cellStyle name="20% - Accent2 9 4 2 2 2" xfId="14924"/>
    <cellStyle name="20% - Accent2 9 4 2 3" xfId="10762"/>
    <cellStyle name="20% - Accent2 9 4 3" xfId="5348"/>
    <cellStyle name="20% - Accent2 9 4 3 2" xfId="13702"/>
    <cellStyle name="20% - Accent2 9 4 4" xfId="9540"/>
    <cellStyle name="20% - Accent2 9 5" xfId="2408"/>
    <cellStyle name="20% - Accent2 9 5 2" xfId="6571"/>
    <cellStyle name="20% - Accent2 9 5 2 2" xfId="14925"/>
    <cellStyle name="20% - Accent2 9 5 3" xfId="10763"/>
    <cellStyle name="20% - Accent2 9 6" xfId="4312"/>
    <cellStyle name="20% - Accent2 9 6 2" xfId="12666"/>
    <cellStyle name="20% - Accent2 9 7" xfId="8504"/>
    <cellStyle name="20% - Accent3" xfId="3" builtinId="38" customBuiltin="1"/>
    <cellStyle name="20% - Accent3 10" xfId="161"/>
    <cellStyle name="20% - Accent3 10 2" xfId="404"/>
    <cellStyle name="20% - Accent3 10 2 2" xfId="917"/>
    <cellStyle name="20% - Accent3 10 2 2 2" xfId="1953"/>
    <cellStyle name="20% - Accent3 10 2 2 2 2" xfId="2409"/>
    <cellStyle name="20% - Accent3 10 2 2 2 2 2" xfId="6572"/>
    <cellStyle name="20% - Accent3 10 2 2 2 2 2 2" xfId="14926"/>
    <cellStyle name="20% - Accent3 10 2 2 2 2 3" xfId="10764"/>
    <cellStyle name="20% - Accent3 10 2 2 2 3" xfId="6116"/>
    <cellStyle name="20% - Accent3 10 2 2 2 3 2" xfId="14470"/>
    <cellStyle name="20% - Accent3 10 2 2 2 4" xfId="10308"/>
    <cellStyle name="20% - Accent3 10 2 2 3" xfId="2410"/>
    <cellStyle name="20% - Accent3 10 2 2 3 2" xfId="6573"/>
    <cellStyle name="20% - Accent3 10 2 2 3 2 2" xfId="14927"/>
    <cellStyle name="20% - Accent3 10 2 2 3 3" xfId="10765"/>
    <cellStyle name="20% - Accent3 10 2 2 4" xfId="5080"/>
    <cellStyle name="20% - Accent3 10 2 2 4 2" xfId="13434"/>
    <cellStyle name="20% - Accent3 10 2 2 5" xfId="9272"/>
    <cellStyle name="20% - Accent3 10 2 3" xfId="1441"/>
    <cellStyle name="20% - Accent3 10 2 3 2" xfId="2411"/>
    <cellStyle name="20% - Accent3 10 2 3 2 2" xfId="6574"/>
    <cellStyle name="20% - Accent3 10 2 3 2 2 2" xfId="14928"/>
    <cellStyle name="20% - Accent3 10 2 3 2 3" xfId="10766"/>
    <cellStyle name="20% - Accent3 10 2 3 3" xfId="5604"/>
    <cellStyle name="20% - Accent3 10 2 3 3 2" xfId="13958"/>
    <cellStyle name="20% - Accent3 10 2 3 4" xfId="9796"/>
    <cellStyle name="20% - Accent3 10 2 4" xfId="2412"/>
    <cellStyle name="20% - Accent3 10 2 4 2" xfId="6575"/>
    <cellStyle name="20% - Accent3 10 2 4 2 2" xfId="14929"/>
    <cellStyle name="20% - Accent3 10 2 4 3" xfId="10767"/>
    <cellStyle name="20% - Accent3 10 2 5" xfId="4568"/>
    <cellStyle name="20% - Accent3 10 2 5 2" xfId="12922"/>
    <cellStyle name="20% - Accent3 10 2 6" xfId="8760"/>
    <cellStyle name="20% - Accent3 10 3" xfId="677"/>
    <cellStyle name="20% - Accent3 10 3 2" xfId="1713"/>
    <cellStyle name="20% - Accent3 10 3 2 2" xfId="2413"/>
    <cellStyle name="20% - Accent3 10 3 2 2 2" xfId="6576"/>
    <cellStyle name="20% - Accent3 10 3 2 2 2 2" xfId="14930"/>
    <cellStyle name="20% - Accent3 10 3 2 2 3" xfId="10768"/>
    <cellStyle name="20% - Accent3 10 3 2 3" xfId="5876"/>
    <cellStyle name="20% - Accent3 10 3 2 3 2" xfId="14230"/>
    <cellStyle name="20% - Accent3 10 3 2 4" xfId="10068"/>
    <cellStyle name="20% - Accent3 10 3 3" xfId="2414"/>
    <cellStyle name="20% - Accent3 10 3 3 2" xfId="6577"/>
    <cellStyle name="20% - Accent3 10 3 3 2 2" xfId="14931"/>
    <cellStyle name="20% - Accent3 10 3 3 3" xfId="10769"/>
    <cellStyle name="20% - Accent3 10 3 4" xfId="4840"/>
    <cellStyle name="20% - Accent3 10 3 4 2" xfId="13194"/>
    <cellStyle name="20% - Accent3 10 3 5" xfId="9032"/>
    <cellStyle name="20% - Accent3 10 4" xfId="1201"/>
    <cellStyle name="20% - Accent3 10 4 2" xfId="2415"/>
    <cellStyle name="20% - Accent3 10 4 2 2" xfId="6578"/>
    <cellStyle name="20% - Accent3 10 4 2 2 2" xfId="14932"/>
    <cellStyle name="20% - Accent3 10 4 2 3" xfId="10770"/>
    <cellStyle name="20% - Accent3 10 4 3" xfId="5364"/>
    <cellStyle name="20% - Accent3 10 4 3 2" xfId="13718"/>
    <cellStyle name="20% - Accent3 10 4 4" xfId="9556"/>
    <cellStyle name="20% - Accent3 10 5" xfId="2416"/>
    <cellStyle name="20% - Accent3 10 5 2" xfId="6579"/>
    <cellStyle name="20% - Accent3 10 5 2 2" xfId="14933"/>
    <cellStyle name="20% - Accent3 10 5 3" xfId="10771"/>
    <cellStyle name="20% - Accent3 10 6" xfId="4328"/>
    <cellStyle name="20% - Accent3 10 6 2" xfId="12682"/>
    <cellStyle name="20% - Accent3 10 7" xfId="8520"/>
    <cellStyle name="20% - Accent3 11" xfId="175"/>
    <cellStyle name="20% - Accent3 11 2" xfId="418"/>
    <cellStyle name="20% - Accent3 11 2 2" xfId="931"/>
    <cellStyle name="20% - Accent3 11 2 2 2" xfId="1967"/>
    <cellStyle name="20% - Accent3 11 2 2 2 2" xfId="2417"/>
    <cellStyle name="20% - Accent3 11 2 2 2 2 2" xfId="6580"/>
    <cellStyle name="20% - Accent3 11 2 2 2 2 2 2" xfId="14934"/>
    <cellStyle name="20% - Accent3 11 2 2 2 2 3" xfId="10772"/>
    <cellStyle name="20% - Accent3 11 2 2 2 3" xfId="6130"/>
    <cellStyle name="20% - Accent3 11 2 2 2 3 2" xfId="14484"/>
    <cellStyle name="20% - Accent3 11 2 2 2 4" xfId="10322"/>
    <cellStyle name="20% - Accent3 11 2 2 3" xfId="2418"/>
    <cellStyle name="20% - Accent3 11 2 2 3 2" xfId="6581"/>
    <cellStyle name="20% - Accent3 11 2 2 3 2 2" xfId="14935"/>
    <cellStyle name="20% - Accent3 11 2 2 3 3" xfId="10773"/>
    <cellStyle name="20% - Accent3 11 2 2 4" xfId="5094"/>
    <cellStyle name="20% - Accent3 11 2 2 4 2" xfId="13448"/>
    <cellStyle name="20% - Accent3 11 2 2 5" xfId="9286"/>
    <cellStyle name="20% - Accent3 11 2 3" xfId="1455"/>
    <cellStyle name="20% - Accent3 11 2 3 2" xfId="2419"/>
    <cellStyle name="20% - Accent3 11 2 3 2 2" xfId="6582"/>
    <cellStyle name="20% - Accent3 11 2 3 2 2 2" xfId="14936"/>
    <cellStyle name="20% - Accent3 11 2 3 2 3" xfId="10774"/>
    <cellStyle name="20% - Accent3 11 2 3 3" xfId="5618"/>
    <cellStyle name="20% - Accent3 11 2 3 3 2" xfId="13972"/>
    <cellStyle name="20% - Accent3 11 2 3 4" xfId="9810"/>
    <cellStyle name="20% - Accent3 11 2 4" xfId="2420"/>
    <cellStyle name="20% - Accent3 11 2 4 2" xfId="6583"/>
    <cellStyle name="20% - Accent3 11 2 4 2 2" xfId="14937"/>
    <cellStyle name="20% - Accent3 11 2 4 3" xfId="10775"/>
    <cellStyle name="20% - Accent3 11 2 5" xfId="4582"/>
    <cellStyle name="20% - Accent3 11 2 5 2" xfId="12936"/>
    <cellStyle name="20% - Accent3 11 2 6" xfId="8774"/>
    <cellStyle name="20% - Accent3 11 3" xfId="691"/>
    <cellStyle name="20% - Accent3 11 3 2" xfId="1727"/>
    <cellStyle name="20% - Accent3 11 3 2 2" xfId="2421"/>
    <cellStyle name="20% - Accent3 11 3 2 2 2" xfId="6584"/>
    <cellStyle name="20% - Accent3 11 3 2 2 2 2" xfId="14938"/>
    <cellStyle name="20% - Accent3 11 3 2 2 3" xfId="10776"/>
    <cellStyle name="20% - Accent3 11 3 2 3" xfId="5890"/>
    <cellStyle name="20% - Accent3 11 3 2 3 2" xfId="14244"/>
    <cellStyle name="20% - Accent3 11 3 2 4" xfId="10082"/>
    <cellStyle name="20% - Accent3 11 3 3" xfId="2422"/>
    <cellStyle name="20% - Accent3 11 3 3 2" xfId="6585"/>
    <cellStyle name="20% - Accent3 11 3 3 2 2" xfId="14939"/>
    <cellStyle name="20% - Accent3 11 3 3 3" xfId="10777"/>
    <cellStyle name="20% - Accent3 11 3 4" xfId="4854"/>
    <cellStyle name="20% - Accent3 11 3 4 2" xfId="13208"/>
    <cellStyle name="20% - Accent3 11 3 5" xfId="9046"/>
    <cellStyle name="20% - Accent3 11 4" xfId="1215"/>
    <cellStyle name="20% - Accent3 11 4 2" xfId="2423"/>
    <cellStyle name="20% - Accent3 11 4 2 2" xfId="6586"/>
    <cellStyle name="20% - Accent3 11 4 2 2 2" xfId="14940"/>
    <cellStyle name="20% - Accent3 11 4 2 3" xfId="10778"/>
    <cellStyle name="20% - Accent3 11 4 3" xfId="5378"/>
    <cellStyle name="20% - Accent3 11 4 3 2" xfId="13732"/>
    <cellStyle name="20% - Accent3 11 4 4" xfId="9570"/>
    <cellStyle name="20% - Accent3 11 5" xfId="2424"/>
    <cellStyle name="20% - Accent3 11 5 2" xfId="6587"/>
    <cellStyle name="20% - Accent3 11 5 2 2" xfId="14941"/>
    <cellStyle name="20% - Accent3 11 5 3" xfId="10779"/>
    <cellStyle name="20% - Accent3 11 6" xfId="4342"/>
    <cellStyle name="20% - Accent3 11 6 2" xfId="12696"/>
    <cellStyle name="20% - Accent3 11 7" xfId="8534"/>
    <cellStyle name="20% - Accent3 12" xfId="190"/>
    <cellStyle name="20% - Accent3 12 2" xfId="433"/>
    <cellStyle name="20% - Accent3 12 2 2" xfId="946"/>
    <cellStyle name="20% - Accent3 12 2 2 2" xfId="1982"/>
    <cellStyle name="20% - Accent3 12 2 2 2 2" xfId="2425"/>
    <cellStyle name="20% - Accent3 12 2 2 2 2 2" xfId="6588"/>
    <cellStyle name="20% - Accent3 12 2 2 2 2 2 2" xfId="14942"/>
    <cellStyle name="20% - Accent3 12 2 2 2 2 3" xfId="10780"/>
    <cellStyle name="20% - Accent3 12 2 2 2 3" xfId="6145"/>
    <cellStyle name="20% - Accent3 12 2 2 2 3 2" xfId="14499"/>
    <cellStyle name="20% - Accent3 12 2 2 2 4" xfId="10337"/>
    <cellStyle name="20% - Accent3 12 2 2 3" xfId="2426"/>
    <cellStyle name="20% - Accent3 12 2 2 3 2" xfId="6589"/>
    <cellStyle name="20% - Accent3 12 2 2 3 2 2" xfId="14943"/>
    <cellStyle name="20% - Accent3 12 2 2 3 3" xfId="10781"/>
    <cellStyle name="20% - Accent3 12 2 2 4" xfId="5109"/>
    <cellStyle name="20% - Accent3 12 2 2 4 2" xfId="13463"/>
    <cellStyle name="20% - Accent3 12 2 2 5" xfId="9301"/>
    <cellStyle name="20% - Accent3 12 2 3" xfId="1470"/>
    <cellStyle name="20% - Accent3 12 2 3 2" xfId="2427"/>
    <cellStyle name="20% - Accent3 12 2 3 2 2" xfId="6590"/>
    <cellStyle name="20% - Accent3 12 2 3 2 2 2" xfId="14944"/>
    <cellStyle name="20% - Accent3 12 2 3 2 3" xfId="10782"/>
    <cellStyle name="20% - Accent3 12 2 3 3" xfId="5633"/>
    <cellStyle name="20% - Accent3 12 2 3 3 2" xfId="13987"/>
    <cellStyle name="20% - Accent3 12 2 3 4" xfId="9825"/>
    <cellStyle name="20% - Accent3 12 2 4" xfId="2428"/>
    <cellStyle name="20% - Accent3 12 2 4 2" xfId="6591"/>
    <cellStyle name="20% - Accent3 12 2 4 2 2" xfId="14945"/>
    <cellStyle name="20% - Accent3 12 2 4 3" xfId="10783"/>
    <cellStyle name="20% - Accent3 12 2 5" xfId="4597"/>
    <cellStyle name="20% - Accent3 12 2 5 2" xfId="12951"/>
    <cellStyle name="20% - Accent3 12 2 6" xfId="8789"/>
    <cellStyle name="20% - Accent3 12 3" xfId="706"/>
    <cellStyle name="20% - Accent3 12 3 2" xfId="1742"/>
    <cellStyle name="20% - Accent3 12 3 2 2" xfId="2429"/>
    <cellStyle name="20% - Accent3 12 3 2 2 2" xfId="6592"/>
    <cellStyle name="20% - Accent3 12 3 2 2 2 2" xfId="14946"/>
    <cellStyle name="20% - Accent3 12 3 2 2 3" xfId="10784"/>
    <cellStyle name="20% - Accent3 12 3 2 3" xfId="5905"/>
    <cellStyle name="20% - Accent3 12 3 2 3 2" xfId="14259"/>
    <cellStyle name="20% - Accent3 12 3 2 4" xfId="10097"/>
    <cellStyle name="20% - Accent3 12 3 3" xfId="2430"/>
    <cellStyle name="20% - Accent3 12 3 3 2" xfId="6593"/>
    <cellStyle name="20% - Accent3 12 3 3 2 2" xfId="14947"/>
    <cellStyle name="20% - Accent3 12 3 3 3" xfId="10785"/>
    <cellStyle name="20% - Accent3 12 3 4" xfId="4869"/>
    <cellStyle name="20% - Accent3 12 3 4 2" xfId="13223"/>
    <cellStyle name="20% - Accent3 12 3 5" xfId="9061"/>
    <cellStyle name="20% - Accent3 12 4" xfId="1230"/>
    <cellStyle name="20% - Accent3 12 4 2" xfId="2431"/>
    <cellStyle name="20% - Accent3 12 4 2 2" xfId="6594"/>
    <cellStyle name="20% - Accent3 12 4 2 2 2" xfId="14948"/>
    <cellStyle name="20% - Accent3 12 4 2 3" xfId="10786"/>
    <cellStyle name="20% - Accent3 12 4 3" xfId="5393"/>
    <cellStyle name="20% - Accent3 12 4 3 2" xfId="13747"/>
    <cellStyle name="20% - Accent3 12 4 4" xfId="9585"/>
    <cellStyle name="20% - Accent3 12 5" xfId="2432"/>
    <cellStyle name="20% - Accent3 12 5 2" xfId="6595"/>
    <cellStyle name="20% - Accent3 12 5 2 2" xfId="14949"/>
    <cellStyle name="20% - Accent3 12 5 3" xfId="10787"/>
    <cellStyle name="20% - Accent3 12 6" xfId="4357"/>
    <cellStyle name="20% - Accent3 12 6 2" xfId="12711"/>
    <cellStyle name="20% - Accent3 12 7" xfId="8549"/>
    <cellStyle name="20% - Accent3 13" xfId="206"/>
    <cellStyle name="20% - Accent3 13 2" xfId="448"/>
    <cellStyle name="20% - Accent3 13 2 2" xfId="961"/>
    <cellStyle name="20% - Accent3 13 2 2 2" xfId="1997"/>
    <cellStyle name="20% - Accent3 13 2 2 2 2" xfId="2433"/>
    <cellStyle name="20% - Accent3 13 2 2 2 2 2" xfId="6596"/>
    <cellStyle name="20% - Accent3 13 2 2 2 2 2 2" xfId="14950"/>
    <cellStyle name="20% - Accent3 13 2 2 2 2 3" xfId="10788"/>
    <cellStyle name="20% - Accent3 13 2 2 2 3" xfId="6160"/>
    <cellStyle name="20% - Accent3 13 2 2 2 3 2" xfId="14514"/>
    <cellStyle name="20% - Accent3 13 2 2 2 4" xfId="10352"/>
    <cellStyle name="20% - Accent3 13 2 2 3" xfId="2434"/>
    <cellStyle name="20% - Accent3 13 2 2 3 2" xfId="6597"/>
    <cellStyle name="20% - Accent3 13 2 2 3 2 2" xfId="14951"/>
    <cellStyle name="20% - Accent3 13 2 2 3 3" xfId="10789"/>
    <cellStyle name="20% - Accent3 13 2 2 4" xfId="5124"/>
    <cellStyle name="20% - Accent3 13 2 2 4 2" xfId="13478"/>
    <cellStyle name="20% - Accent3 13 2 2 5" xfId="9316"/>
    <cellStyle name="20% - Accent3 13 2 3" xfId="1485"/>
    <cellStyle name="20% - Accent3 13 2 3 2" xfId="2435"/>
    <cellStyle name="20% - Accent3 13 2 3 2 2" xfId="6598"/>
    <cellStyle name="20% - Accent3 13 2 3 2 2 2" xfId="14952"/>
    <cellStyle name="20% - Accent3 13 2 3 2 3" xfId="10790"/>
    <cellStyle name="20% - Accent3 13 2 3 3" xfId="5648"/>
    <cellStyle name="20% - Accent3 13 2 3 3 2" xfId="14002"/>
    <cellStyle name="20% - Accent3 13 2 3 4" xfId="9840"/>
    <cellStyle name="20% - Accent3 13 2 4" xfId="2436"/>
    <cellStyle name="20% - Accent3 13 2 4 2" xfId="6599"/>
    <cellStyle name="20% - Accent3 13 2 4 2 2" xfId="14953"/>
    <cellStyle name="20% - Accent3 13 2 4 3" xfId="10791"/>
    <cellStyle name="20% - Accent3 13 2 5" xfId="4612"/>
    <cellStyle name="20% - Accent3 13 2 5 2" xfId="12966"/>
    <cellStyle name="20% - Accent3 13 2 6" xfId="8804"/>
    <cellStyle name="20% - Accent3 13 3" xfId="721"/>
    <cellStyle name="20% - Accent3 13 3 2" xfId="1757"/>
    <cellStyle name="20% - Accent3 13 3 2 2" xfId="2437"/>
    <cellStyle name="20% - Accent3 13 3 2 2 2" xfId="6600"/>
    <cellStyle name="20% - Accent3 13 3 2 2 2 2" xfId="14954"/>
    <cellStyle name="20% - Accent3 13 3 2 2 3" xfId="10792"/>
    <cellStyle name="20% - Accent3 13 3 2 3" xfId="5920"/>
    <cellStyle name="20% - Accent3 13 3 2 3 2" xfId="14274"/>
    <cellStyle name="20% - Accent3 13 3 2 4" xfId="10112"/>
    <cellStyle name="20% - Accent3 13 3 3" xfId="2438"/>
    <cellStyle name="20% - Accent3 13 3 3 2" xfId="6601"/>
    <cellStyle name="20% - Accent3 13 3 3 2 2" xfId="14955"/>
    <cellStyle name="20% - Accent3 13 3 3 3" xfId="10793"/>
    <cellStyle name="20% - Accent3 13 3 4" xfId="4884"/>
    <cellStyle name="20% - Accent3 13 3 4 2" xfId="13238"/>
    <cellStyle name="20% - Accent3 13 3 5" xfId="9076"/>
    <cellStyle name="20% - Accent3 13 4" xfId="1245"/>
    <cellStyle name="20% - Accent3 13 4 2" xfId="2439"/>
    <cellStyle name="20% - Accent3 13 4 2 2" xfId="6602"/>
    <cellStyle name="20% - Accent3 13 4 2 2 2" xfId="14956"/>
    <cellStyle name="20% - Accent3 13 4 2 3" xfId="10794"/>
    <cellStyle name="20% - Accent3 13 4 3" xfId="5408"/>
    <cellStyle name="20% - Accent3 13 4 3 2" xfId="13762"/>
    <cellStyle name="20% - Accent3 13 4 4" xfId="9600"/>
    <cellStyle name="20% - Accent3 13 5" xfId="2440"/>
    <cellStyle name="20% - Accent3 13 5 2" xfId="6603"/>
    <cellStyle name="20% - Accent3 13 5 2 2" xfId="14957"/>
    <cellStyle name="20% - Accent3 13 5 3" xfId="10795"/>
    <cellStyle name="20% - Accent3 13 6" xfId="4372"/>
    <cellStyle name="20% - Accent3 13 6 2" xfId="12726"/>
    <cellStyle name="20% - Accent3 13 7" xfId="8564"/>
    <cellStyle name="20% - Accent3 14" xfId="220"/>
    <cellStyle name="20% - Accent3 14 2" xfId="462"/>
    <cellStyle name="20% - Accent3 14 2 2" xfId="975"/>
    <cellStyle name="20% - Accent3 14 2 2 2" xfId="2011"/>
    <cellStyle name="20% - Accent3 14 2 2 2 2" xfId="2441"/>
    <cellStyle name="20% - Accent3 14 2 2 2 2 2" xfId="6604"/>
    <cellStyle name="20% - Accent3 14 2 2 2 2 2 2" xfId="14958"/>
    <cellStyle name="20% - Accent3 14 2 2 2 2 3" xfId="10796"/>
    <cellStyle name="20% - Accent3 14 2 2 2 3" xfId="6174"/>
    <cellStyle name="20% - Accent3 14 2 2 2 3 2" xfId="14528"/>
    <cellStyle name="20% - Accent3 14 2 2 2 4" xfId="10366"/>
    <cellStyle name="20% - Accent3 14 2 2 3" xfId="2442"/>
    <cellStyle name="20% - Accent3 14 2 2 3 2" xfId="6605"/>
    <cellStyle name="20% - Accent3 14 2 2 3 2 2" xfId="14959"/>
    <cellStyle name="20% - Accent3 14 2 2 3 3" xfId="10797"/>
    <cellStyle name="20% - Accent3 14 2 2 4" xfId="5138"/>
    <cellStyle name="20% - Accent3 14 2 2 4 2" xfId="13492"/>
    <cellStyle name="20% - Accent3 14 2 2 5" xfId="9330"/>
    <cellStyle name="20% - Accent3 14 2 3" xfId="1499"/>
    <cellStyle name="20% - Accent3 14 2 3 2" xfId="2443"/>
    <cellStyle name="20% - Accent3 14 2 3 2 2" xfId="6606"/>
    <cellStyle name="20% - Accent3 14 2 3 2 2 2" xfId="14960"/>
    <cellStyle name="20% - Accent3 14 2 3 2 3" xfId="10798"/>
    <cellStyle name="20% - Accent3 14 2 3 3" xfId="5662"/>
    <cellStyle name="20% - Accent3 14 2 3 3 2" xfId="14016"/>
    <cellStyle name="20% - Accent3 14 2 3 4" xfId="9854"/>
    <cellStyle name="20% - Accent3 14 2 4" xfId="2444"/>
    <cellStyle name="20% - Accent3 14 2 4 2" xfId="6607"/>
    <cellStyle name="20% - Accent3 14 2 4 2 2" xfId="14961"/>
    <cellStyle name="20% - Accent3 14 2 4 3" xfId="10799"/>
    <cellStyle name="20% - Accent3 14 2 5" xfId="4626"/>
    <cellStyle name="20% - Accent3 14 2 5 2" xfId="12980"/>
    <cellStyle name="20% - Accent3 14 2 6" xfId="8818"/>
    <cellStyle name="20% - Accent3 14 3" xfId="735"/>
    <cellStyle name="20% - Accent3 14 3 2" xfId="1771"/>
    <cellStyle name="20% - Accent3 14 3 2 2" xfId="2445"/>
    <cellStyle name="20% - Accent3 14 3 2 2 2" xfId="6608"/>
    <cellStyle name="20% - Accent3 14 3 2 2 2 2" xfId="14962"/>
    <cellStyle name="20% - Accent3 14 3 2 2 3" xfId="10800"/>
    <cellStyle name="20% - Accent3 14 3 2 3" xfId="5934"/>
    <cellStyle name="20% - Accent3 14 3 2 3 2" xfId="14288"/>
    <cellStyle name="20% - Accent3 14 3 2 4" xfId="10126"/>
    <cellStyle name="20% - Accent3 14 3 3" xfId="2446"/>
    <cellStyle name="20% - Accent3 14 3 3 2" xfId="6609"/>
    <cellStyle name="20% - Accent3 14 3 3 2 2" xfId="14963"/>
    <cellStyle name="20% - Accent3 14 3 3 3" xfId="10801"/>
    <cellStyle name="20% - Accent3 14 3 4" xfId="4898"/>
    <cellStyle name="20% - Accent3 14 3 4 2" xfId="13252"/>
    <cellStyle name="20% - Accent3 14 3 5" xfId="9090"/>
    <cellStyle name="20% - Accent3 14 4" xfId="1259"/>
    <cellStyle name="20% - Accent3 14 4 2" xfId="2447"/>
    <cellStyle name="20% - Accent3 14 4 2 2" xfId="6610"/>
    <cellStyle name="20% - Accent3 14 4 2 2 2" xfId="14964"/>
    <cellStyle name="20% - Accent3 14 4 2 3" xfId="10802"/>
    <cellStyle name="20% - Accent3 14 4 3" xfId="5422"/>
    <cellStyle name="20% - Accent3 14 4 3 2" xfId="13776"/>
    <cellStyle name="20% - Accent3 14 4 4" xfId="9614"/>
    <cellStyle name="20% - Accent3 14 5" xfId="2448"/>
    <cellStyle name="20% - Accent3 14 5 2" xfId="6611"/>
    <cellStyle name="20% - Accent3 14 5 2 2" xfId="14965"/>
    <cellStyle name="20% - Accent3 14 5 3" xfId="10803"/>
    <cellStyle name="20% - Accent3 14 6" xfId="4386"/>
    <cellStyle name="20% - Accent3 14 6 2" xfId="12740"/>
    <cellStyle name="20% - Accent3 14 7" xfId="8578"/>
    <cellStyle name="20% - Accent3 15" xfId="234"/>
    <cellStyle name="20% - Accent3 15 2" xfId="476"/>
    <cellStyle name="20% - Accent3 15 2 2" xfId="989"/>
    <cellStyle name="20% - Accent3 15 2 2 2" xfId="2025"/>
    <cellStyle name="20% - Accent3 15 2 2 2 2" xfId="2449"/>
    <cellStyle name="20% - Accent3 15 2 2 2 2 2" xfId="6612"/>
    <cellStyle name="20% - Accent3 15 2 2 2 2 2 2" xfId="14966"/>
    <cellStyle name="20% - Accent3 15 2 2 2 2 3" xfId="10804"/>
    <cellStyle name="20% - Accent3 15 2 2 2 3" xfId="6188"/>
    <cellStyle name="20% - Accent3 15 2 2 2 3 2" xfId="14542"/>
    <cellStyle name="20% - Accent3 15 2 2 2 4" xfId="10380"/>
    <cellStyle name="20% - Accent3 15 2 2 3" xfId="2450"/>
    <cellStyle name="20% - Accent3 15 2 2 3 2" xfId="6613"/>
    <cellStyle name="20% - Accent3 15 2 2 3 2 2" xfId="14967"/>
    <cellStyle name="20% - Accent3 15 2 2 3 3" xfId="10805"/>
    <cellStyle name="20% - Accent3 15 2 2 4" xfId="5152"/>
    <cellStyle name="20% - Accent3 15 2 2 4 2" xfId="13506"/>
    <cellStyle name="20% - Accent3 15 2 2 5" xfId="9344"/>
    <cellStyle name="20% - Accent3 15 2 3" xfId="1513"/>
    <cellStyle name="20% - Accent3 15 2 3 2" xfId="2451"/>
    <cellStyle name="20% - Accent3 15 2 3 2 2" xfId="6614"/>
    <cellStyle name="20% - Accent3 15 2 3 2 2 2" xfId="14968"/>
    <cellStyle name="20% - Accent3 15 2 3 2 3" xfId="10806"/>
    <cellStyle name="20% - Accent3 15 2 3 3" xfId="5676"/>
    <cellStyle name="20% - Accent3 15 2 3 3 2" xfId="14030"/>
    <cellStyle name="20% - Accent3 15 2 3 4" xfId="9868"/>
    <cellStyle name="20% - Accent3 15 2 4" xfId="2452"/>
    <cellStyle name="20% - Accent3 15 2 4 2" xfId="6615"/>
    <cellStyle name="20% - Accent3 15 2 4 2 2" xfId="14969"/>
    <cellStyle name="20% - Accent3 15 2 4 3" xfId="10807"/>
    <cellStyle name="20% - Accent3 15 2 5" xfId="4640"/>
    <cellStyle name="20% - Accent3 15 2 5 2" xfId="12994"/>
    <cellStyle name="20% - Accent3 15 2 6" xfId="8832"/>
    <cellStyle name="20% - Accent3 15 3" xfId="749"/>
    <cellStyle name="20% - Accent3 15 3 2" xfId="1785"/>
    <cellStyle name="20% - Accent3 15 3 2 2" xfId="2453"/>
    <cellStyle name="20% - Accent3 15 3 2 2 2" xfId="6616"/>
    <cellStyle name="20% - Accent3 15 3 2 2 2 2" xfId="14970"/>
    <cellStyle name="20% - Accent3 15 3 2 2 3" xfId="10808"/>
    <cellStyle name="20% - Accent3 15 3 2 3" xfId="5948"/>
    <cellStyle name="20% - Accent3 15 3 2 3 2" xfId="14302"/>
    <cellStyle name="20% - Accent3 15 3 2 4" xfId="10140"/>
    <cellStyle name="20% - Accent3 15 3 3" xfId="2454"/>
    <cellStyle name="20% - Accent3 15 3 3 2" xfId="6617"/>
    <cellStyle name="20% - Accent3 15 3 3 2 2" xfId="14971"/>
    <cellStyle name="20% - Accent3 15 3 3 3" xfId="10809"/>
    <cellStyle name="20% - Accent3 15 3 4" xfId="4912"/>
    <cellStyle name="20% - Accent3 15 3 4 2" xfId="13266"/>
    <cellStyle name="20% - Accent3 15 3 5" xfId="9104"/>
    <cellStyle name="20% - Accent3 15 4" xfId="1273"/>
    <cellStyle name="20% - Accent3 15 4 2" xfId="2455"/>
    <cellStyle name="20% - Accent3 15 4 2 2" xfId="6618"/>
    <cellStyle name="20% - Accent3 15 4 2 2 2" xfId="14972"/>
    <cellStyle name="20% - Accent3 15 4 2 3" xfId="10810"/>
    <cellStyle name="20% - Accent3 15 4 3" xfId="5436"/>
    <cellStyle name="20% - Accent3 15 4 3 2" xfId="13790"/>
    <cellStyle name="20% - Accent3 15 4 4" xfId="9628"/>
    <cellStyle name="20% - Accent3 15 5" xfId="2456"/>
    <cellStyle name="20% - Accent3 15 5 2" xfId="6619"/>
    <cellStyle name="20% - Accent3 15 5 2 2" xfId="14973"/>
    <cellStyle name="20% - Accent3 15 5 3" xfId="10811"/>
    <cellStyle name="20% - Accent3 15 6" xfId="4400"/>
    <cellStyle name="20% - Accent3 15 6 2" xfId="12754"/>
    <cellStyle name="20% - Accent3 15 7" xfId="8592"/>
    <cellStyle name="20% - Accent3 16" xfId="248"/>
    <cellStyle name="20% - Accent3 16 2" xfId="490"/>
    <cellStyle name="20% - Accent3 16 2 2" xfId="1003"/>
    <cellStyle name="20% - Accent3 16 2 2 2" xfId="2039"/>
    <cellStyle name="20% - Accent3 16 2 2 2 2" xfId="2457"/>
    <cellStyle name="20% - Accent3 16 2 2 2 2 2" xfId="6620"/>
    <cellStyle name="20% - Accent3 16 2 2 2 2 2 2" xfId="14974"/>
    <cellStyle name="20% - Accent3 16 2 2 2 2 3" xfId="10812"/>
    <cellStyle name="20% - Accent3 16 2 2 2 3" xfId="6202"/>
    <cellStyle name="20% - Accent3 16 2 2 2 3 2" xfId="14556"/>
    <cellStyle name="20% - Accent3 16 2 2 2 4" xfId="10394"/>
    <cellStyle name="20% - Accent3 16 2 2 3" xfId="2458"/>
    <cellStyle name="20% - Accent3 16 2 2 3 2" xfId="6621"/>
    <cellStyle name="20% - Accent3 16 2 2 3 2 2" xfId="14975"/>
    <cellStyle name="20% - Accent3 16 2 2 3 3" xfId="10813"/>
    <cellStyle name="20% - Accent3 16 2 2 4" xfId="5166"/>
    <cellStyle name="20% - Accent3 16 2 2 4 2" xfId="13520"/>
    <cellStyle name="20% - Accent3 16 2 2 5" xfId="9358"/>
    <cellStyle name="20% - Accent3 16 2 3" xfId="1527"/>
    <cellStyle name="20% - Accent3 16 2 3 2" xfId="2459"/>
    <cellStyle name="20% - Accent3 16 2 3 2 2" xfId="6622"/>
    <cellStyle name="20% - Accent3 16 2 3 2 2 2" xfId="14976"/>
    <cellStyle name="20% - Accent3 16 2 3 2 3" xfId="10814"/>
    <cellStyle name="20% - Accent3 16 2 3 3" xfId="5690"/>
    <cellStyle name="20% - Accent3 16 2 3 3 2" xfId="14044"/>
    <cellStyle name="20% - Accent3 16 2 3 4" xfId="9882"/>
    <cellStyle name="20% - Accent3 16 2 4" xfId="2460"/>
    <cellStyle name="20% - Accent3 16 2 4 2" xfId="6623"/>
    <cellStyle name="20% - Accent3 16 2 4 2 2" xfId="14977"/>
    <cellStyle name="20% - Accent3 16 2 4 3" xfId="10815"/>
    <cellStyle name="20% - Accent3 16 2 5" xfId="4654"/>
    <cellStyle name="20% - Accent3 16 2 5 2" xfId="13008"/>
    <cellStyle name="20% - Accent3 16 2 6" xfId="8846"/>
    <cellStyle name="20% - Accent3 16 3" xfId="763"/>
    <cellStyle name="20% - Accent3 16 3 2" xfId="1799"/>
    <cellStyle name="20% - Accent3 16 3 2 2" xfId="2461"/>
    <cellStyle name="20% - Accent3 16 3 2 2 2" xfId="6624"/>
    <cellStyle name="20% - Accent3 16 3 2 2 2 2" xfId="14978"/>
    <cellStyle name="20% - Accent3 16 3 2 2 3" xfId="10816"/>
    <cellStyle name="20% - Accent3 16 3 2 3" xfId="5962"/>
    <cellStyle name="20% - Accent3 16 3 2 3 2" xfId="14316"/>
    <cellStyle name="20% - Accent3 16 3 2 4" xfId="10154"/>
    <cellStyle name="20% - Accent3 16 3 3" xfId="2462"/>
    <cellStyle name="20% - Accent3 16 3 3 2" xfId="6625"/>
    <cellStyle name="20% - Accent3 16 3 3 2 2" xfId="14979"/>
    <cellStyle name="20% - Accent3 16 3 3 3" xfId="10817"/>
    <cellStyle name="20% - Accent3 16 3 4" xfId="4926"/>
    <cellStyle name="20% - Accent3 16 3 4 2" xfId="13280"/>
    <cellStyle name="20% - Accent3 16 3 5" xfId="9118"/>
    <cellStyle name="20% - Accent3 16 4" xfId="1287"/>
    <cellStyle name="20% - Accent3 16 4 2" xfId="2463"/>
    <cellStyle name="20% - Accent3 16 4 2 2" xfId="6626"/>
    <cellStyle name="20% - Accent3 16 4 2 2 2" xfId="14980"/>
    <cellStyle name="20% - Accent3 16 4 2 3" xfId="10818"/>
    <cellStyle name="20% - Accent3 16 4 3" xfId="5450"/>
    <cellStyle name="20% - Accent3 16 4 3 2" xfId="13804"/>
    <cellStyle name="20% - Accent3 16 4 4" xfId="9642"/>
    <cellStyle name="20% - Accent3 16 5" xfId="2464"/>
    <cellStyle name="20% - Accent3 16 5 2" xfId="6627"/>
    <cellStyle name="20% - Accent3 16 5 2 2" xfId="14981"/>
    <cellStyle name="20% - Accent3 16 5 3" xfId="10819"/>
    <cellStyle name="20% - Accent3 16 6" xfId="4414"/>
    <cellStyle name="20% - Accent3 16 6 2" xfId="12768"/>
    <cellStyle name="20% - Accent3 16 7" xfId="8606"/>
    <cellStyle name="20% - Accent3 17" xfId="264"/>
    <cellStyle name="20% - Accent3 17 2" xfId="504"/>
    <cellStyle name="20% - Accent3 17 2 2" xfId="1017"/>
    <cellStyle name="20% - Accent3 17 2 2 2" xfId="2053"/>
    <cellStyle name="20% - Accent3 17 2 2 2 2" xfId="2465"/>
    <cellStyle name="20% - Accent3 17 2 2 2 2 2" xfId="6628"/>
    <cellStyle name="20% - Accent3 17 2 2 2 2 2 2" xfId="14982"/>
    <cellStyle name="20% - Accent3 17 2 2 2 2 3" xfId="10820"/>
    <cellStyle name="20% - Accent3 17 2 2 2 3" xfId="6216"/>
    <cellStyle name="20% - Accent3 17 2 2 2 3 2" xfId="14570"/>
    <cellStyle name="20% - Accent3 17 2 2 2 4" xfId="10408"/>
    <cellStyle name="20% - Accent3 17 2 2 3" xfId="2466"/>
    <cellStyle name="20% - Accent3 17 2 2 3 2" xfId="6629"/>
    <cellStyle name="20% - Accent3 17 2 2 3 2 2" xfId="14983"/>
    <cellStyle name="20% - Accent3 17 2 2 3 3" xfId="10821"/>
    <cellStyle name="20% - Accent3 17 2 2 4" xfId="5180"/>
    <cellStyle name="20% - Accent3 17 2 2 4 2" xfId="13534"/>
    <cellStyle name="20% - Accent3 17 2 2 5" xfId="9372"/>
    <cellStyle name="20% - Accent3 17 2 3" xfId="1541"/>
    <cellStyle name="20% - Accent3 17 2 3 2" xfId="2467"/>
    <cellStyle name="20% - Accent3 17 2 3 2 2" xfId="6630"/>
    <cellStyle name="20% - Accent3 17 2 3 2 2 2" xfId="14984"/>
    <cellStyle name="20% - Accent3 17 2 3 2 3" xfId="10822"/>
    <cellStyle name="20% - Accent3 17 2 3 3" xfId="5704"/>
    <cellStyle name="20% - Accent3 17 2 3 3 2" xfId="14058"/>
    <cellStyle name="20% - Accent3 17 2 3 4" xfId="9896"/>
    <cellStyle name="20% - Accent3 17 2 4" xfId="2468"/>
    <cellStyle name="20% - Accent3 17 2 4 2" xfId="6631"/>
    <cellStyle name="20% - Accent3 17 2 4 2 2" xfId="14985"/>
    <cellStyle name="20% - Accent3 17 2 4 3" xfId="10823"/>
    <cellStyle name="20% - Accent3 17 2 5" xfId="4668"/>
    <cellStyle name="20% - Accent3 17 2 5 2" xfId="13022"/>
    <cellStyle name="20% - Accent3 17 2 6" xfId="8860"/>
    <cellStyle name="20% - Accent3 17 3" xfId="777"/>
    <cellStyle name="20% - Accent3 17 3 2" xfId="1813"/>
    <cellStyle name="20% - Accent3 17 3 2 2" xfId="2469"/>
    <cellStyle name="20% - Accent3 17 3 2 2 2" xfId="6632"/>
    <cellStyle name="20% - Accent3 17 3 2 2 2 2" xfId="14986"/>
    <cellStyle name="20% - Accent3 17 3 2 2 3" xfId="10824"/>
    <cellStyle name="20% - Accent3 17 3 2 3" xfId="5976"/>
    <cellStyle name="20% - Accent3 17 3 2 3 2" xfId="14330"/>
    <cellStyle name="20% - Accent3 17 3 2 4" xfId="10168"/>
    <cellStyle name="20% - Accent3 17 3 3" xfId="2470"/>
    <cellStyle name="20% - Accent3 17 3 3 2" xfId="6633"/>
    <cellStyle name="20% - Accent3 17 3 3 2 2" xfId="14987"/>
    <cellStyle name="20% - Accent3 17 3 3 3" xfId="10825"/>
    <cellStyle name="20% - Accent3 17 3 4" xfId="4940"/>
    <cellStyle name="20% - Accent3 17 3 4 2" xfId="13294"/>
    <cellStyle name="20% - Accent3 17 3 5" xfId="9132"/>
    <cellStyle name="20% - Accent3 17 4" xfId="1301"/>
    <cellStyle name="20% - Accent3 17 4 2" xfId="2471"/>
    <cellStyle name="20% - Accent3 17 4 2 2" xfId="6634"/>
    <cellStyle name="20% - Accent3 17 4 2 2 2" xfId="14988"/>
    <cellStyle name="20% - Accent3 17 4 2 3" xfId="10826"/>
    <cellStyle name="20% - Accent3 17 4 3" xfId="5464"/>
    <cellStyle name="20% - Accent3 17 4 3 2" xfId="13818"/>
    <cellStyle name="20% - Accent3 17 4 4" xfId="9656"/>
    <cellStyle name="20% - Accent3 17 5" xfId="2472"/>
    <cellStyle name="20% - Accent3 17 5 2" xfId="6635"/>
    <cellStyle name="20% - Accent3 17 5 2 2" xfId="14989"/>
    <cellStyle name="20% - Accent3 17 5 3" xfId="10827"/>
    <cellStyle name="20% - Accent3 17 6" xfId="4428"/>
    <cellStyle name="20% - Accent3 17 6 2" xfId="12782"/>
    <cellStyle name="20% - Accent3 17 7" xfId="8620"/>
    <cellStyle name="20% - Accent3 18" xfId="274"/>
    <cellStyle name="20% - Accent3 18 2" xfId="787"/>
    <cellStyle name="20% - Accent3 18 2 2" xfId="1823"/>
    <cellStyle name="20% - Accent3 18 2 2 2" xfId="2473"/>
    <cellStyle name="20% - Accent3 18 2 2 2 2" xfId="6636"/>
    <cellStyle name="20% - Accent3 18 2 2 2 2 2" xfId="14990"/>
    <cellStyle name="20% - Accent3 18 2 2 2 3" xfId="10828"/>
    <cellStyle name="20% - Accent3 18 2 2 3" xfId="5986"/>
    <cellStyle name="20% - Accent3 18 2 2 3 2" xfId="14340"/>
    <cellStyle name="20% - Accent3 18 2 2 4" xfId="10178"/>
    <cellStyle name="20% - Accent3 18 2 3" xfId="2474"/>
    <cellStyle name="20% - Accent3 18 2 3 2" xfId="6637"/>
    <cellStyle name="20% - Accent3 18 2 3 2 2" xfId="14991"/>
    <cellStyle name="20% - Accent3 18 2 3 3" xfId="10829"/>
    <cellStyle name="20% - Accent3 18 2 4" xfId="4950"/>
    <cellStyle name="20% - Accent3 18 2 4 2" xfId="13304"/>
    <cellStyle name="20% - Accent3 18 2 5" xfId="9142"/>
    <cellStyle name="20% - Accent3 18 3" xfId="1311"/>
    <cellStyle name="20% - Accent3 18 3 2" xfId="2475"/>
    <cellStyle name="20% - Accent3 18 3 2 2" xfId="6638"/>
    <cellStyle name="20% - Accent3 18 3 2 2 2" xfId="14992"/>
    <cellStyle name="20% - Accent3 18 3 2 3" xfId="10830"/>
    <cellStyle name="20% - Accent3 18 3 3" xfId="5474"/>
    <cellStyle name="20% - Accent3 18 3 3 2" xfId="13828"/>
    <cellStyle name="20% - Accent3 18 3 4" xfId="9666"/>
    <cellStyle name="20% - Accent3 18 4" xfId="2476"/>
    <cellStyle name="20% - Accent3 18 4 2" xfId="6639"/>
    <cellStyle name="20% - Accent3 18 4 2 2" xfId="14993"/>
    <cellStyle name="20% - Accent3 18 4 3" xfId="10831"/>
    <cellStyle name="20% - Accent3 18 5" xfId="4438"/>
    <cellStyle name="20% - Accent3 18 5 2" xfId="12792"/>
    <cellStyle name="20% - Accent3 18 6" xfId="8630"/>
    <cellStyle name="20% - Accent3 19" xfId="520"/>
    <cellStyle name="20% - Accent3 19 2" xfId="1033"/>
    <cellStyle name="20% - Accent3 19 2 2" xfId="2069"/>
    <cellStyle name="20% - Accent3 19 2 2 2" xfId="2477"/>
    <cellStyle name="20% - Accent3 19 2 2 2 2" xfId="6640"/>
    <cellStyle name="20% - Accent3 19 2 2 2 2 2" xfId="14994"/>
    <cellStyle name="20% - Accent3 19 2 2 2 3" xfId="10832"/>
    <cellStyle name="20% - Accent3 19 2 2 3" xfId="6232"/>
    <cellStyle name="20% - Accent3 19 2 2 3 2" xfId="14586"/>
    <cellStyle name="20% - Accent3 19 2 2 4" xfId="10424"/>
    <cellStyle name="20% - Accent3 19 2 3" xfId="2478"/>
    <cellStyle name="20% - Accent3 19 2 3 2" xfId="6641"/>
    <cellStyle name="20% - Accent3 19 2 3 2 2" xfId="14995"/>
    <cellStyle name="20% - Accent3 19 2 3 3" xfId="10833"/>
    <cellStyle name="20% - Accent3 19 2 4" xfId="5196"/>
    <cellStyle name="20% - Accent3 19 2 4 2" xfId="13550"/>
    <cellStyle name="20% - Accent3 19 2 5" xfId="9388"/>
    <cellStyle name="20% - Accent3 19 3" xfId="1557"/>
    <cellStyle name="20% - Accent3 19 3 2" xfId="2479"/>
    <cellStyle name="20% - Accent3 19 3 2 2" xfId="6642"/>
    <cellStyle name="20% - Accent3 19 3 2 2 2" xfId="14996"/>
    <cellStyle name="20% - Accent3 19 3 2 3" xfId="10834"/>
    <cellStyle name="20% - Accent3 19 3 3" xfId="5720"/>
    <cellStyle name="20% - Accent3 19 3 3 2" xfId="14074"/>
    <cellStyle name="20% - Accent3 19 3 4" xfId="9912"/>
    <cellStyle name="20% - Accent3 19 4" xfId="2480"/>
    <cellStyle name="20% - Accent3 19 4 2" xfId="6643"/>
    <cellStyle name="20% - Accent3 19 4 2 2" xfId="14997"/>
    <cellStyle name="20% - Accent3 19 4 3" xfId="10835"/>
    <cellStyle name="20% - Accent3 19 5" xfId="4684"/>
    <cellStyle name="20% - Accent3 19 5 2" xfId="13038"/>
    <cellStyle name="20% - Accent3 19 6" xfId="8876"/>
    <cellStyle name="20% - Accent3 2" xfId="49"/>
    <cellStyle name="20% - Accent3 2 2" xfId="292"/>
    <cellStyle name="20% - Accent3 2 2 2" xfId="805"/>
    <cellStyle name="20% - Accent3 2 2 2 2" xfId="1841"/>
    <cellStyle name="20% - Accent3 2 2 2 2 2" xfId="2481"/>
    <cellStyle name="20% - Accent3 2 2 2 2 2 2" xfId="6644"/>
    <cellStyle name="20% - Accent3 2 2 2 2 2 2 2" xfId="14998"/>
    <cellStyle name="20% - Accent3 2 2 2 2 2 3" xfId="10836"/>
    <cellStyle name="20% - Accent3 2 2 2 2 3" xfId="6004"/>
    <cellStyle name="20% - Accent3 2 2 2 2 3 2" xfId="14358"/>
    <cellStyle name="20% - Accent3 2 2 2 2 4" xfId="10196"/>
    <cellStyle name="20% - Accent3 2 2 2 3" xfId="2482"/>
    <cellStyle name="20% - Accent3 2 2 2 3 2" xfId="6645"/>
    <cellStyle name="20% - Accent3 2 2 2 3 2 2" xfId="14999"/>
    <cellStyle name="20% - Accent3 2 2 2 3 3" xfId="10837"/>
    <cellStyle name="20% - Accent3 2 2 2 4" xfId="4968"/>
    <cellStyle name="20% - Accent3 2 2 2 4 2" xfId="13322"/>
    <cellStyle name="20% - Accent3 2 2 2 5" xfId="9160"/>
    <cellStyle name="20% - Accent3 2 2 3" xfId="1329"/>
    <cellStyle name="20% - Accent3 2 2 3 2" xfId="2483"/>
    <cellStyle name="20% - Accent3 2 2 3 2 2" xfId="6646"/>
    <cellStyle name="20% - Accent3 2 2 3 2 2 2" xfId="15000"/>
    <cellStyle name="20% - Accent3 2 2 3 2 3" xfId="10838"/>
    <cellStyle name="20% - Accent3 2 2 3 3" xfId="5492"/>
    <cellStyle name="20% - Accent3 2 2 3 3 2" xfId="13846"/>
    <cellStyle name="20% - Accent3 2 2 3 4" xfId="9684"/>
    <cellStyle name="20% - Accent3 2 2 4" xfId="2484"/>
    <cellStyle name="20% - Accent3 2 2 4 2" xfId="6647"/>
    <cellStyle name="20% - Accent3 2 2 4 2 2" xfId="15001"/>
    <cellStyle name="20% - Accent3 2 2 4 3" xfId="10839"/>
    <cellStyle name="20% - Accent3 2 2 5" xfId="4456"/>
    <cellStyle name="20% - Accent3 2 2 5 2" xfId="12810"/>
    <cellStyle name="20% - Accent3 2 2 6" xfId="8648"/>
    <cellStyle name="20% - Accent3 2 3" xfId="565"/>
    <cellStyle name="20% - Accent3 2 3 2" xfId="1601"/>
    <cellStyle name="20% - Accent3 2 3 2 2" xfId="2485"/>
    <cellStyle name="20% - Accent3 2 3 2 2 2" xfId="6648"/>
    <cellStyle name="20% - Accent3 2 3 2 2 2 2" xfId="15002"/>
    <cellStyle name="20% - Accent3 2 3 2 2 3" xfId="10840"/>
    <cellStyle name="20% - Accent3 2 3 2 3" xfId="5764"/>
    <cellStyle name="20% - Accent3 2 3 2 3 2" xfId="14118"/>
    <cellStyle name="20% - Accent3 2 3 2 4" xfId="9956"/>
    <cellStyle name="20% - Accent3 2 3 3" xfId="2486"/>
    <cellStyle name="20% - Accent3 2 3 3 2" xfId="6649"/>
    <cellStyle name="20% - Accent3 2 3 3 2 2" xfId="15003"/>
    <cellStyle name="20% - Accent3 2 3 3 3" xfId="10841"/>
    <cellStyle name="20% - Accent3 2 3 4" xfId="4728"/>
    <cellStyle name="20% - Accent3 2 3 4 2" xfId="13082"/>
    <cellStyle name="20% - Accent3 2 3 5" xfId="8920"/>
    <cellStyle name="20% - Accent3 2 4" xfId="1089"/>
    <cellStyle name="20% - Accent3 2 4 2" xfId="2487"/>
    <cellStyle name="20% - Accent3 2 4 2 2" xfId="6650"/>
    <cellStyle name="20% - Accent3 2 4 2 2 2" xfId="15004"/>
    <cellStyle name="20% - Accent3 2 4 2 3" xfId="10842"/>
    <cellStyle name="20% - Accent3 2 4 3" xfId="5252"/>
    <cellStyle name="20% - Accent3 2 4 3 2" xfId="13606"/>
    <cellStyle name="20% - Accent3 2 4 4" xfId="9444"/>
    <cellStyle name="20% - Accent3 2 5" xfId="2488"/>
    <cellStyle name="20% - Accent3 2 5 2" xfId="6651"/>
    <cellStyle name="20% - Accent3 2 5 2 2" xfId="15005"/>
    <cellStyle name="20% - Accent3 2 5 3" xfId="10843"/>
    <cellStyle name="20% - Accent3 2 6" xfId="4216"/>
    <cellStyle name="20% - Accent3 2 6 2" xfId="12570"/>
    <cellStyle name="20% - Accent3 2 7" xfId="8408"/>
    <cellStyle name="20% - Accent3 20" xfId="534"/>
    <cellStyle name="20% - Accent3 20 2" xfId="1047"/>
    <cellStyle name="20% - Accent3 20 2 2" xfId="2083"/>
    <cellStyle name="20% - Accent3 20 2 2 2" xfId="2489"/>
    <cellStyle name="20% - Accent3 20 2 2 2 2" xfId="6652"/>
    <cellStyle name="20% - Accent3 20 2 2 2 2 2" xfId="15006"/>
    <cellStyle name="20% - Accent3 20 2 2 2 3" xfId="10844"/>
    <cellStyle name="20% - Accent3 20 2 2 3" xfId="6246"/>
    <cellStyle name="20% - Accent3 20 2 2 3 2" xfId="14600"/>
    <cellStyle name="20% - Accent3 20 2 2 4" xfId="10438"/>
    <cellStyle name="20% - Accent3 20 2 3" xfId="2490"/>
    <cellStyle name="20% - Accent3 20 2 3 2" xfId="6653"/>
    <cellStyle name="20% - Accent3 20 2 3 2 2" xfId="15007"/>
    <cellStyle name="20% - Accent3 20 2 3 3" xfId="10845"/>
    <cellStyle name="20% - Accent3 20 2 4" xfId="5210"/>
    <cellStyle name="20% - Accent3 20 2 4 2" xfId="13564"/>
    <cellStyle name="20% - Accent3 20 2 5" xfId="9402"/>
    <cellStyle name="20% - Accent3 20 3" xfId="1571"/>
    <cellStyle name="20% - Accent3 20 3 2" xfId="2491"/>
    <cellStyle name="20% - Accent3 20 3 2 2" xfId="6654"/>
    <cellStyle name="20% - Accent3 20 3 2 2 2" xfId="15008"/>
    <cellStyle name="20% - Accent3 20 3 2 3" xfId="10846"/>
    <cellStyle name="20% - Accent3 20 3 3" xfId="5734"/>
    <cellStyle name="20% - Accent3 20 3 3 2" xfId="14088"/>
    <cellStyle name="20% - Accent3 20 3 4" xfId="9926"/>
    <cellStyle name="20% - Accent3 20 4" xfId="2492"/>
    <cellStyle name="20% - Accent3 20 4 2" xfId="6655"/>
    <cellStyle name="20% - Accent3 20 4 2 2" xfId="15009"/>
    <cellStyle name="20% - Accent3 20 4 3" xfId="10847"/>
    <cellStyle name="20% - Accent3 20 5" xfId="4698"/>
    <cellStyle name="20% - Accent3 20 5 2" xfId="13052"/>
    <cellStyle name="20% - Accent3 20 6" xfId="8890"/>
    <cellStyle name="20% - Accent3 21" xfId="1061"/>
    <cellStyle name="20% - Accent3 21 2" xfId="2097"/>
    <cellStyle name="20% - Accent3 21 2 2" xfId="2493"/>
    <cellStyle name="20% - Accent3 21 2 2 2" xfId="6656"/>
    <cellStyle name="20% - Accent3 21 2 2 2 2" xfId="15010"/>
    <cellStyle name="20% - Accent3 21 2 2 3" xfId="10848"/>
    <cellStyle name="20% - Accent3 21 2 3" xfId="6260"/>
    <cellStyle name="20% - Accent3 21 2 3 2" xfId="14614"/>
    <cellStyle name="20% - Accent3 21 2 4" xfId="10452"/>
    <cellStyle name="20% - Accent3 21 3" xfId="2494"/>
    <cellStyle name="20% - Accent3 21 3 2" xfId="6657"/>
    <cellStyle name="20% - Accent3 21 3 2 2" xfId="15011"/>
    <cellStyle name="20% - Accent3 21 3 3" xfId="10849"/>
    <cellStyle name="20% - Accent3 21 4" xfId="5224"/>
    <cellStyle name="20% - Accent3 21 4 2" xfId="13578"/>
    <cellStyle name="20% - Accent3 21 5" xfId="9416"/>
    <cellStyle name="20% - Accent3 22" xfId="548"/>
    <cellStyle name="20% - Accent3 22 2" xfId="1585"/>
    <cellStyle name="20% - Accent3 22 2 2" xfId="2495"/>
    <cellStyle name="20% - Accent3 22 2 2 2" xfId="6658"/>
    <cellStyle name="20% - Accent3 22 2 2 2 2" xfId="15012"/>
    <cellStyle name="20% - Accent3 22 2 2 3" xfId="10850"/>
    <cellStyle name="20% - Accent3 22 2 3" xfId="5748"/>
    <cellStyle name="20% - Accent3 22 2 3 2" xfId="14102"/>
    <cellStyle name="20% - Accent3 22 2 4" xfId="9940"/>
    <cellStyle name="20% - Accent3 22 3" xfId="2496"/>
    <cellStyle name="20% - Accent3 22 3 2" xfId="6659"/>
    <cellStyle name="20% - Accent3 22 3 2 2" xfId="15013"/>
    <cellStyle name="20% - Accent3 22 3 3" xfId="10851"/>
    <cellStyle name="20% - Accent3 22 4" xfId="4712"/>
    <cellStyle name="20% - Accent3 22 4 2" xfId="13066"/>
    <cellStyle name="20% - Accent3 22 5" xfId="8904"/>
    <cellStyle name="20% - Accent3 23" xfId="1071"/>
    <cellStyle name="20% - Accent3 23 2" xfId="2497"/>
    <cellStyle name="20% - Accent3 23 2 2" xfId="6660"/>
    <cellStyle name="20% - Accent3 23 2 2 2" xfId="15014"/>
    <cellStyle name="20% - Accent3 23 2 3" xfId="10852"/>
    <cellStyle name="20% - Accent3 23 3" xfId="5234"/>
    <cellStyle name="20% - Accent3 23 3 2" xfId="13588"/>
    <cellStyle name="20% - Accent3 23 4" xfId="9426"/>
    <cellStyle name="20% - Accent3 24" xfId="2111"/>
    <cellStyle name="20% - Accent3 24 2" xfId="6274"/>
    <cellStyle name="20% - Accent3 24 2 2" xfId="14628"/>
    <cellStyle name="20% - Accent3 24 3" xfId="10466"/>
    <cellStyle name="20% - Accent3 25" xfId="4186"/>
    <cellStyle name="20% - Accent3 25 2" xfId="8349"/>
    <cellStyle name="20% - Accent3 25 2 2" xfId="16703"/>
    <cellStyle name="20% - Accent3 25 3" xfId="12541"/>
    <cellStyle name="20% - Accent3 26" xfId="4199"/>
    <cellStyle name="20% - Accent3 26 2" xfId="12554"/>
    <cellStyle name="20% - Accent3 27" xfId="8363"/>
    <cellStyle name="20% - Accent3 27 2" xfId="16717"/>
    <cellStyle name="20% - Accent3 28" xfId="8377"/>
    <cellStyle name="20% - Accent3 28 2" xfId="16731"/>
    <cellStyle name="20% - Accent3 29" xfId="8391"/>
    <cellStyle name="20% - Accent3 3" xfId="63"/>
    <cellStyle name="20% - Accent3 3 2" xfId="306"/>
    <cellStyle name="20% - Accent3 3 2 2" xfId="819"/>
    <cellStyle name="20% - Accent3 3 2 2 2" xfId="1855"/>
    <cellStyle name="20% - Accent3 3 2 2 2 2" xfId="2498"/>
    <cellStyle name="20% - Accent3 3 2 2 2 2 2" xfId="6661"/>
    <cellStyle name="20% - Accent3 3 2 2 2 2 2 2" xfId="15015"/>
    <cellStyle name="20% - Accent3 3 2 2 2 2 3" xfId="10853"/>
    <cellStyle name="20% - Accent3 3 2 2 2 3" xfId="6018"/>
    <cellStyle name="20% - Accent3 3 2 2 2 3 2" xfId="14372"/>
    <cellStyle name="20% - Accent3 3 2 2 2 4" xfId="10210"/>
    <cellStyle name="20% - Accent3 3 2 2 3" xfId="2499"/>
    <cellStyle name="20% - Accent3 3 2 2 3 2" xfId="6662"/>
    <cellStyle name="20% - Accent3 3 2 2 3 2 2" xfId="15016"/>
    <cellStyle name="20% - Accent3 3 2 2 3 3" xfId="10854"/>
    <cellStyle name="20% - Accent3 3 2 2 4" xfId="4982"/>
    <cellStyle name="20% - Accent3 3 2 2 4 2" xfId="13336"/>
    <cellStyle name="20% - Accent3 3 2 2 5" xfId="9174"/>
    <cellStyle name="20% - Accent3 3 2 3" xfId="1343"/>
    <cellStyle name="20% - Accent3 3 2 3 2" xfId="2500"/>
    <cellStyle name="20% - Accent3 3 2 3 2 2" xfId="6663"/>
    <cellStyle name="20% - Accent3 3 2 3 2 2 2" xfId="15017"/>
    <cellStyle name="20% - Accent3 3 2 3 2 3" xfId="10855"/>
    <cellStyle name="20% - Accent3 3 2 3 3" xfId="5506"/>
    <cellStyle name="20% - Accent3 3 2 3 3 2" xfId="13860"/>
    <cellStyle name="20% - Accent3 3 2 3 4" xfId="9698"/>
    <cellStyle name="20% - Accent3 3 2 4" xfId="2501"/>
    <cellStyle name="20% - Accent3 3 2 4 2" xfId="6664"/>
    <cellStyle name="20% - Accent3 3 2 4 2 2" xfId="15018"/>
    <cellStyle name="20% - Accent3 3 2 4 3" xfId="10856"/>
    <cellStyle name="20% - Accent3 3 2 5" xfId="4470"/>
    <cellStyle name="20% - Accent3 3 2 5 2" xfId="12824"/>
    <cellStyle name="20% - Accent3 3 2 6" xfId="8662"/>
    <cellStyle name="20% - Accent3 3 3" xfId="579"/>
    <cellStyle name="20% - Accent3 3 3 2" xfId="1615"/>
    <cellStyle name="20% - Accent3 3 3 2 2" xfId="2502"/>
    <cellStyle name="20% - Accent3 3 3 2 2 2" xfId="6665"/>
    <cellStyle name="20% - Accent3 3 3 2 2 2 2" xfId="15019"/>
    <cellStyle name="20% - Accent3 3 3 2 2 3" xfId="10857"/>
    <cellStyle name="20% - Accent3 3 3 2 3" xfId="5778"/>
    <cellStyle name="20% - Accent3 3 3 2 3 2" xfId="14132"/>
    <cellStyle name="20% - Accent3 3 3 2 4" xfId="9970"/>
    <cellStyle name="20% - Accent3 3 3 3" xfId="2503"/>
    <cellStyle name="20% - Accent3 3 3 3 2" xfId="6666"/>
    <cellStyle name="20% - Accent3 3 3 3 2 2" xfId="15020"/>
    <cellStyle name="20% - Accent3 3 3 3 3" xfId="10858"/>
    <cellStyle name="20% - Accent3 3 3 4" xfId="4742"/>
    <cellStyle name="20% - Accent3 3 3 4 2" xfId="13096"/>
    <cellStyle name="20% - Accent3 3 3 5" xfId="8934"/>
    <cellStyle name="20% - Accent3 3 4" xfId="1103"/>
    <cellStyle name="20% - Accent3 3 4 2" xfId="2504"/>
    <cellStyle name="20% - Accent3 3 4 2 2" xfId="6667"/>
    <cellStyle name="20% - Accent3 3 4 2 2 2" xfId="15021"/>
    <cellStyle name="20% - Accent3 3 4 2 3" xfId="10859"/>
    <cellStyle name="20% - Accent3 3 4 3" xfId="5266"/>
    <cellStyle name="20% - Accent3 3 4 3 2" xfId="13620"/>
    <cellStyle name="20% - Accent3 3 4 4" xfId="9458"/>
    <cellStyle name="20% - Accent3 3 5" xfId="2505"/>
    <cellStyle name="20% - Accent3 3 5 2" xfId="6668"/>
    <cellStyle name="20% - Accent3 3 5 2 2" xfId="15022"/>
    <cellStyle name="20% - Accent3 3 5 3" xfId="10860"/>
    <cellStyle name="20% - Accent3 3 6" xfId="4230"/>
    <cellStyle name="20% - Accent3 3 6 2" xfId="12584"/>
    <cellStyle name="20% - Accent3 3 7" xfId="8422"/>
    <cellStyle name="20% - Accent3 4" xfId="77"/>
    <cellStyle name="20% - Accent3 4 2" xfId="320"/>
    <cellStyle name="20% - Accent3 4 2 2" xfId="833"/>
    <cellStyle name="20% - Accent3 4 2 2 2" xfId="1869"/>
    <cellStyle name="20% - Accent3 4 2 2 2 2" xfId="2506"/>
    <cellStyle name="20% - Accent3 4 2 2 2 2 2" xfId="6669"/>
    <cellStyle name="20% - Accent3 4 2 2 2 2 2 2" xfId="15023"/>
    <cellStyle name="20% - Accent3 4 2 2 2 2 3" xfId="10861"/>
    <cellStyle name="20% - Accent3 4 2 2 2 3" xfId="6032"/>
    <cellStyle name="20% - Accent3 4 2 2 2 3 2" xfId="14386"/>
    <cellStyle name="20% - Accent3 4 2 2 2 4" xfId="10224"/>
    <cellStyle name="20% - Accent3 4 2 2 3" xfId="2507"/>
    <cellStyle name="20% - Accent3 4 2 2 3 2" xfId="6670"/>
    <cellStyle name="20% - Accent3 4 2 2 3 2 2" xfId="15024"/>
    <cellStyle name="20% - Accent3 4 2 2 3 3" xfId="10862"/>
    <cellStyle name="20% - Accent3 4 2 2 4" xfId="4996"/>
    <cellStyle name="20% - Accent3 4 2 2 4 2" xfId="13350"/>
    <cellStyle name="20% - Accent3 4 2 2 5" xfId="9188"/>
    <cellStyle name="20% - Accent3 4 2 3" xfId="1357"/>
    <cellStyle name="20% - Accent3 4 2 3 2" xfId="2508"/>
    <cellStyle name="20% - Accent3 4 2 3 2 2" xfId="6671"/>
    <cellStyle name="20% - Accent3 4 2 3 2 2 2" xfId="15025"/>
    <cellStyle name="20% - Accent3 4 2 3 2 3" xfId="10863"/>
    <cellStyle name="20% - Accent3 4 2 3 3" xfId="5520"/>
    <cellStyle name="20% - Accent3 4 2 3 3 2" xfId="13874"/>
    <cellStyle name="20% - Accent3 4 2 3 4" xfId="9712"/>
    <cellStyle name="20% - Accent3 4 2 4" xfId="2509"/>
    <cellStyle name="20% - Accent3 4 2 4 2" xfId="6672"/>
    <cellStyle name="20% - Accent3 4 2 4 2 2" xfId="15026"/>
    <cellStyle name="20% - Accent3 4 2 4 3" xfId="10864"/>
    <cellStyle name="20% - Accent3 4 2 5" xfId="4484"/>
    <cellStyle name="20% - Accent3 4 2 5 2" xfId="12838"/>
    <cellStyle name="20% - Accent3 4 2 6" xfId="8676"/>
    <cellStyle name="20% - Accent3 4 3" xfId="593"/>
    <cellStyle name="20% - Accent3 4 3 2" xfId="1629"/>
    <cellStyle name="20% - Accent3 4 3 2 2" xfId="2510"/>
    <cellStyle name="20% - Accent3 4 3 2 2 2" xfId="6673"/>
    <cellStyle name="20% - Accent3 4 3 2 2 2 2" xfId="15027"/>
    <cellStyle name="20% - Accent3 4 3 2 2 3" xfId="10865"/>
    <cellStyle name="20% - Accent3 4 3 2 3" xfId="5792"/>
    <cellStyle name="20% - Accent3 4 3 2 3 2" xfId="14146"/>
    <cellStyle name="20% - Accent3 4 3 2 4" xfId="9984"/>
    <cellStyle name="20% - Accent3 4 3 3" xfId="2511"/>
    <cellStyle name="20% - Accent3 4 3 3 2" xfId="6674"/>
    <cellStyle name="20% - Accent3 4 3 3 2 2" xfId="15028"/>
    <cellStyle name="20% - Accent3 4 3 3 3" xfId="10866"/>
    <cellStyle name="20% - Accent3 4 3 4" xfId="4756"/>
    <cellStyle name="20% - Accent3 4 3 4 2" xfId="13110"/>
    <cellStyle name="20% - Accent3 4 3 5" xfId="8948"/>
    <cellStyle name="20% - Accent3 4 4" xfId="1117"/>
    <cellStyle name="20% - Accent3 4 4 2" xfId="2512"/>
    <cellStyle name="20% - Accent3 4 4 2 2" xfId="6675"/>
    <cellStyle name="20% - Accent3 4 4 2 2 2" xfId="15029"/>
    <cellStyle name="20% - Accent3 4 4 2 3" xfId="10867"/>
    <cellStyle name="20% - Accent3 4 4 3" xfId="5280"/>
    <cellStyle name="20% - Accent3 4 4 3 2" xfId="13634"/>
    <cellStyle name="20% - Accent3 4 4 4" xfId="9472"/>
    <cellStyle name="20% - Accent3 4 5" xfId="2513"/>
    <cellStyle name="20% - Accent3 4 5 2" xfId="6676"/>
    <cellStyle name="20% - Accent3 4 5 2 2" xfId="15030"/>
    <cellStyle name="20% - Accent3 4 5 3" xfId="10868"/>
    <cellStyle name="20% - Accent3 4 6" xfId="4244"/>
    <cellStyle name="20% - Accent3 4 6 2" xfId="12598"/>
    <cellStyle name="20% - Accent3 4 7" xfId="8436"/>
    <cellStyle name="20% - Accent3 5" xfId="91"/>
    <cellStyle name="20% - Accent3 5 2" xfId="334"/>
    <cellStyle name="20% - Accent3 5 2 2" xfId="847"/>
    <cellStyle name="20% - Accent3 5 2 2 2" xfId="1883"/>
    <cellStyle name="20% - Accent3 5 2 2 2 2" xfId="2514"/>
    <cellStyle name="20% - Accent3 5 2 2 2 2 2" xfId="6677"/>
    <cellStyle name="20% - Accent3 5 2 2 2 2 2 2" xfId="15031"/>
    <cellStyle name="20% - Accent3 5 2 2 2 2 3" xfId="10869"/>
    <cellStyle name="20% - Accent3 5 2 2 2 3" xfId="6046"/>
    <cellStyle name="20% - Accent3 5 2 2 2 3 2" xfId="14400"/>
    <cellStyle name="20% - Accent3 5 2 2 2 4" xfId="10238"/>
    <cellStyle name="20% - Accent3 5 2 2 3" xfId="2515"/>
    <cellStyle name="20% - Accent3 5 2 2 3 2" xfId="6678"/>
    <cellStyle name="20% - Accent3 5 2 2 3 2 2" xfId="15032"/>
    <cellStyle name="20% - Accent3 5 2 2 3 3" xfId="10870"/>
    <cellStyle name="20% - Accent3 5 2 2 4" xfId="5010"/>
    <cellStyle name="20% - Accent3 5 2 2 4 2" xfId="13364"/>
    <cellStyle name="20% - Accent3 5 2 2 5" xfId="9202"/>
    <cellStyle name="20% - Accent3 5 2 3" xfId="1371"/>
    <cellStyle name="20% - Accent3 5 2 3 2" xfId="2516"/>
    <cellStyle name="20% - Accent3 5 2 3 2 2" xfId="6679"/>
    <cellStyle name="20% - Accent3 5 2 3 2 2 2" xfId="15033"/>
    <cellStyle name="20% - Accent3 5 2 3 2 3" xfId="10871"/>
    <cellStyle name="20% - Accent3 5 2 3 3" xfId="5534"/>
    <cellStyle name="20% - Accent3 5 2 3 3 2" xfId="13888"/>
    <cellStyle name="20% - Accent3 5 2 3 4" xfId="9726"/>
    <cellStyle name="20% - Accent3 5 2 4" xfId="2517"/>
    <cellStyle name="20% - Accent3 5 2 4 2" xfId="6680"/>
    <cellStyle name="20% - Accent3 5 2 4 2 2" xfId="15034"/>
    <cellStyle name="20% - Accent3 5 2 4 3" xfId="10872"/>
    <cellStyle name="20% - Accent3 5 2 5" xfId="4498"/>
    <cellStyle name="20% - Accent3 5 2 5 2" xfId="12852"/>
    <cellStyle name="20% - Accent3 5 2 6" xfId="8690"/>
    <cellStyle name="20% - Accent3 5 3" xfId="607"/>
    <cellStyle name="20% - Accent3 5 3 2" xfId="1643"/>
    <cellStyle name="20% - Accent3 5 3 2 2" xfId="2518"/>
    <cellStyle name="20% - Accent3 5 3 2 2 2" xfId="6681"/>
    <cellStyle name="20% - Accent3 5 3 2 2 2 2" xfId="15035"/>
    <cellStyle name="20% - Accent3 5 3 2 2 3" xfId="10873"/>
    <cellStyle name="20% - Accent3 5 3 2 3" xfId="5806"/>
    <cellStyle name="20% - Accent3 5 3 2 3 2" xfId="14160"/>
    <cellStyle name="20% - Accent3 5 3 2 4" xfId="9998"/>
    <cellStyle name="20% - Accent3 5 3 3" xfId="2519"/>
    <cellStyle name="20% - Accent3 5 3 3 2" xfId="6682"/>
    <cellStyle name="20% - Accent3 5 3 3 2 2" xfId="15036"/>
    <cellStyle name="20% - Accent3 5 3 3 3" xfId="10874"/>
    <cellStyle name="20% - Accent3 5 3 4" xfId="4770"/>
    <cellStyle name="20% - Accent3 5 3 4 2" xfId="13124"/>
    <cellStyle name="20% - Accent3 5 3 5" xfId="8962"/>
    <cellStyle name="20% - Accent3 5 4" xfId="1131"/>
    <cellStyle name="20% - Accent3 5 4 2" xfId="2520"/>
    <cellStyle name="20% - Accent3 5 4 2 2" xfId="6683"/>
    <cellStyle name="20% - Accent3 5 4 2 2 2" xfId="15037"/>
    <cellStyle name="20% - Accent3 5 4 2 3" xfId="10875"/>
    <cellStyle name="20% - Accent3 5 4 3" xfId="5294"/>
    <cellStyle name="20% - Accent3 5 4 3 2" xfId="13648"/>
    <cellStyle name="20% - Accent3 5 4 4" xfId="9486"/>
    <cellStyle name="20% - Accent3 5 5" xfId="2521"/>
    <cellStyle name="20% - Accent3 5 5 2" xfId="6684"/>
    <cellStyle name="20% - Accent3 5 5 2 2" xfId="15038"/>
    <cellStyle name="20% - Accent3 5 5 3" xfId="10876"/>
    <cellStyle name="20% - Accent3 5 6" xfId="4258"/>
    <cellStyle name="20% - Accent3 5 6 2" xfId="12612"/>
    <cellStyle name="20% - Accent3 5 7" xfId="8450"/>
    <cellStyle name="20% - Accent3 6" xfId="105"/>
    <cellStyle name="20% - Accent3 6 2" xfId="348"/>
    <cellStyle name="20% - Accent3 6 2 2" xfId="861"/>
    <cellStyle name="20% - Accent3 6 2 2 2" xfId="1897"/>
    <cellStyle name="20% - Accent3 6 2 2 2 2" xfId="2522"/>
    <cellStyle name="20% - Accent3 6 2 2 2 2 2" xfId="6685"/>
    <cellStyle name="20% - Accent3 6 2 2 2 2 2 2" xfId="15039"/>
    <cellStyle name="20% - Accent3 6 2 2 2 2 3" xfId="10877"/>
    <cellStyle name="20% - Accent3 6 2 2 2 3" xfId="6060"/>
    <cellStyle name="20% - Accent3 6 2 2 2 3 2" xfId="14414"/>
    <cellStyle name="20% - Accent3 6 2 2 2 4" xfId="10252"/>
    <cellStyle name="20% - Accent3 6 2 2 3" xfId="2523"/>
    <cellStyle name="20% - Accent3 6 2 2 3 2" xfId="6686"/>
    <cellStyle name="20% - Accent3 6 2 2 3 2 2" xfId="15040"/>
    <cellStyle name="20% - Accent3 6 2 2 3 3" xfId="10878"/>
    <cellStyle name="20% - Accent3 6 2 2 4" xfId="5024"/>
    <cellStyle name="20% - Accent3 6 2 2 4 2" xfId="13378"/>
    <cellStyle name="20% - Accent3 6 2 2 5" xfId="9216"/>
    <cellStyle name="20% - Accent3 6 2 3" xfId="1385"/>
    <cellStyle name="20% - Accent3 6 2 3 2" xfId="2524"/>
    <cellStyle name="20% - Accent3 6 2 3 2 2" xfId="6687"/>
    <cellStyle name="20% - Accent3 6 2 3 2 2 2" xfId="15041"/>
    <cellStyle name="20% - Accent3 6 2 3 2 3" xfId="10879"/>
    <cellStyle name="20% - Accent3 6 2 3 3" xfId="5548"/>
    <cellStyle name="20% - Accent3 6 2 3 3 2" xfId="13902"/>
    <cellStyle name="20% - Accent3 6 2 3 4" xfId="9740"/>
    <cellStyle name="20% - Accent3 6 2 4" xfId="2525"/>
    <cellStyle name="20% - Accent3 6 2 4 2" xfId="6688"/>
    <cellStyle name="20% - Accent3 6 2 4 2 2" xfId="15042"/>
    <cellStyle name="20% - Accent3 6 2 4 3" xfId="10880"/>
    <cellStyle name="20% - Accent3 6 2 5" xfId="4512"/>
    <cellStyle name="20% - Accent3 6 2 5 2" xfId="12866"/>
    <cellStyle name="20% - Accent3 6 2 6" xfId="8704"/>
    <cellStyle name="20% - Accent3 6 3" xfId="621"/>
    <cellStyle name="20% - Accent3 6 3 2" xfId="1657"/>
    <cellStyle name="20% - Accent3 6 3 2 2" xfId="2526"/>
    <cellStyle name="20% - Accent3 6 3 2 2 2" xfId="6689"/>
    <cellStyle name="20% - Accent3 6 3 2 2 2 2" xfId="15043"/>
    <cellStyle name="20% - Accent3 6 3 2 2 3" xfId="10881"/>
    <cellStyle name="20% - Accent3 6 3 2 3" xfId="5820"/>
    <cellStyle name="20% - Accent3 6 3 2 3 2" xfId="14174"/>
    <cellStyle name="20% - Accent3 6 3 2 4" xfId="10012"/>
    <cellStyle name="20% - Accent3 6 3 3" xfId="2527"/>
    <cellStyle name="20% - Accent3 6 3 3 2" xfId="6690"/>
    <cellStyle name="20% - Accent3 6 3 3 2 2" xfId="15044"/>
    <cellStyle name="20% - Accent3 6 3 3 3" xfId="10882"/>
    <cellStyle name="20% - Accent3 6 3 4" xfId="4784"/>
    <cellStyle name="20% - Accent3 6 3 4 2" xfId="13138"/>
    <cellStyle name="20% - Accent3 6 3 5" xfId="8976"/>
    <cellStyle name="20% - Accent3 6 4" xfId="1145"/>
    <cellStyle name="20% - Accent3 6 4 2" xfId="2528"/>
    <cellStyle name="20% - Accent3 6 4 2 2" xfId="6691"/>
    <cellStyle name="20% - Accent3 6 4 2 2 2" xfId="15045"/>
    <cellStyle name="20% - Accent3 6 4 2 3" xfId="10883"/>
    <cellStyle name="20% - Accent3 6 4 3" xfId="5308"/>
    <cellStyle name="20% - Accent3 6 4 3 2" xfId="13662"/>
    <cellStyle name="20% - Accent3 6 4 4" xfId="9500"/>
    <cellStyle name="20% - Accent3 6 5" xfId="2529"/>
    <cellStyle name="20% - Accent3 6 5 2" xfId="6692"/>
    <cellStyle name="20% - Accent3 6 5 2 2" xfId="15046"/>
    <cellStyle name="20% - Accent3 6 5 3" xfId="10884"/>
    <cellStyle name="20% - Accent3 6 6" xfId="4272"/>
    <cellStyle name="20% - Accent3 6 6 2" xfId="12626"/>
    <cellStyle name="20% - Accent3 6 7" xfId="8464"/>
    <cellStyle name="20% - Accent3 7" xfId="119"/>
    <cellStyle name="20% - Accent3 7 2" xfId="362"/>
    <cellStyle name="20% - Accent3 7 2 2" xfId="875"/>
    <cellStyle name="20% - Accent3 7 2 2 2" xfId="1911"/>
    <cellStyle name="20% - Accent3 7 2 2 2 2" xfId="2530"/>
    <cellStyle name="20% - Accent3 7 2 2 2 2 2" xfId="6693"/>
    <cellStyle name="20% - Accent3 7 2 2 2 2 2 2" xfId="15047"/>
    <cellStyle name="20% - Accent3 7 2 2 2 2 3" xfId="10885"/>
    <cellStyle name="20% - Accent3 7 2 2 2 3" xfId="6074"/>
    <cellStyle name="20% - Accent3 7 2 2 2 3 2" xfId="14428"/>
    <cellStyle name="20% - Accent3 7 2 2 2 4" xfId="10266"/>
    <cellStyle name="20% - Accent3 7 2 2 3" xfId="2531"/>
    <cellStyle name="20% - Accent3 7 2 2 3 2" xfId="6694"/>
    <cellStyle name="20% - Accent3 7 2 2 3 2 2" xfId="15048"/>
    <cellStyle name="20% - Accent3 7 2 2 3 3" xfId="10886"/>
    <cellStyle name="20% - Accent3 7 2 2 4" xfId="5038"/>
    <cellStyle name="20% - Accent3 7 2 2 4 2" xfId="13392"/>
    <cellStyle name="20% - Accent3 7 2 2 5" xfId="9230"/>
    <cellStyle name="20% - Accent3 7 2 3" xfId="1399"/>
    <cellStyle name="20% - Accent3 7 2 3 2" xfId="2532"/>
    <cellStyle name="20% - Accent3 7 2 3 2 2" xfId="6695"/>
    <cellStyle name="20% - Accent3 7 2 3 2 2 2" xfId="15049"/>
    <cellStyle name="20% - Accent3 7 2 3 2 3" xfId="10887"/>
    <cellStyle name="20% - Accent3 7 2 3 3" xfId="5562"/>
    <cellStyle name="20% - Accent3 7 2 3 3 2" xfId="13916"/>
    <cellStyle name="20% - Accent3 7 2 3 4" xfId="9754"/>
    <cellStyle name="20% - Accent3 7 2 4" xfId="2533"/>
    <cellStyle name="20% - Accent3 7 2 4 2" xfId="6696"/>
    <cellStyle name="20% - Accent3 7 2 4 2 2" xfId="15050"/>
    <cellStyle name="20% - Accent3 7 2 4 3" xfId="10888"/>
    <cellStyle name="20% - Accent3 7 2 5" xfId="4526"/>
    <cellStyle name="20% - Accent3 7 2 5 2" xfId="12880"/>
    <cellStyle name="20% - Accent3 7 2 6" xfId="8718"/>
    <cellStyle name="20% - Accent3 7 3" xfId="635"/>
    <cellStyle name="20% - Accent3 7 3 2" xfId="1671"/>
    <cellStyle name="20% - Accent3 7 3 2 2" xfId="2534"/>
    <cellStyle name="20% - Accent3 7 3 2 2 2" xfId="6697"/>
    <cellStyle name="20% - Accent3 7 3 2 2 2 2" xfId="15051"/>
    <cellStyle name="20% - Accent3 7 3 2 2 3" xfId="10889"/>
    <cellStyle name="20% - Accent3 7 3 2 3" xfId="5834"/>
    <cellStyle name="20% - Accent3 7 3 2 3 2" xfId="14188"/>
    <cellStyle name="20% - Accent3 7 3 2 4" xfId="10026"/>
    <cellStyle name="20% - Accent3 7 3 3" xfId="2535"/>
    <cellStyle name="20% - Accent3 7 3 3 2" xfId="6698"/>
    <cellStyle name="20% - Accent3 7 3 3 2 2" xfId="15052"/>
    <cellStyle name="20% - Accent3 7 3 3 3" xfId="10890"/>
    <cellStyle name="20% - Accent3 7 3 4" xfId="4798"/>
    <cellStyle name="20% - Accent3 7 3 4 2" xfId="13152"/>
    <cellStyle name="20% - Accent3 7 3 5" xfId="8990"/>
    <cellStyle name="20% - Accent3 7 4" xfId="1159"/>
    <cellStyle name="20% - Accent3 7 4 2" xfId="2536"/>
    <cellStyle name="20% - Accent3 7 4 2 2" xfId="6699"/>
    <cellStyle name="20% - Accent3 7 4 2 2 2" xfId="15053"/>
    <cellStyle name="20% - Accent3 7 4 2 3" xfId="10891"/>
    <cellStyle name="20% - Accent3 7 4 3" xfId="5322"/>
    <cellStyle name="20% - Accent3 7 4 3 2" xfId="13676"/>
    <cellStyle name="20% - Accent3 7 4 4" xfId="9514"/>
    <cellStyle name="20% - Accent3 7 5" xfId="2537"/>
    <cellStyle name="20% - Accent3 7 5 2" xfId="6700"/>
    <cellStyle name="20% - Accent3 7 5 2 2" xfId="15054"/>
    <cellStyle name="20% - Accent3 7 5 3" xfId="10892"/>
    <cellStyle name="20% - Accent3 7 6" xfId="4286"/>
    <cellStyle name="20% - Accent3 7 6 2" xfId="12640"/>
    <cellStyle name="20% - Accent3 7 7" xfId="8478"/>
    <cellStyle name="20% - Accent3 8" xfId="133"/>
    <cellStyle name="20% - Accent3 8 2" xfId="376"/>
    <cellStyle name="20% - Accent3 8 2 2" xfId="889"/>
    <cellStyle name="20% - Accent3 8 2 2 2" xfId="1925"/>
    <cellStyle name="20% - Accent3 8 2 2 2 2" xfId="2538"/>
    <cellStyle name="20% - Accent3 8 2 2 2 2 2" xfId="6701"/>
    <cellStyle name="20% - Accent3 8 2 2 2 2 2 2" xfId="15055"/>
    <cellStyle name="20% - Accent3 8 2 2 2 2 3" xfId="10893"/>
    <cellStyle name="20% - Accent3 8 2 2 2 3" xfId="6088"/>
    <cellStyle name="20% - Accent3 8 2 2 2 3 2" xfId="14442"/>
    <cellStyle name="20% - Accent3 8 2 2 2 4" xfId="10280"/>
    <cellStyle name="20% - Accent3 8 2 2 3" xfId="2539"/>
    <cellStyle name="20% - Accent3 8 2 2 3 2" xfId="6702"/>
    <cellStyle name="20% - Accent3 8 2 2 3 2 2" xfId="15056"/>
    <cellStyle name="20% - Accent3 8 2 2 3 3" xfId="10894"/>
    <cellStyle name="20% - Accent3 8 2 2 4" xfId="5052"/>
    <cellStyle name="20% - Accent3 8 2 2 4 2" xfId="13406"/>
    <cellStyle name="20% - Accent3 8 2 2 5" xfId="9244"/>
    <cellStyle name="20% - Accent3 8 2 3" xfId="1413"/>
    <cellStyle name="20% - Accent3 8 2 3 2" xfId="2540"/>
    <cellStyle name="20% - Accent3 8 2 3 2 2" xfId="6703"/>
    <cellStyle name="20% - Accent3 8 2 3 2 2 2" xfId="15057"/>
    <cellStyle name="20% - Accent3 8 2 3 2 3" xfId="10895"/>
    <cellStyle name="20% - Accent3 8 2 3 3" xfId="5576"/>
    <cellStyle name="20% - Accent3 8 2 3 3 2" xfId="13930"/>
    <cellStyle name="20% - Accent3 8 2 3 4" xfId="9768"/>
    <cellStyle name="20% - Accent3 8 2 4" xfId="2541"/>
    <cellStyle name="20% - Accent3 8 2 4 2" xfId="6704"/>
    <cellStyle name="20% - Accent3 8 2 4 2 2" xfId="15058"/>
    <cellStyle name="20% - Accent3 8 2 4 3" xfId="10896"/>
    <cellStyle name="20% - Accent3 8 2 5" xfId="4540"/>
    <cellStyle name="20% - Accent3 8 2 5 2" xfId="12894"/>
    <cellStyle name="20% - Accent3 8 2 6" xfId="8732"/>
    <cellStyle name="20% - Accent3 8 3" xfId="649"/>
    <cellStyle name="20% - Accent3 8 3 2" xfId="1685"/>
    <cellStyle name="20% - Accent3 8 3 2 2" xfId="2542"/>
    <cellStyle name="20% - Accent3 8 3 2 2 2" xfId="6705"/>
    <cellStyle name="20% - Accent3 8 3 2 2 2 2" xfId="15059"/>
    <cellStyle name="20% - Accent3 8 3 2 2 3" xfId="10897"/>
    <cellStyle name="20% - Accent3 8 3 2 3" xfId="5848"/>
    <cellStyle name="20% - Accent3 8 3 2 3 2" xfId="14202"/>
    <cellStyle name="20% - Accent3 8 3 2 4" xfId="10040"/>
    <cellStyle name="20% - Accent3 8 3 3" xfId="2543"/>
    <cellStyle name="20% - Accent3 8 3 3 2" xfId="6706"/>
    <cellStyle name="20% - Accent3 8 3 3 2 2" xfId="15060"/>
    <cellStyle name="20% - Accent3 8 3 3 3" xfId="10898"/>
    <cellStyle name="20% - Accent3 8 3 4" xfId="4812"/>
    <cellStyle name="20% - Accent3 8 3 4 2" xfId="13166"/>
    <cellStyle name="20% - Accent3 8 3 5" xfId="9004"/>
    <cellStyle name="20% - Accent3 8 4" xfId="1173"/>
    <cellStyle name="20% - Accent3 8 4 2" xfId="2544"/>
    <cellStyle name="20% - Accent3 8 4 2 2" xfId="6707"/>
    <cellStyle name="20% - Accent3 8 4 2 2 2" xfId="15061"/>
    <cellStyle name="20% - Accent3 8 4 2 3" xfId="10899"/>
    <cellStyle name="20% - Accent3 8 4 3" xfId="5336"/>
    <cellStyle name="20% - Accent3 8 4 3 2" xfId="13690"/>
    <cellStyle name="20% - Accent3 8 4 4" xfId="9528"/>
    <cellStyle name="20% - Accent3 8 5" xfId="2545"/>
    <cellStyle name="20% - Accent3 8 5 2" xfId="6708"/>
    <cellStyle name="20% - Accent3 8 5 2 2" xfId="15062"/>
    <cellStyle name="20% - Accent3 8 5 3" xfId="10900"/>
    <cellStyle name="20% - Accent3 8 6" xfId="4300"/>
    <cellStyle name="20% - Accent3 8 6 2" xfId="12654"/>
    <cellStyle name="20% - Accent3 8 7" xfId="8492"/>
    <cellStyle name="20% - Accent3 9" xfId="147"/>
    <cellStyle name="20% - Accent3 9 2" xfId="390"/>
    <cellStyle name="20% - Accent3 9 2 2" xfId="903"/>
    <cellStyle name="20% - Accent3 9 2 2 2" xfId="1939"/>
    <cellStyle name="20% - Accent3 9 2 2 2 2" xfId="2546"/>
    <cellStyle name="20% - Accent3 9 2 2 2 2 2" xfId="6709"/>
    <cellStyle name="20% - Accent3 9 2 2 2 2 2 2" xfId="15063"/>
    <cellStyle name="20% - Accent3 9 2 2 2 2 3" xfId="10901"/>
    <cellStyle name="20% - Accent3 9 2 2 2 3" xfId="6102"/>
    <cellStyle name="20% - Accent3 9 2 2 2 3 2" xfId="14456"/>
    <cellStyle name="20% - Accent3 9 2 2 2 4" xfId="10294"/>
    <cellStyle name="20% - Accent3 9 2 2 3" xfId="2547"/>
    <cellStyle name="20% - Accent3 9 2 2 3 2" xfId="6710"/>
    <cellStyle name="20% - Accent3 9 2 2 3 2 2" xfId="15064"/>
    <cellStyle name="20% - Accent3 9 2 2 3 3" xfId="10902"/>
    <cellStyle name="20% - Accent3 9 2 2 4" xfId="5066"/>
    <cellStyle name="20% - Accent3 9 2 2 4 2" xfId="13420"/>
    <cellStyle name="20% - Accent3 9 2 2 5" xfId="9258"/>
    <cellStyle name="20% - Accent3 9 2 3" xfId="1427"/>
    <cellStyle name="20% - Accent3 9 2 3 2" xfId="2548"/>
    <cellStyle name="20% - Accent3 9 2 3 2 2" xfId="6711"/>
    <cellStyle name="20% - Accent3 9 2 3 2 2 2" xfId="15065"/>
    <cellStyle name="20% - Accent3 9 2 3 2 3" xfId="10903"/>
    <cellStyle name="20% - Accent3 9 2 3 3" xfId="5590"/>
    <cellStyle name="20% - Accent3 9 2 3 3 2" xfId="13944"/>
    <cellStyle name="20% - Accent3 9 2 3 4" xfId="9782"/>
    <cellStyle name="20% - Accent3 9 2 4" xfId="2549"/>
    <cellStyle name="20% - Accent3 9 2 4 2" xfId="6712"/>
    <cellStyle name="20% - Accent3 9 2 4 2 2" xfId="15066"/>
    <cellStyle name="20% - Accent3 9 2 4 3" xfId="10904"/>
    <cellStyle name="20% - Accent3 9 2 5" xfId="4554"/>
    <cellStyle name="20% - Accent3 9 2 5 2" xfId="12908"/>
    <cellStyle name="20% - Accent3 9 2 6" xfId="8746"/>
    <cellStyle name="20% - Accent3 9 3" xfId="663"/>
    <cellStyle name="20% - Accent3 9 3 2" xfId="1699"/>
    <cellStyle name="20% - Accent3 9 3 2 2" xfId="2550"/>
    <cellStyle name="20% - Accent3 9 3 2 2 2" xfId="6713"/>
    <cellStyle name="20% - Accent3 9 3 2 2 2 2" xfId="15067"/>
    <cellStyle name="20% - Accent3 9 3 2 2 3" xfId="10905"/>
    <cellStyle name="20% - Accent3 9 3 2 3" xfId="5862"/>
    <cellStyle name="20% - Accent3 9 3 2 3 2" xfId="14216"/>
    <cellStyle name="20% - Accent3 9 3 2 4" xfId="10054"/>
    <cellStyle name="20% - Accent3 9 3 3" xfId="2551"/>
    <cellStyle name="20% - Accent3 9 3 3 2" xfId="6714"/>
    <cellStyle name="20% - Accent3 9 3 3 2 2" xfId="15068"/>
    <cellStyle name="20% - Accent3 9 3 3 3" xfId="10906"/>
    <cellStyle name="20% - Accent3 9 3 4" xfId="4826"/>
    <cellStyle name="20% - Accent3 9 3 4 2" xfId="13180"/>
    <cellStyle name="20% - Accent3 9 3 5" xfId="9018"/>
    <cellStyle name="20% - Accent3 9 4" xfId="1187"/>
    <cellStyle name="20% - Accent3 9 4 2" xfId="2552"/>
    <cellStyle name="20% - Accent3 9 4 2 2" xfId="6715"/>
    <cellStyle name="20% - Accent3 9 4 2 2 2" xfId="15069"/>
    <cellStyle name="20% - Accent3 9 4 2 3" xfId="10907"/>
    <cellStyle name="20% - Accent3 9 4 3" xfId="5350"/>
    <cellStyle name="20% - Accent3 9 4 3 2" xfId="13704"/>
    <cellStyle name="20% - Accent3 9 4 4" xfId="9542"/>
    <cellStyle name="20% - Accent3 9 5" xfId="2553"/>
    <cellStyle name="20% - Accent3 9 5 2" xfId="6716"/>
    <cellStyle name="20% - Accent3 9 5 2 2" xfId="15070"/>
    <cellStyle name="20% - Accent3 9 5 3" xfId="10908"/>
    <cellStyle name="20% - Accent3 9 6" xfId="4314"/>
    <cellStyle name="20% - Accent3 9 6 2" xfId="12668"/>
    <cellStyle name="20% - Accent3 9 7" xfId="8506"/>
    <cellStyle name="20% - Accent4" xfId="4" builtinId="42" customBuiltin="1"/>
    <cellStyle name="20% - Accent4 10" xfId="163"/>
    <cellStyle name="20% - Accent4 10 2" xfId="406"/>
    <cellStyle name="20% - Accent4 10 2 2" xfId="919"/>
    <cellStyle name="20% - Accent4 10 2 2 2" xfId="1955"/>
    <cellStyle name="20% - Accent4 10 2 2 2 2" xfId="2554"/>
    <cellStyle name="20% - Accent4 10 2 2 2 2 2" xfId="6717"/>
    <cellStyle name="20% - Accent4 10 2 2 2 2 2 2" xfId="15071"/>
    <cellStyle name="20% - Accent4 10 2 2 2 2 3" xfId="10909"/>
    <cellStyle name="20% - Accent4 10 2 2 2 3" xfId="6118"/>
    <cellStyle name="20% - Accent4 10 2 2 2 3 2" xfId="14472"/>
    <cellStyle name="20% - Accent4 10 2 2 2 4" xfId="10310"/>
    <cellStyle name="20% - Accent4 10 2 2 3" xfId="2555"/>
    <cellStyle name="20% - Accent4 10 2 2 3 2" xfId="6718"/>
    <cellStyle name="20% - Accent4 10 2 2 3 2 2" xfId="15072"/>
    <cellStyle name="20% - Accent4 10 2 2 3 3" xfId="10910"/>
    <cellStyle name="20% - Accent4 10 2 2 4" xfId="5082"/>
    <cellStyle name="20% - Accent4 10 2 2 4 2" xfId="13436"/>
    <cellStyle name="20% - Accent4 10 2 2 5" xfId="9274"/>
    <cellStyle name="20% - Accent4 10 2 3" xfId="1443"/>
    <cellStyle name="20% - Accent4 10 2 3 2" xfId="2556"/>
    <cellStyle name="20% - Accent4 10 2 3 2 2" xfId="6719"/>
    <cellStyle name="20% - Accent4 10 2 3 2 2 2" xfId="15073"/>
    <cellStyle name="20% - Accent4 10 2 3 2 3" xfId="10911"/>
    <cellStyle name="20% - Accent4 10 2 3 3" xfId="5606"/>
    <cellStyle name="20% - Accent4 10 2 3 3 2" xfId="13960"/>
    <cellStyle name="20% - Accent4 10 2 3 4" xfId="9798"/>
    <cellStyle name="20% - Accent4 10 2 4" xfId="2557"/>
    <cellStyle name="20% - Accent4 10 2 4 2" xfId="6720"/>
    <cellStyle name="20% - Accent4 10 2 4 2 2" xfId="15074"/>
    <cellStyle name="20% - Accent4 10 2 4 3" xfId="10912"/>
    <cellStyle name="20% - Accent4 10 2 5" xfId="4570"/>
    <cellStyle name="20% - Accent4 10 2 5 2" xfId="12924"/>
    <cellStyle name="20% - Accent4 10 2 6" xfId="8762"/>
    <cellStyle name="20% - Accent4 10 3" xfId="679"/>
    <cellStyle name="20% - Accent4 10 3 2" xfId="1715"/>
    <cellStyle name="20% - Accent4 10 3 2 2" xfId="2558"/>
    <cellStyle name="20% - Accent4 10 3 2 2 2" xfId="6721"/>
    <cellStyle name="20% - Accent4 10 3 2 2 2 2" xfId="15075"/>
    <cellStyle name="20% - Accent4 10 3 2 2 3" xfId="10913"/>
    <cellStyle name="20% - Accent4 10 3 2 3" xfId="5878"/>
    <cellStyle name="20% - Accent4 10 3 2 3 2" xfId="14232"/>
    <cellStyle name="20% - Accent4 10 3 2 4" xfId="10070"/>
    <cellStyle name="20% - Accent4 10 3 3" xfId="2559"/>
    <cellStyle name="20% - Accent4 10 3 3 2" xfId="6722"/>
    <cellStyle name="20% - Accent4 10 3 3 2 2" xfId="15076"/>
    <cellStyle name="20% - Accent4 10 3 3 3" xfId="10914"/>
    <cellStyle name="20% - Accent4 10 3 4" xfId="4842"/>
    <cellStyle name="20% - Accent4 10 3 4 2" xfId="13196"/>
    <cellStyle name="20% - Accent4 10 3 5" xfId="9034"/>
    <cellStyle name="20% - Accent4 10 4" xfId="1203"/>
    <cellStyle name="20% - Accent4 10 4 2" xfId="2560"/>
    <cellStyle name="20% - Accent4 10 4 2 2" xfId="6723"/>
    <cellStyle name="20% - Accent4 10 4 2 2 2" xfId="15077"/>
    <cellStyle name="20% - Accent4 10 4 2 3" xfId="10915"/>
    <cellStyle name="20% - Accent4 10 4 3" xfId="5366"/>
    <cellStyle name="20% - Accent4 10 4 3 2" xfId="13720"/>
    <cellStyle name="20% - Accent4 10 4 4" xfId="9558"/>
    <cellStyle name="20% - Accent4 10 5" xfId="2561"/>
    <cellStyle name="20% - Accent4 10 5 2" xfId="6724"/>
    <cellStyle name="20% - Accent4 10 5 2 2" xfId="15078"/>
    <cellStyle name="20% - Accent4 10 5 3" xfId="10916"/>
    <cellStyle name="20% - Accent4 10 6" xfId="4330"/>
    <cellStyle name="20% - Accent4 10 6 2" xfId="12684"/>
    <cellStyle name="20% - Accent4 10 7" xfId="8522"/>
    <cellStyle name="20% - Accent4 11" xfId="177"/>
    <cellStyle name="20% - Accent4 11 2" xfId="420"/>
    <cellStyle name="20% - Accent4 11 2 2" xfId="933"/>
    <cellStyle name="20% - Accent4 11 2 2 2" xfId="1969"/>
    <cellStyle name="20% - Accent4 11 2 2 2 2" xfId="2562"/>
    <cellStyle name="20% - Accent4 11 2 2 2 2 2" xfId="6725"/>
    <cellStyle name="20% - Accent4 11 2 2 2 2 2 2" xfId="15079"/>
    <cellStyle name="20% - Accent4 11 2 2 2 2 3" xfId="10917"/>
    <cellStyle name="20% - Accent4 11 2 2 2 3" xfId="6132"/>
    <cellStyle name="20% - Accent4 11 2 2 2 3 2" xfId="14486"/>
    <cellStyle name="20% - Accent4 11 2 2 2 4" xfId="10324"/>
    <cellStyle name="20% - Accent4 11 2 2 3" xfId="2563"/>
    <cellStyle name="20% - Accent4 11 2 2 3 2" xfId="6726"/>
    <cellStyle name="20% - Accent4 11 2 2 3 2 2" xfId="15080"/>
    <cellStyle name="20% - Accent4 11 2 2 3 3" xfId="10918"/>
    <cellStyle name="20% - Accent4 11 2 2 4" xfId="5096"/>
    <cellStyle name="20% - Accent4 11 2 2 4 2" xfId="13450"/>
    <cellStyle name="20% - Accent4 11 2 2 5" xfId="9288"/>
    <cellStyle name="20% - Accent4 11 2 3" xfId="1457"/>
    <cellStyle name="20% - Accent4 11 2 3 2" xfId="2564"/>
    <cellStyle name="20% - Accent4 11 2 3 2 2" xfId="6727"/>
    <cellStyle name="20% - Accent4 11 2 3 2 2 2" xfId="15081"/>
    <cellStyle name="20% - Accent4 11 2 3 2 3" xfId="10919"/>
    <cellStyle name="20% - Accent4 11 2 3 3" xfId="5620"/>
    <cellStyle name="20% - Accent4 11 2 3 3 2" xfId="13974"/>
    <cellStyle name="20% - Accent4 11 2 3 4" xfId="9812"/>
    <cellStyle name="20% - Accent4 11 2 4" xfId="2565"/>
    <cellStyle name="20% - Accent4 11 2 4 2" xfId="6728"/>
    <cellStyle name="20% - Accent4 11 2 4 2 2" xfId="15082"/>
    <cellStyle name="20% - Accent4 11 2 4 3" xfId="10920"/>
    <cellStyle name="20% - Accent4 11 2 5" xfId="4584"/>
    <cellStyle name="20% - Accent4 11 2 5 2" xfId="12938"/>
    <cellStyle name="20% - Accent4 11 2 6" xfId="8776"/>
    <cellStyle name="20% - Accent4 11 3" xfId="693"/>
    <cellStyle name="20% - Accent4 11 3 2" xfId="1729"/>
    <cellStyle name="20% - Accent4 11 3 2 2" xfId="2566"/>
    <cellStyle name="20% - Accent4 11 3 2 2 2" xfId="6729"/>
    <cellStyle name="20% - Accent4 11 3 2 2 2 2" xfId="15083"/>
    <cellStyle name="20% - Accent4 11 3 2 2 3" xfId="10921"/>
    <cellStyle name="20% - Accent4 11 3 2 3" xfId="5892"/>
    <cellStyle name="20% - Accent4 11 3 2 3 2" xfId="14246"/>
    <cellStyle name="20% - Accent4 11 3 2 4" xfId="10084"/>
    <cellStyle name="20% - Accent4 11 3 3" xfId="2567"/>
    <cellStyle name="20% - Accent4 11 3 3 2" xfId="6730"/>
    <cellStyle name="20% - Accent4 11 3 3 2 2" xfId="15084"/>
    <cellStyle name="20% - Accent4 11 3 3 3" xfId="10922"/>
    <cellStyle name="20% - Accent4 11 3 4" xfId="4856"/>
    <cellStyle name="20% - Accent4 11 3 4 2" xfId="13210"/>
    <cellStyle name="20% - Accent4 11 3 5" xfId="9048"/>
    <cellStyle name="20% - Accent4 11 4" xfId="1217"/>
    <cellStyle name="20% - Accent4 11 4 2" xfId="2568"/>
    <cellStyle name="20% - Accent4 11 4 2 2" xfId="6731"/>
    <cellStyle name="20% - Accent4 11 4 2 2 2" xfId="15085"/>
    <cellStyle name="20% - Accent4 11 4 2 3" xfId="10923"/>
    <cellStyle name="20% - Accent4 11 4 3" xfId="5380"/>
    <cellStyle name="20% - Accent4 11 4 3 2" xfId="13734"/>
    <cellStyle name="20% - Accent4 11 4 4" xfId="9572"/>
    <cellStyle name="20% - Accent4 11 5" xfId="2569"/>
    <cellStyle name="20% - Accent4 11 5 2" xfId="6732"/>
    <cellStyle name="20% - Accent4 11 5 2 2" xfId="15086"/>
    <cellStyle name="20% - Accent4 11 5 3" xfId="10924"/>
    <cellStyle name="20% - Accent4 11 6" xfId="4344"/>
    <cellStyle name="20% - Accent4 11 6 2" xfId="12698"/>
    <cellStyle name="20% - Accent4 11 7" xfId="8536"/>
    <cellStyle name="20% - Accent4 12" xfId="192"/>
    <cellStyle name="20% - Accent4 12 2" xfId="435"/>
    <cellStyle name="20% - Accent4 12 2 2" xfId="948"/>
    <cellStyle name="20% - Accent4 12 2 2 2" xfId="1984"/>
    <cellStyle name="20% - Accent4 12 2 2 2 2" xfId="2570"/>
    <cellStyle name="20% - Accent4 12 2 2 2 2 2" xfId="6733"/>
    <cellStyle name="20% - Accent4 12 2 2 2 2 2 2" xfId="15087"/>
    <cellStyle name="20% - Accent4 12 2 2 2 2 3" xfId="10925"/>
    <cellStyle name="20% - Accent4 12 2 2 2 3" xfId="6147"/>
    <cellStyle name="20% - Accent4 12 2 2 2 3 2" xfId="14501"/>
    <cellStyle name="20% - Accent4 12 2 2 2 4" xfId="10339"/>
    <cellStyle name="20% - Accent4 12 2 2 3" xfId="2571"/>
    <cellStyle name="20% - Accent4 12 2 2 3 2" xfId="6734"/>
    <cellStyle name="20% - Accent4 12 2 2 3 2 2" xfId="15088"/>
    <cellStyle name="20% - Accent4 12 2 2 3 3" xfId="10926"/>
    <cellStyle name="20% - Accent4 12 2 2 4" xfId="5111"/>
    <cellStyle name="20% - Accent4 12 2 2 4 2" xfId="13465"/>
    <cellStyle name="20% - Accent4 12 2 2 5" xfId="9303"/>
    <cellStyle name="20% - Accent4 12 2 3" xfId="1472"/>
    <cellStyle name="20% - Accent4 12 2 3 2" xfId="2572"/>
    <cellStyle name="20% - Accent4 12 2 3 2 2" xfId="6735"/>
    <cellStyle name="20% - Accent4 12 2 3 2 2 2" xfId="15089"/>
    <cellStyle name="20% - Accent4 12 2 3 2 3" xfId="10927"/>
    <cellStyle name="20% - Accent4 12 2 3 3" xfId="5635"/>
    <cellStyle name="20% - Accent4 12 2 3 3 2" xfId="13989"/>
    <cellStyle name="20% - Accent4 12 2 3 4" xfId="9827"/>
    <cellStyle name="20% - Accent4 12 2 4" xfId="2573"/>
    <cellStyle name="20% - Accent4 12 2 4 2" xfId="6736"/>
    <cellStyle name="20% - Accent4 12 2 4 2 2" xfId="15090"/>
    <cellStyle name="20% - Accent4 12 2 4 3" xfId="10928"/>
    <cellStyle name="20% - Accent4 12 2 5" xfId="4599"/>
    <cellStyle name="20% - Accent4 12 2 5 2" xfId="12953"/>
    <cellStyle name="20% - Accent4 12 2 6" xfId="8791"/>
    <cellStyle name="20% - Accent4 12 3" xfId="708"/>
    <cellStyle name="20% - Accent4 12 3 2" xfId="1744"/>
    <cellStyle name="20% - Accent4 12 3 2 2" xfId="2574"/>
    <cellStyle name="20% - Accent4 12 3 2 2 2" xfId="6737"/>
    <cellStyle name="20% - Accent4 12 3 2 2 2 2" xfId="15091"/>
    <cellStyle name="20% - Accent4 12 3 2 2 3" xfId="10929"/>
    <cellStyle name="20% - Accent4 12 3 2 3" xfId="5907"/>
    <cellStyle name="20% - Accent4 12 3 2 3 2" xfId="14261"/>
    <cellStyle name="20% - Accent4 12 3 2 4" xfId="10099"/>
    <cellStyle name="20% - Accent4 12 3 3" xfId="2575"/>
    <cellStyle name="20% - Accent4 12 3 3 2" xfId="6738"/>
    <cellStyle name="20% - Accent4 12 3 3 2 2" xfId="15092"/>
    <cellStyle name="20% - Accent4 12 3 3 3" xfId="10930"/>
    <cellStyle name="20% - Accent4 12 3 4" xfId="4871"/>
    <cellStyle name="20% - Accent4 12 3 4 2" xfId="13225"/>
    <cellStyle name="20% - Accent4 12 3 5" xfId="9063"/>
    <cellStyle name="20% - Accent4 12 4" xfId="1232"/>
    <cellStyle name="20% - Accent4 12 4 2" xfId="2576"/>
    <cellStyle name="20% - Accent4 12 4 2 2" xfId="6739"/>
    <cellStyle name="20% - Accent4 12 4 2 2 2" xfId="15093"/>
    <cellStyle name="20% - Accent4 12 4 2 3" xfId="10931"/>
    <cellStyle name="20% - Accent4 12 4 3" xfId="5395"/>
    <cellStyle name="20% - Accent4 12 4 3 2" xfId="13749"/>
    <cellStyle name="20% - Accent4 12 4 4" xfId="9587"/>
    <cellStyle name="20% - Accent4 12 5" xfId="2577"/>
    <cellStyle name="20% - Accent4 12 5 2" xfId="6740"/>
    <cellStyle name="20% - Accent4 12 5 2 2" xfId="15094"/>
    <cellStyle name="20% - Accent4 12 5 3" xfId="10932"/>
    <cellStyle name="20% - Accent4 12 6" xfId="4359"/>
    <cellStyle name="20% - Accent4 12 6 2" xfId="12713"/>
    <cellStyle name="20% - Accent4 12 7" xfId="8551"/>
    <cellStyle name="20% - Accent4 13" xfId="208"/>
    <cellStyle name="20% - Accent4 13 2" xfId="450"/>
    <cellStyle name="20% - Accent4 13 2 2" xfId="963"/>
    <cellStyle name="20% - Accent4 13 2 2 2" xfId="1999"/>
    <cellStyle name="20% - Accent4 13 2 2 2 2" xfId="2578"/>
    <cellStyle name="20% - Accent4 13 2 2 2 2 2" xfId="6741"/>
    <cellStyle name="20% - Accent4 13 2 2 2 2 2 2" xfId="15095"/>
    <cellStyle name="20% - Accent4 13 2 2 2 2 3" xfId="10933"/>
    <cellStyle name="20% - Accent4 13 2 2 2 3" xfId="6162"/>
    <cellStyle name="20% - Accent4 13 2 2 2 3 2" xfId="14516"/>
    <cellStyle name="20% - Accent4 13 2 2 2 4" xfId="10354"/>
    <cellStyle name="20% - Accent4 13 2 2 3" xfId="2579"/>
    <cellStyle name="20% - Accent4 13 2 2 3 2" xfId="6742"/>
    <cellStyle name="20% - Accent4 13 2 2 3 2 2" xfId="15096"/>
    <cellStyle name="20% - Accent4 13 2 2 3 3" xfId="10934"/>
    <cellStyle name="20% - Accent4 13 2 2 4" xfId="5126"/>
    <cellStyle name="20% - Accent4 13 2 2 4 2" xfId="13480"/>
    <cellStyle name="20% - Accent4 13 2 2 5" xfId="9318"/>
    <cellStyle name="20% - Accent4 13 2 3" xfId="1487"/>
    <cellStyle name="20% - Accent4 13 2 3 2" xfId="2580"/>
    <cellStyle name="20% - Accent4 13 2 3 2 2" xfId="6743"/>
    <cellStyle name="20% - Accent4 13 2 3 2 2 2" xfId="15097"/>
    <cellStyle name="20% - Accent4 13 2 3 2 3" xfId="10935"/>
    <cellStyle name="20% - Accent4 13 2 3 3" xfId="5650"/>
    <cellStyle name="20% - Accent4 13 2 3 3 2" xfId="14004"/>
    <cellStyle name="20% - Accent4 13 2 3 4" xfId="9842"/>
    <cellStyle name="20% - Accent4 13 2 4" xfId="2581"/>
    <cellStyle name="20% - Accent4 13 2 4 2" xfId="6744"/>
    <cellStyle name="20% - Accent4 13 2 4 2 2" xfId="15098"/>
    <cellStyle name="20% - Accent4 13 2 4 3" xfId="10936"/>
    <cellStyle name="20% - Accent4 13 2 5" xfId="4614"/>
    <cellStyle name="20% - Accent4 13 2 5 2" xfId="12968"/>
    <cellStyle name="20% - Accent4 13 2 6" xfId="8806"/>
    <cellStyle name="20% - Accent4 13 3" xfId="723"/>
    <cellStyle name="20% - Accent4 13 3 2" xfId="1759"/>
    <cellStyle name="20% - Accent4 13 3 2 2" xfId="2582"/>
    <cellStyle name="20% - Accent4 13 3 2 2 2" xfId="6745"/>
    <cellStyle name="20% - Accent4 13 3 2 2 2 2" xfId="15099"/>
    <cellStyle name="20% - Accent4 13 3 2 2 3" xfId="10937"/>
    <cellStyle name="20% - Accent4 13 3 2 3" xfId="5922"/>
    <cellStyle name="20% - Accent4 13 3 2 3 2" xfId="14276"/>
    <cellStyle name="20% - Accent4 13 3 2 4" xfId="10114"/>
    <cellStyle name="20% - Accent4 13 3 3" xfId="2583"/>
    <cellStyle name="20% - Accent4 13 3 3 2" xfId="6746"/>
    <cellStyle name="20% - Accent4 13 3 3 2 2" xfId="15100"/>
    <cellStyle name="20% - Accent4 13 3 3 3" xfId="10938"/>
    <cellStyle name="20% - Accent4 13 3 4" xfId="4886"/>
    <cellStyle name="20% - Accent4 13 3 4 2" xfId="13240"/>
    <cellStyle name="20% - Accent4 13 3 5" xfId="9078"/>
    <cellStyle name="20% - Accent4 13 4" xfId="1247"/>
    <cellStyle name="20% - Accent4 13 4 2" xfId="2584"/>
    <cellStyle name="20% - Accent4 13 4 2 2" xfId="6747"/>
    <cellStyle name="20% - Accent4 13 4 2 2 2" xfId="15101"/>
    <cellStyle name="20% - Accent4 13 4 2 3" xfId="10939"/>
    <cellStyle name="20% - Accent4 13 4 3" xfId="5410"/>
    <cellStyle name="20% - Accent4 13 4 3 2" xfId="13764"/>
    <cellStyle name="20% - Accent4 13 4 4" xfId="9602"/>
    <cellStyle name="20% - Accent4 13 5" xfId="2585"/>
    <cellStyle name="20% - Accent4 13 5 2" xfId="6748"/>
    <cellStyle name="20% - Accent4 13 5 2 2" xfId="15102"/>
    <cellStyle name="20% - Accent4 13 5 3" xfId="10940"/>
    <cellStyle name="20% - Accent4 13 6" xfId="4374"/>
    <cellStyle name="20% - Accent4 13 6 2" xfId="12728"/>
    <cellStyle name="20% - Accent4 13 7" xfId="8566"/>
    <cellStyle name="20% - Accent4 14" xfId="222"/>
    <cellStyle name="20% - Accent4 14 2" xfId="464"/>
    <cellStyle name="20% - Accent4 14 2 2" xfId="977"/>
    <cellStyle name="20% - Accent4 14 2 2 2" xfId="2013"/>
    <cellStyle name="20% - Accent4 14 2 2 2 2" xfId="2586"/>
    <cellStyle name="20% - Accent4 14 2 2 2 2 2" xfId="6749"/>
    <cellStyle name="20% - Accent4 14 2 2 2 2 2 2" xfId="15103"/>
    <cellStyle name="20% - Accent4 14 2 2 2 2 3" xfId="10941"/>
    <cellStyle name="20% - Accent4 14 2 2 2 3" xfId="6176"/>
    <cellStyle name="20% - Accent4 14 2 2 2 3 2" xfId="14530"/>
    <cellStyle name="20% - Accent4 14 2 2 2 4" xfId="10368"/>
    <cellStyle name="20% - Accent4 14 2 2 3" xfId="2587"/>
    <cellStyle name="20% - Accent4 14 2 2 3 2" xfId="6750"/>
    <cellStyle name="20% - Accent4 14 2 2 3 2 2" xfId="15104"/>
    <cellStyle name="20% - Accent4 14 2 2 3 3" xfId="10942"/>
    <cellStyle name="20% - Accent4 14 2 2 4" xfId="5140"/>
    <cellStyle name="20% - Accent4 14 2 2 4 2" xfId="13494"/>
    <cellStyle name="20% - Accent4 14 2 2 5" xfId="9332"/>
    <cellStyle name="20% - Accent4 14 2 3" xfId="1501"/>
    <cellStyle name="20% - Accent4 14 2 3 2" xfId="2588"/>
    <cellStyle name="20% - Accent4 14 2 3 2 2" xfId="6751"/>
    <cellStyle name="20% - Accent4 14 2 3 2 2 2" xfId="15105"/>
    <cellStyle name="20% - Accent4 14 2 3 2 3" xfId="10943"/>
    <cellStyle name="20% - Accent4 14 2 3 3" xfId="5664"/>
    <cellStyle name="20% - Accent4 14 2 3 3 2" xfId="14018"/>
    <cellStyle name="20% - Accent4 14 2 3 4" xfId="9856"/>
    <cellStyle name="20% - Accent4 14 2 4" xfId="2589"/>
    <cellStyle name="20% - Accent4 14 2 4 2" xfId="6752"/>
    <cellStyle name="20% - Accent4 14 2 4 2 2" xfId="15106"/>
    <cellStyle name="20% - Accent4 14 2 4 3" xfId="10944"/>
    <cellStyle name="20% - Accent4 14 2 5" xfId="4628"/>
    <cellStyle name="20% - Accent4 14 2 5 2" xfId="12982"/>
    <cellStyle name="20% - Accent4 14 2 6" xfId="8820"/>
    <cellStyle name="20% - Accent4 14 3" xfId="737"/>
    <cellStyle name="20% - Accent4 14 3 2" xfId="1773"/>
    <cellStyle name="20% - Accent4 14 3 2 2" xfId="2590"/>
    <cellStyle name="20% - Accent4 14 3 2 2 2" xfId="6753"/>
    <cellStyle name="20% - Accent4 14 3 2 2 2 2" xfId="15107"/>
    <cellStyle name="20% - Accent4 14 3 2 2 3" xfId="10945"/>
    <cellStyle name="20% - Accent4 14 3 2 3" xfId="5936"/>
    <cellStyle name="20% - Accent4 14 3 2 3 2" xfId="14290"/>
    <cellStyle name="20% - Accent4 14 3 2 4" xfId="10128"/>
    <cellStyle name="20% - Accent4 14 3 3" xfId="2591"/>
    <cellStyle name="20% - Accent4 14 3 3 2" xfId="6754"/>
    <cellStyle name="20% - Accent4 14 3 3 2 2" xfId="15108"/>
    <cellStyle name="20% - Accent4 14 3 3 3" xfId="10946"/>
    <cellStyle name="20% - Accent4 14 3 4" xfId="4900"/>
    <cellStyle name="20% - Accent4 14 3 4 2" xfId="13254"/>
    <cellStyle name="20% - Accent4 14 3 5" xfId="9092"/>
    <cellStyle name="20% - Accent4 14 4" xfId="1261"/>
    <cellStyle name="20% - Accent4 14 4 2" xfId="2592"/>
    <cellStyle name="20% - Accent4 14 4 2 2" xfId="6755"/>
    <cellStyle name="20% - Accent4 14 4 2 2 2" xfId="15109"/>
    <cellStyle name="20% - Accent4 14 4 2 3" xfId="10947"/>
    <cellStyle name="20% - Accent4 14 4 3" xfId="5424"/>
    <cellStyle name="20% - Accent4 14 4 3 2" xfId="13778"/>
    <cellStyle name="20% - Accent4 14 4 4" xfId="9616"/>
    <cellStyle name="20% - Accent4 14 5" xfId="2593"/>
    <cellStyle name="20% - Accent4 14 5 2" xfId="6756"/>
    <cellStyle name="20% - Accent4 14 5 2 2" xfId="15110"/>
    <cellStyle name="20% - Accent4 14 5 3" xfId="10948"/>
    <cellStyle name="20% - Accent4 14 6" xfId="4388"/>
    <cellStyle name="20% - Accent4 14 6 2" xfId="12742"/>
    <cellStyle name="20% - Accent4 14 7" xfId="8580"/>
    <cellStyle name="20% - Accent4 15" xfId="236"/>
    <cellStyle name="20% - Accent4 15 2" xfId="478"/>
    <cellStyle name="20% - Accent4 15 2 2" xfId="991"/>
    <cellStyle name="20% - Accent4 15 2 2 2" xfId="2027"/>
    <cellStyle name="20% - Accent4 15 2 2 2 2" xfId="2594"/>
    <cellStyle name="20% - Accent4 15 2 2 2 2 2" xfId="6757"/>
    <cellStyle name="20% - Accent4 15 2 2 2 2 2 2" xfId="15111"/>
    <cellStyle name="20% - Accent4 15 2 2 2 2 3" xfId="10949"/>
    <cellStyle name="20% - Accent4 15 2 2 2 3" xfId="6190"/>
    <cellStyle name="20% - Accent4 15 2 2 2 3 2" xfId="14544"/>
    <cellStyle name="20% - Accent4 15 2 2 2 4" xfId="10382"/>
    <cellStyle name="20% - Accent4 15 2 2 3" xfId="2595"/>
    <cellStyle name="20% - Accent4 15 2 2 3 2" xfId="6758"/>
    <cellStyle name="20% - Accent4 15 2 2 3 2 2" xfId="15112"/>
    <cellStyle name="20% - Accent4 15 2 2 3 3" xfId="10950"/>
    <cellStyle name="20% - Accent4 15 2 2 4" xfId="5154"/>
    <cellStyle name="20% - Accent4 15 2 2 4 2" xfId="13508"/>
    <cellStyle name="20% - Accent4 15 2 2 5" xfId="9346"/>
    <cellStyle name="20% - Accent4 15 2 3" xfId="1515"/>
    <cellStyle name="20% - Accent4 15 2 3 2" xfId="2596"/>
    <cellStyle name="20% - Accent4 15 2 3 2 2" xfId="6759"/>
    <cellStyle name="20% - Accent4 15 2 3 2 2 2" xfId="15113"/>
    <cellStyle name="20% - Accent4 15 2 3 2 3" xfId="10951"/>
    <cellStyle name="20% - Accent4 15 2 3 3" xfId="5678"/>
    <cellStyle name="20% - Accent4 15 2 3 3 2" xfId="14032"/>
    <cellStyle name="20% - Accent4 15 2 3 4" xfId="9870"/>
    <cellStyle name="20% - Accent4 15 2 4" xfId="2597"/>
    <cellStyle name="20% - Accent4 15 2 4 2" xfId="6760"/>
    <cellStyle name="20% - Accent4 15 2 4 2 2" xfId="15114"/>
    <cellStyle name="20% - Accent4 15 2 4 3" xfId="10952"/>
    <cellStyle name="20% - Accent4 15 2 5" xfId="4642"/>
    <cellStyle name="20% - Accent4 15 2 5 2" xfId="12996"/>
    <cellStyle name="20% - Accent4 15 2 6" xfId="8834"/>
    <cellStyle name="20% - Accent4 15 3" xfId="751"/>
    <cellStyle name="20% - Accent4 15 3 2" xfId="1787"/>
    <cellStyle name="20% - Accent4 15 3 2 2" xfId="2598"/>
    <cellStyle name="20% - Accent4 15 3 2 2 2" xfId="6761"/>
    <cellStyle name="20% - Accent4 15 3 2 2 2 2" xfId="15115"/>
    <cellStyle name="20% - Accent4 15 3 2 2 3" xfId="10953"/>
    <cellStyle name="20% - Accent4 15 3 2 3" xfId="5950"/>
    <cellStyle name="20% - Accent4 15 3 2 3 2" xfId="14304"/>
    <cellStyle name="20% - Accent4 15 3 2 4" xfId="10142"/>
    <cellStyle name="20% - Accent4 15 3 3" xfId="2599"/>
    <cellStyle name="20% - Accent4 15 3 3 2" xfId="6762"/>
    <cellStyle name="20% - Accent4 15 3 3 2 2" xfId="15116"/>
    <cellStyle name="20% - Accent4 15 3 3 3" xfId="10954"/>
    <cellStyle name="20% - Accent4 15 3 4" xfId="4914"/>
    <cellStyle name="20% - Accent4 15 3 4 2" xfId="13268"/>
    <cellStyle name="20% - Accent4 15 3 5" xfId="9106"/>
    <cellStyle name="20% - Accent4 15 4" xfId="1275"/>
    <cellStyle name="20% - Accent4 15 4 2" xfId="2600"/>
    <cellStyle name="20% - Accent4 15 4 2 2" xfId="6763"/>
    <cellStyle name="20% - Accent4 15 4 2 2 2" xfId="15117"/>
    <cellStyle name="20% - Accent4 15 4 2 3" xfId="10955"/>
    <cellStyle name="20% - Accent4 15 4 3" xfId="5438"/>
    <cellStyle name="20% - Accent4 15 4 3 2" xfId="13792"/>
    <cellStyle name="20% - Accent4 15 4 4" xfId="9630"/>
    <cellStyle name="20% - Accent4 15 5" xfId="2601"/>
    <cellStyle name="20% - Accent4 15 5 2" xfId="6764"/>
    <cellStyle name="20% - Accent4 15 5 2 2" xfId="15118"/>
    <cellStyle name="20% - Accent4 15 5 3" xfId="10956"/>
    <cellStyle name="20% - Accent4 15 6" xfId="4402"/>
    <cellStyle name="20% - Accent4 15 6 2" xfId="12756"/>
    <cellStyle name="20% - Accent4 15 7" xfId="8594"/>
    <cellStyle name="20% - Accent4 16" xfId="250"/>
    <cellStyle name="20% - Accent4 16 2" xfId="492"/>
    <cellStyle name="20% - Accent4 16 2 2" xfId="1005"/>
    <cellStyle name="20% - Accent4 16 2 2 2" xfId="2041"/>
    <cellStyle name="20% - Accent4 16 2 2 2 2" xfId="2602"/>
    <cellStyle name="20% - Accent4 16 2 2 2 2 2" xfId="6765"/>
    <cellStyle name="20% - Accent4 16 2 2 2 2 2 2" xfId="15119"/>
    <cellStyle name="20% - Accent4 16 2 2 2 2 3" xfId="10957"/>
    <cellStyle name="20% - Accent4 16 2 2 2 3" xfId="6204"/>
    <cellStyle name="20% - Accent4 16 2 2 2 3 2" xfId="14558"/>
    <cellStyle name="20% - Accent4 16 2 2 2 4" xfId="10396"/>
    <cellStyle name="20% - Accent4 16 2 2 3" xfId="2603"/>
    <cellStyle name="20% - Accent4 16 2 2 3 2" xfId="6766"/>
    <cellStyle name="20% - Accent4 16 2 2 3 2 2" xfId="15120"/>
    <cellStyle name="20% - Accent4 16 2 2 3 3" xfId="10958"/>
    <cellStyle name="20% - Accent4 16 2 2 4" xfId="5168"/>
    <cellStyle name="20% - Accent4 16 2 2 4 2" xfId="13522"/>
    <cellStyle name="20% - Accent4 16 2 2 5" xfId="9360"/>
    <cellStyle name="20% - Accent4 16 2 3" xfId="1529"/>
    <cellStyle name="20% - Accent4 16 2 3 2" xfId="2604"/>
    <cellStyle name="20% - Accent4 16 2 3 2 2" xfId="6767"/>
    <cellStyle name="20% - Accent4 16 2 3 2 2 2" xfId="15121"/>
    <cellStyle name="20% - Accent4 16 2 3 2 3" xfId="10959"/>
    <cellStyle name="20% - Accent4 16 2 3 3" xfId="5692"/>
    <cellStyle name="20% - Accent4 16 2 3 3 2" xfId="14046"/>
    <cellStyle name="20% - Accent4 16 2 3 4" xfId="9884"/>
    <cellStyle name="20% - Accent4 16 2 4" xfId="2605"/>
    <cellStyle name="20% - Accent4 16 2 4 2" xfId="6768"/>
    <cellStyle name="20% - Accent4 16 2 4 2 2" xfId="15122"/>
    <cellStyle name="20% - Accent4 16 2 4 3" xfId="10960"/>
    <cellStyle name="20% - Accent4 16 2 5" xfId="4656"/>
    <cellStyle name="20% - Accent4 16 2 5 2" xfId="13010"/>
    <cellStyle name="20% - Accent4 16 2 6" xfId="8848"/>
    <cellStyle name="20% - Accent4 16 3" xfId="765"/>
    <cellStyle name="20% - Accent4 16 3 2" xfId="1801"/>
    <cellStyle name="20% - Accent4 16 3 2 2" xfId="2606"/>
    <cellStyle name="20% - Accent4 16 3 2 2 2" xfId="6769"/>
    <cellStyle name="20% - Accent4 16 3 2 2 2 2" xfId="15123"/>
    <cellStyle name="20% - Accent4 16 3 2 2 3" xfId="10961"/>
    <cellStyle name="20% - Accent4 16 3 2 3" xfId="5964"/>
    <cellStyle name="20% - Accent4 16 3 2 3 2" xfId="14318"/>
    <cellStyle name="20% - Accent4 16 3 2 4" xfId="10156"/>
    <cellStyle name="20% - Accent4 16 3 3" xfId="2607"/>
    <cellStyle name="20% - Accent4 16 3 3 2" xfId="6770"/>
    <cellStyle name="20% - Accent4 16 3 3 2 2" xfId="15124"/>
    <cellStyle name="20% - Accent4 16 3 3 3" xfId="10962"/>
    <cellStyle name="20% - Accent4 16 3 4" xfId="4928"/>
    <cellStyle name="20% - Accent4 16 3 4 2" xfId="13282"/>
    <cellStyle name="20% - Accent4 16 3 5" xfId="9120"/>
    <cellStyle name="20% - Accent4 16 4" xfId="1289"/>
    <cellStyle name="20% - Accent4 16 4 2" xfId="2608"/>
    <cellStyle name="20% - Accent4 16 4 2 2" xfId="6771"/>
    <cellStyle name="20% - Accent4 16 4 2 2 2" xfId="15125"/>
    <cellStyle name="20% - Accent4 16 4 2 3" xfId="10963"/>
    <cellStyle name="20% - Accent4 16 4 3" xfId="5452"/>
    <cellStyle name="20% - Accent4 16 4 3 2" xfId="13806"/>
    <cellStyle name="20% - Accent4 16 4 4" xfId="9644"/>
    <cellStyle name="20% - Accent4 16 5" xfId="2609"/>
    <cellStyle name="20% - Accent4 16 5 2" xfId="6772"/>
    <cellStyle name="20% - Accent4 16 5 2 2" xfId="15126"/>
    <cellStyle name="20% - Accent4 16 5 3" xfId="10964"/>
    <cellStyle name="20% - Accent4 16 6" xfId="4416"/>
    <cellStyle name="20% - Accent4 16 6 2" xfId="12770"/>
    <cellStyle name="20% - Accent4 16 7" xfId="8608"/>
    <cellStyle name="20% - Accent4 17" xfId="266"/>
    <cellStyle name="20% - Accent4 17 2" xfId="506"/>
    <cellStyle name="20% - Accent4 17 2 2" xfId="1019"/>
    <cellStyle name="20% - Accent4 17 2 2 2" xfId="2055"/>
    <cellStyle name="20% - Accent4 17 2 2 2 2" xfId="2610"/>
    <cellStyle name="20% - Accent4 17 2 2 2 2 2" xfId="6773"/>
    <cellStyle name="20% - Accent4 17 2 2 2 2 2 2" xfId="15127"/>
    <cellStyle name="20% - Accent4 17 2 2 2 2 3" xfId="10965"/>
    <cellStyle name="20% - Accent4 17 2 2 2 3" xfId="6218"/>
    <cellStyle name="20% - Accent4 17 2 2 2 3 2" xfId="14572"/>
    <cellStyle name="20% - Accent4 17 2 2 2 4" xfId="10410"/>
    <cellStyle name="20% - Accent4 17 2 2 3" xfId="2611"/>
    <cellStyle name="20% - Accent4 17 2 2 3 2" xfId="6774"/>
    <cellStyle name="20% - Accent4 17 2 2 3 2 2" xfId="15128"/>
    <cellStyle name="20% - Accent4 17 2 2 3 3" xfId="10966"/>
    <cellStyle name="20% - Accent4 17 2 2 4" xfId="5182"/>
    <cellStyle name="20% - Accent4 17 2 2 4 2" xfId="13536"/>
    <cellStyle name="20% - Accent4 17 2 2 5" xfId="9374"/>
    <cellStyle name="20% - Accent4 17 2 3" xfId="1543"/>
    <cellStyle name="20% - Accent4 17 2 3 2" xfId="2612"/>
    <cellStyle name="20% - Accent4 17 2 3 2 2" xfId="6775"/>
    <cellStyle name="20% - Accent4 17 2 3 2 2 2" xfId="15129"/>
    <cellStyle name="20% - Accent4 17 2 3 2 3" xfId="10967"/>
    <cellStyle name="20% - Accent4 17 2 3 3" xfId="5706"/>
    <cellStyle name="20% - Accent4 17 2 3 3 2" xfId="14060"/>
    <cellStyle name="20% - Accent4 17 2 3 4" xfId="9898"/>
    <cellStyle name="20% - Accent4 17 2 4" xfId="2613"/>
    <cellStyle name="20% - Accent4 17 2 4 2" xfId="6776"/>
    <cellStyle name="20% - Accent4 17 2 4 2 2" xfId="15130"/>
    <cellStyle name="20% - Accent4 17 2 4 3" xfId="10968"/>
    <cellStyle name="20% - Accent4 17 2 5" xfId="4670"/>
    <cellStyle name="20% - Accent4 17 2 5 2" xfId="13024"/>
    <cellStyle name="20% - Accent4 17 2 6" xfId="8862"/>
    <cellStyle name="20% - Accent4 17 3" xfId="779"/>
    <cellStyle name="20% - Accent4 17 3 2" xfId="1815"/>
    <cellStyle name="20% - Accent4 17 3 2 2" xfId="2614"/>
    <cellStyle name="20% - Accent4 17 3 2 2 2" xfId="6777"/>
    <cellStyle name="20% - Accent4 17 3 2 2 2 2" xfId="15131"/>
    <cellStyle name="20% - Accent4 17 3 2 2 3" xfId="10969"/>
    <cellStyle name="20% - Accent4 17 3 2 3" xfId="5978"/>
    <cellStyle name="20% - Accent4 17 3 2 3 2" xfId="14332"/>
    <cellStyle name="20% - Accent4 17 3 2 4" xfId="10170"/>
    <cellStyle name="20% - Accent4 17 3 3" xfId="2615"/>
    <cellStyle name="20% - Accent4 17 3 3 2" xfId="6778"/>
    <cellStyle name="20% - Accent4 17 3 3 2 2" xfId="15132"/>
    <cellStyle name="20% - Accent4 17 3 3 3" xfId="10970"/>
    <cellStyle name="20% - Accent4 17 3 4" xfId="4942"/>
    <cellStyle name="20% - Accent4 17 3 4 2" xfId="13296"/>
    <cellStyle name="20% - Accent4 17 3 5" xfId="9134"/>
    <cellStyle name="20% - Accent4 17 4" xfId="1303"/>
    <cellStyle name="20% - Accent4 17 4 2" xfId="2616"/>
    <cellStyle name="20% - Accent4 17 4 2 2" xfId="6779"/>
    <cellStyle name="20% - Accent4 17 4 2 2 2" xfId="15133"/>
    <cellStyle name="20% - Accent4 17 4 2 3" xfId="10971"/>
    <cellStyle name="20% - Accent4 17 4 3" xfId="5466"/>
    <cellStyle name="20% - Accent4 17 4 3 2" xfId="13820"/>
    <cellStyle name="20% - Accent4 17 4 4" xfId="9658"/>
    <cellStyle name="20% - Accent4 17 5" xfId="2617"/>
    <cellStyle name="20% - Accent4 17 5 2" xfId="6780"/>
    <cellStyle name="20% - Accent4 17 5 2 2" xfId="15134"/>
    <cellStyle name="20% - Accent4 17 5 3" xfId="10972"/>
    <cellStyle name="20% - Accent4 17 6" xfId="4430"/>
    <cellStyle name="20% - Accent4 17 6 2" xfId="12784"/>
    <cellStyle name="20% - Accent4 17 7" xfId="8622"/>
    <cellStyle name="20% - Accent4 18" xfId="275"/>
    <cellStyle name="20% - Accent4 18 2" xfId="788"/>
    <cellStyle name="20% - Accent4 18 2 2" xfId="1824"/>
    <cellStyle name="20% - Accent4 18 2 2 2" xfId="2618"/>
    <cellStyle name="20% - Accent4 18 2 2 2 2" xfId="6781"/>
    <cellStyle name="20% - Accent4 18 2 2 2 2 2" xfId="15135"/>
    <cellStyle name="20% - Accent4 18 2 2 2 3" xfId="10973"/>
    <cellStyle name="20% - Accent4 18 2 2 3" xfId="5987"/>
    <cellStyle name="20% - Accent4 18 2 2 3 2" xfId="14341"/>
    <cellStyle name="20% - Accent4 18 2 2 4" xfId="10179"/>
    <cellStyle name="20% - Accent4 18 2 3" xfId="2619"/>
    <cellStyle name="20% - Accent4 18 2 3 2" xfId="6782"/>
    <cellStyle name="20% - Accent4 18 2 3 2 2" xfId="15136"/>
    <cellStyle name="20% - Accent4 18 2 3 3" xfId="10974"/>
    <cellStyle name="20% - Accent4 18 2 4" xfId="4951"/>
    <cellStyle name="20% - Accent4 18 2 4 2" xfId="13305"/>
    <cellStyle name="20% - Accent4 18 2 5" xfId="9143"/>
    <cellStyle name="20% - Accent4 18 3" xfId="1312"/>
    <cellStyle name="20% - Accent4 18 3 2" xfId="2620"/>
    <cellStyle name="20% - Accent4 18 3 2 2" xfId="6783"/>
    <cellStyle name="20% - Accent4 18 3 2 2 2" xfId="15137"/>
    <cellStyle name="20% - Accent4 18 3 2 3" xfId="10975"/>
    <cellStyle name="20% - Accent4 18 3 3" xfId="5475"/>
    <cellStyle name="20% - Accent4 18 3 3 2" xfId="13829"/>
    <cellStyle name="20% - Accent4 18 3 4" xfId="9667"/>
    <cellStyle name="20% - Accent4 18 4" xfId="2621"/>
    <cellStyle name="20% - Accent4 18 4 2" xfId="6784"/>
    <cellStyle name="20% - Accent4 18 4 2 2" xfId="15138"/>
    <cellStyle name="20% - Accent4 18 4 3" xfId="10976"/>
    <cellStyle name="20% - Accent4 18 5" xfId="4439"/>
    <cellStyle name="20% - Accent4 18 5 2" xfId="12793"/>
    <cellStyle name="20% - Accent4 18 6" xfId="8631"/>
    <cellStyle name="20% - Accent4 19" xfId="522"/>
    <cellStyle name="20% - Accent4 19 2" xfId="1035"/>
    <cellStyle name="20% - Accent4 19 2 2" xfId="2071"/>
    <cellStyle name="20% - Accent4 19 2 2 2" xfId="2622"/>
    <cellStyle name="20% - Accent4 19 2 2 2 2" xfId="6785"/>
    <cellStyle name="20% - Accent4 19 2 2 2 2 2" xfId="15139"/>
    <cellStyle name="20% - Accent4 19 2 2 2 3" xfId="10977"/>
    <cellStyle name="20% - Accent4 19 2 2 3" xfId="6234"/>
    <cellStyle name="20% - Accent4 19 2 2 3 2" xfId="14588"/>
    <cellStyle name="20% - Accent4 19 2 2 4" xfId="10426"/>
    <cellStyle name="20% - Accent4 19 2 3" xfId="2623"/>
    <cellStyle name="20% - Accent4 19 2 3 2" xfId="6786"/>
    <cellStyle name="20% - Accent4 19 2 3 2 2" xfId="15140"/>
    <cellStyle name="20% - Accent4 19 2 3 3" xfId="10978"/>
    <cellStyle name="20% - Accent4 19 2 4" xfId="5198"/>
    <cellStyle name="20% - Accent4 19 2 4 2" xfId="13552"/>
    <cellStyle name="20% - Accent4 19 2 5" xfId="9390"/>
    <cellStyle name="20% - Accent4 19 3" xfId="1559"/>
    <cellStyle name="20% - Accent4 19 3 2" xfId="2624"/>
    <cellStyle name="20% - Accent4 19 3 2 2" xfId="6787"/>
    <cellStyle name="20% - Accent4 19 3 2 2 2" xfId="15141"/>
    <cellStyle name="20% - Accent4 19 3 2 3" xfId="10979"/>
    <cellStyle name="20% - Accent4 19 3 3" xfId="5722"/>
    <cellStyle name="20% - Accent4 19 3 3 2" xfId="14076"/>
    <cellStyle name="20% - Accent4 19 3 4" xfId="9914"/>
    <cellStyle name="20% - Accent4 19 4" xfId="2625"/>
    <cellStyle name="20% - Accent4 19 4 2" xfId="6788"/>
    <cellStyle name="20% - Accent4 19 4 2 2" xfId="15142"/>
    <cellStyle name="20% - Accent4 19 4 3" xfId="10980"/>
    <cellStyle name="20% - Accent4 19 5" xfId="4686"/>
    <cellStyle name="20% - Accent4 19 5 2" xfId="13040"/>
    <cellStyle name="20% - Accent4 19 6" xfId="8878"/>
    <cellStyle name="20% - Accent4 2" xfId="51"/>
    <cellStyle name="20% - Accent4 2 2" xfId="294"/>
    <cellStyle name="20% - Accent4 2 2 2" xfId="807"/>
    <cellStyle name="20% - Accent4 2 2 2 2" xfId="1843"/>
    <cellStyle name="20% - Accent4 2 2 2 2 2" xfId="2626"/>
    <cellStyle name="20% - Accent4 2 2 2 2 2 2" xfId="6789"/>
    <cellStyle name="20% - Accent4 2 2 2 2 2 2 2" xfId="15143"/>
    <cellStyle name="20% - Accent4 2 2 2 2 2 3" xfId="10981"/>
    <cellStyle name="20% - Accent4 2 2 2 2 3" xfId="6006"/>
    <cellStyle name="20% - Accent4 2 2 2 2 3 2" xfId="14360"/>
    <cellStyle name="20% - Accent4 2 2 2 2 4" xfId="10198"/>
    <cellStyle name="20% - Accent4 2 2 2 3" xfId="2627"/>
    <cellStyle name="20% - Accent4 2 2 2 3 2" xfId="6790"/>
    <cellStyle name="20% - Accent4 2 2 2 3 2 2" xfId="15144"/>
    <cellStyle name="20% - Accent4 2 2 2 3 3" xfId="10982"/>
    <cellStyle name="20% - Accent4 2 2 2 4" xfId="4970"/>
    <cellStyle name="20% - Accent4 2 2 2 4 2" xfId="13324"/>
    <cellStyle name="20% - Accent4 2 2 2 5" xfId="9162"/>
    <cellStyle name="20% - Accent4 2 2 3" xfId="1331"/>
    <cellStyle name="20% - Accent4 2 2 3 2" xfId="2628"/>
    <cellStyle name="20% - Accent4 2 2 3 2 2" xfId="6791"/>
    <cellStyle name="20% - Accent4 2 2 3 2 2 2" xfId="15145"/>
    <cellStyle name="20% - Accent4 2 2 3 2 3" xfId="10983"/>
    <cellStyle name="20% - Accent4 2 2 3 3" xfId="5494"/>
    <cellStyle name="20% - Accent4 2 2 3 3 2" xfId="13848"/>
    <cellStyle name="20% - Accent4 2 2 3 4" xfId="9686"/>
    <cellStyle name="20% - Accent4 2 2 4" xfId="2629"/>
    <cellStyle name="20% - Accent4 2 2 4 2" xfId="6792"/>
    <cellStyle name="20% - Accent4 2 2 4 2 2" xfId="15146"/>
    <cellStyle name="20% - Accent4 2 2 4 3" xfId="10984"/>
    <cellStyle name="20% - Accent4 2 2 5" xfId="4458"/>
    <cellStyle name="20% - Accent4 2 2 5 2" xfId="12812"/>
    <cellStyle name="20% - Accent4 2 2 6" xfId="8650"/>
    <cellStyle name="20% - Accent4 2 3" xfId="567"/>
    <cellStyle name="20% - Accent4 2 3 2" xfId="1603"/>
    <cellStyle name="20% - Accent4 2 3 2 2" xfId="2630"/>
    <cellStyle name="20% - Accent4 2 3 2 2 2" xfId="6793"/>
    <cellStyle name="20% - Accent4 2 3 2 2 2 2" xfId="15147"/>
    <cellStyle name="20% - Accent4 2 3 2 2 3" xfId="10985"/>
    <cellStyle name="20% - Accent4 2 3 2 3" xfId="5766"/>
    <cellStyle name="20% - Accent4 2 3 2 3 2" xfId="14120"/>
    <cellStyle name="20% - Accent4 2 3 2 4" xfId="9958"/>
    <cellStyle name="20% - Accent4 2 3 3" xfId="2631"/>
    <cellStyle name="20% - Accent4 2 3 3 2" xfId="6794"/>
    <cellStyle name="20% - Accent4 2 3 3 2 2" xfId="15148"/>
    <cellStyle name="20% - Accent4 2 3 3 3" xfId="10986"/>
    <cellStyle name="20% - Accent4 2 3 4" xfId="4730"/>
    <cellStyle name="20% - Accent4 2 3 4 2" xfId="13084"/>
    <cellStyle name="20% - Accent4 2 3 5" xfId="8922"/>
    <cellStyle name="20% - Accent4 2 4" xfId="1091"/>
    <cellStyle name="20% - Accent4 2 4 2" xfId="2632"/>
    <cellStyle name="20% - Accent4 2 4 2 2" xfId="6795"/>
    <cellStyle name="20% - Accent4 2 4 2 2 2" xfId="15149"/>
    <cellStyle name="20% - Accent4 2 4 2 3" xfId="10987"/>
    <cellStyle name="20% - Accent4 2 4 3" xfId="5254"/>
    <cellStyle name="20% - Accent4 2 4 3 2" xfId="13608"/>
    <cellStyle name="20% - Accent4 2 4 4" xfId="9446"/>
    <cellStyle name="20% - Accent4 2 5" xfId="2633"/>
    <cellStyle name="20% - Accent4 2 5 2" xfId="6796"/>
    <cellStyle name="20% - Accent4 2 5 2 2" xfId="15150"/>
    <cellStyle name="20% - Accent4 2 5 3" xfId="10988"/>
    <cellStyle name="20% - Accent4 2 6" xfId="4218"/>
    <cellStyle name="20% - Accent4 2 6 2" xfId="12572"/>
    <cellStyle name="20% - Accent4 2 7" xfId="8410"/>
    <cellStyle name="20% - Accent4 20" xfId="536"/>
    <cellStyle name="20% - Accent4 20 2" xfId="1049"/>
    <cellStyle name="20% - Accent4 20 2 2" xfId="2085"/>
    <cellStyle name="20% - Accent4 20 2 2 2" xfId="2634"/>
    <cellStyle name="20% - Accent4 20 2 2 2 2" xfId="6797"/>
    <cellStyle name="20% - Accent4 20 2 2 2 2 2" xfId="15151"/>
    <cellStyle name="20% - Accent4 20 2 2 2 3" xfId="10989"/>
    <cellStyle name="20% - Accent4 20 2 2 3" xfId="6248"/>
    <cellStyle name="20% - Accent4 20 2 2 3 2" xfId="14602"/>
    <cellStyle name="20% - Accent4 20 2 2 4" xfId="10440"/>
    <cellStyle name="20% - Accent4 20 2 3" xfId="2635"/>
    <cellStyle name="20% - Accent4 20 2 3 2" xfId="6798"/>
    <cellStyle name="20% - Accent4 20 2 3 2 2" xfId="15152"/>
    <cellStyle name="20% - Accent4 20 2 3 3" xfId="10990"/>
    <cellStyle name="20% - Accent4 20 2 4" xfId="5212"/>
    <cellStyle name="20% - Accent4 20 2 4 2" xfId="13566"/>
    <cellStyle name="20% - Accent4 20 2 5" xfId="9404"/>
    <cellStyle name="20% - Accent4 20 3" xfId="1573"/>
    <cellStyle name="20% - Accent4 20 3 2" xfId="2636"/>
    <cellStyle name="20% - Accent4 20 3 2 2" xfId="6799"/>
    <cellStyle name="20% - Accent4 20 3 2 2 2" xfId="15153"/>
    <cellStyle name="20% - Accent4 20 3 2 3" xfId="10991"/>
    <cellStyle name="20% - Accent4 20 3 3" xfId="5736"/>
    <cellStyle name="20% - Accent4 20 3 3 2" xfId="14090"/>
    <cellStyle name="20% - Accent4 20 3 4" xfId="9928"/>
    <cellStyle name="20% - Accent4 20 4" xfId="2637"/>
    <cellStyle name="20% - Accent4 20 4 2" xfId="6800"/>
    <cellStyle name="20% - Accent4 20 4 2 2" xfId="15154"/>
    <cellStyle name="20% - Accent4 20 4 3" xfId="10992"/>
    <cellStyle name="20% - Accent4 20 5" xfId="4700"/>
    <cellStyle name="20% - Accent4 20 5 2" xfId="13054"/>
    <cellStyle name="20% - Accent4 20 6" xfId="8892"/>
    <cellStyle name="20% - Accent4 21" xfId="1063"/>
    <cellStyle name="20% - Accent4 21 2" xfId="2099"/>
    <cellStyle name="20% - Accent4 21 2 2" xfId="2638"/>
    <cellStyle name="20% - Accent4 21 2 2 2" xfId="6801"/>
    <cellStyle name="20% - Accent4 21 2 2 2 2" xfId="15155"/>
    <cellStyle name="20% - Accent4 21 2 2 3" xfId="10993"/>
    <cellStyle name="20% - Accent4 21 2 3" xfId="6262"/>
    <cellStyle name="20% - Accent4 21 2 3 2" xfId="14616"/>
    <cellStyle name="20% - Accent4 21 2 4" xfId="10454"/>
    <cellStyle name="20% - Accent4 21 3" xfId="2639"/>
    <cellStyle name="20% - Accent4 21 3 2" xfId="6802"/>
    <cellStyle name="20% - Accent4 21 3 2 2" xfId="15156"/>
    <cellStyle name="20% - Accent4 21 3 3" xfId="10994"/>
    <cellStyle name="20% - Accent4 21 4" xfId="5226"/>
    <cellStyle name="20% - Accent4 21 4 2" xfId="13580"/>
    <cellStyle name="20% - Accent4 21 5" xfId="9418"/>
    <cellStyle name="20% - Accent4 22" xfId="550"/>
    <cellStyle name="20% - Accent4 22 2" xfId="1587"/>
    <cellStyle name="20% - Accent4 22 2 2" xfId="2640"/>
    <cellStyle name="20% - Accent4 22 2 2 2" xfId="6803"/>
    <cellStyle name="20% - Accent4 22 2 2 2 2" xfId="15157"/>
    <cellStyle name="20% - Accent4 22 2 2 3" xfId="10995"/>
    <cellStyle name="20% - Accent4 22 2 3" xfId="5750"/>
    <cellStyle name="20% - Accent4 22 2 3 2" xfId="14104"/>
    <cellStyle name="20% - Accent4 22 2 4" xfId="9942"/>
    <cellStyle name="20% - Accent4 22 3" xfId="2641"/>
    <cellStyle name="20% - Accent4 22 3 2" xfId="6804"/>
    <cellStyle name="20% - Accent4 22 3 2 2" xfId="15158"/>
    <cellStyle name="20% - Accent4 22 3 3" xfId="10996"/>
    <cellStyle name="20% - Accent4 22 4" xfId="4714"/>
    <cellStyle name="20% - Accent4 22 4 2" xfId="13068"/>
    <cellStyle name="20% - Accent4 22 5" xfId="8906"/>
    <cellStyle name="20% - Accent4 23" xfId="1072"/>
    <cellStyle name="20% - Accent4 23 2" xfId="2642"/>
    <cellStyle name="20% - Accent4 23 2 2" xfId="6805"/>
    <cellStyle name="20% - Accent4 23 2 2 2" xfId="15159"/>
    <cellStyle name="20% - Accent4 23 2 3" xfId="10997"/>
    <cellStyle name="20% - Accent4 23 3" xfId="5235"/>
    <cellStyle name="20% - Accent4 23 3 2" xfId="13589"/>
    <cellStyle name="20% - Accent4 23 4" xfId="9427"/>
    <cellStyle name="20% - Accent4 24" xfId="2113"/>
    <cellStyle name="20% - Accent4 24 2" xfId="6276"/>
    <cellStyle name="20% - Accent4 24 2 2" xfId="14630"/>
    <cellStyle name="20% - Accent4 24 3" xfId="10468"/>
    <cellStyle name="20% - Accent4 25" xfId="4188"/>
    <cellStyle name="20% - Accent4 25 2" xfId="8351"/>
    <cellStyle name="20% - Accent4 25 2 2" xfId="16705"/>
    <cellStyle name="20% - Accent4 25 3" xfId="12543"/>
    <cellStyle name="20% - Accent4 26" xfId="4201"/>
    <cellStyle name="20% - Accent4 26 2" xfId="12556"/>
    <cellStyle name="20% - Accent4 27" xfId="8365"/>
    <cellStyle name="20% - Accent4 27 2" xfId="16719"/>
    <cellStyle name="20% - Accent4 28" xfId="8379"/>
    <cellStyle name="20% - Accent4 28 2" xfId="16733"/>
    <cellStyle name="20% - Accent4 29" xfId="8393"/>
    <cellStyle name="20% - Accent4 3" xfId="65"/>
    <cellStyle name="20% - Accent4 3 2" xfId="308"/>
    <cellStyle name="20% - Accent4 3 2 2" xfId="821"/>
    <cellStyle name="20% - Accent4 3 2 2 2" xfId="1857"/>
    <cellStyle name="20% - Accent4 3 2 2 2 2" xfId="2643"/>
    <cellStyle name="20% - Accent4 3 2 2 2 2 2" xfId="6806"/>
    <cellStyle name="20% - Accent4 3 2 2 2 2 2 2" xfId="15160"/>
    <cellStyle name="20% - Accent4 3 2 2 2 2 3" xfId="10998"/>
    <cellStyle name="20% - Accent4 3 2 2 2 3" xfId="6020"/>
    <cellStyle name="20% - Accent4 3 2 2 2 3 2" xfId="14374"/>
    <cellStyle name="20% - Accent4 3 2 2 2 4" xfId="10212"/>
    <cellStyle name="20% - Accent4 3 2 2 3" xfId="2644"/>
    <cellStyle name="20% - Accent4 3 2 2 3 2" xfId="6807"/>
    <cellStyle name="20% - Accent4 3 2 2 3 2 2" xfId="15161"/>
    <cellStyle name="20% - Accent4 3 2 2 3 3" xfId="10999"/>
    <cellStyle name="20% - Accent4 3 2 2 4" xfId="4984"/>
    <cellStyle name="20% - Accent4 3 2 2 4 2" xfId="13338"/>
    <cellStyle name="20% - Accent4 3 2 2 5" xfId="9176"/>
    <cellStyle name="20% - Accent4 3 2 3" xfId="1345"/>
    <cellStyle name="20% - Accent4 3 2 3 2" xfId="2645"/>
    <cellStyle name="20% - Accent4 3 2 3 2 2" xfId="6808"/>
    <cellStyle name="20% - Accent4 3 2 3 2 2 2" xfId="15162"/>
    <cellStyle name="20% - Accent4 3 2 3 2 3" xfId="11000"/>
    <cellStyle name="20% - Accent4 3 2 3 3" xfId="5508"/>
    <cellStyle name="20% - Accent4 3 2 3 3 2" xfId="13862"/>
    <cellStyle name="20% - Accent4 3 2 3 4" xfId="9700"/>
    <cellStyle name="20% - Accent4 3 2 4" xfId="2646"/>
    <cellStyle name="20% - Accent4 3 2 4 2" xfId="6809"/>
    <cellStyle name="20% - Accent4 3 2 4 2 2" xfId="15163"/>
    <cellStyle name="20% - Accent4 3 2 4 3" xfId="11001"/>
    <cellStyle name="20% - Accent4 3 2 5" xfId="4472"/>
    <cellStyle name="20% - Accent4 3 2 5 2" xfId="12826"/>
    <cellStyle name="20% - Accent4 3 2 6" xfId="8664"/>
    <cellStyle name="20% - Accent4 3 3" xfId="581"/>
    <cellStyle name="20% - Accent4 3 3 2" xfId="1617"/>
    <cellStyle name="20% - Accent4 3 3 2 2" xfId="2647"/>
    <cellStyle name="20% - Accent4 3 3 2 2 2" xfId="6810"/>
    <cellStyle name="20% - Accent4 3 3 2 2 2 2" xfId="15164"/>
    <cellStyle name="20% - Accent4 3 3 2 2 3" xfId="11002"/>
    <cellStyle name="20% - Accent4 3 3 2 3" xfId="5780"/>
    <cellStyle name="20% - Accent4 3 3 2 3 2" xfId="14134"/>
    <cellStyle name="20% - Accent4 3 3 2 4" xfId="9972"/>
    <cellStyle name="20% - Accent4 3 3 3" xfId="2648"/>
    <cellStyle name="20% - Accent4 3 3 3 2" xfId="6811"/>
    <cellStyle name="20% - Accent4 3 3 3 2 2" xfId="15165"/>
    <cellStyle name="20% - Accent4 3 3 3 3" xfId="11003"/>
    <cellStyle name="20% - Accent4 3 3 4" xfId="4744"/>
    <cellStyle name="20% - Accent4 3 3 4 2" xfId="13098"/>
    <cellStyle name="20% - Accent4 3 3 5" xfId="8936"/>
    <cellStyle name="20% - Accent4 3 4" xfId="1105"/>
    <cellStyle name="20% - Accent4 3 4 2" xfId="2649"/>
    <cellStyle name="20% - Accent4 3 4 2 2" xfId="6812"/>
    <cellStyle name="20% - Accent4 3 4 2 2 2" xfId="15166"/>
    <cellStyle name="20% - Accent4 3 4 2 3" xfId="11004"/>
    <cellStyle name="20% - Accent4 3 4 3" xfId="5268"/>
    <cellStyle name="20% - Accent4 3 4 3 2" xfId="13622"/>
    <cellStyle name="20% - Accent4 3 4 4" xfId="9460"/>
    <cellStyle name="20% - Accent4 3 5" xfId="2650"/>
    <cellStyle name="20% - Accent4 3 5 2" xfId="6813"/>
    <cellStyle name="20% - Accent4 3 5 2 2" xfId="15167"/>
    <cellStyle name="20% - Accent4 3 5 3" xfId="11005"/>
    <cellStyle name="20% - Accent4 3 6" xfId="4232"/>
    <cellStyle name="20% - Accent4 3 6 2" xfId="12586"/>
    <cellStyle name="20% - Accent4 3 7" xfId="8424"/>
    <cellStyle name="20% - Accent4 4" xfId="79"/>
    <cellStyle name="20% - Accent4 4 2" xfId="322"/>
    <cellStyle name="20% - Accent4 4 2 2" xfId="835"/>
    <cellStyle name="20% - Accent4 4 2 2 2" xfId="1871"/>
    <cellStyle name="20% - Accent4 4 2 2 2 2" xfId="2651"/>
    <cellStyle name="20% - Accent4 4 2 2 2 2 2" xfId="6814"/>
    <cellStyle name="20% - Accent4 4 2 2 2 2 2 2" xfId="15168"/>
    <cellStyle name="20% - Accent4 4 2 2 2 2 3" xfId="11006"/>
    <cellStyle name="20% - Accent4 4 2 2 2 3" xfId="6034"/>
    <cellStyle name="20% - Accent4 4 2 2 2 3 2" xfId="14388"/>
    <cellStyle name="20% - Accent4 4 2 2 2 4" xfId="10226"/>
    <cellStyle name="20% - Accent4 4 2 2 3" xfId="2652"/>
    <cellStyle name="20% - Accent4 4 2 2 3 2" xfId="6815"/>
    <cellStyle name="20% - Accent4 4 2 2 3 2 2" xfId="15169"/>
    <cellStyle name="20% - Accent4 4 2 2 3 3" xfId="11007"/>
    <cellStyle name="20% - Accent4 4 2 2 4" xfId="4998"/>
    <cellStyle name="20% - Accent4 4 2 2 4 2" xfId="13352"/>
    <cellStyle name="20% - Accent4 4 2 2 5" xfId="9190"/>
    <cellStyle name="20% - Accent4 4 2 3" xfId="1359"/>
    <cellStyle name="20% - Accent4 4 2 3 2" xfId="2653"/>
    <cellStyle name="20% - Accent4 4 2 3 2 2" xfId="6816"/>
    <cellStyle name="20% - Accent4 4 2 3 2 2 2" xfId="15170"/>
    <cellStyle name="20% - Accent4 4 2 3 2 3" xfId="11008"/>
    <cellStyle name="20% - Accent4 4 2 3 3" xfId="5522"/>
    <cellStyle name="20% - Accent4 4 2 3 3 2" xfId="13876"/>
    <cellStyle name="20% - Accent4 4 2 3 4" xfId="9714"/>
    <cellStyle name="20% - Accent4 4 2 4" xfId="2654"/>
    <cellStyle name="20% - Accent4 4 2 4 2" xfId="6817"/>
    <cellStyle name="20% - Accent4 4 2 4 2 2" xfId="15171"/>
    <cellStyle name="20% - Accent4 4 2 4 3" xfId="11009"/>
    <cellStyle name="20% - Accent4 4 2 5" xfId="4486"/>
    <cellStyle name="20% - Accent4 4 2 5 2" xfId="12840"/>
    <cellStyle name="20% - Accent4 4 2 6" xfId="8678"/>
    <cellStyle name="20% - Accent4 4 3" xfId="595"/>
    <cellStyle name="20% - Accent4 4 3 2" xfId="1631"/>
    <cellStyle name="20% - Accent4 4 3 2 2" xfId="2655"/>
    <cellStyle name="20% - Accent4 4 3 2 2 2" xfId="6818"/>
    <cellStyle name="20% - Accent4 4 3 2 2 2 2" xfId="15172"/>
    <cellStyle name="20% - Accent4 4 3 2 2 3" xfId="11010"/>
    <cellStyle name="20% - Accent4 4 3 2 3" xfId="5794"/>
    <cellStyle name="20% - Accent4 4 3 2 3 2" xfId="14148"/>
    <cellStyle name="20% - Accent4 4 3 2 4" xfId="9986"/>
    <cellStyle name="20% - Accent4 4 3 3" xfId="2656"/>
    <cellStyle name="20% - Accent4 4 3 3 2" xfId="6819"/>
    <cellStyle name="20% - Accent4 4 3 3 2 2" xfId="15173"/>
    <cellStyle name="20% - Accent4 4 3 3 3" xfId="11011"/>
    <cellStyle name="20% - Accent4 4 3 4" xfId="4758"/>
    <cellStyle name="20% - Accent4 4 3 4 2" xfId="13112"/>
    <cellStyle name="20% - Accent4 4 3 5" xfId="8950"/>
    <cellStyle name="20% - Accent4 4 4" xfId="1119"/>
    <cellStyle name="20% - Accent4 4 4 2" xfId="2657"/>
    <cellStyle name="20% - Accent4 4 4 2 2" xfId="6820"/>
    <cellStyle name="20% - Accent4 4 4 2 2 2" xfId="15174"/>
    <cellStyle name="20% - Accent4 4 4 2 3" xfId="11012"/>
    <cellStyle name="20% - Accent4 4 4 3" xfId="5282"/>
    <cellStyle name="20% - Accent4 4 4 3 2" xfId="13636"/>
    <cellStyle name="20% - Accent4 4 4 4" xfId="9474"/>
    <cellStyle name="20% - Accent4 4 5" xfId="2658"/>
    <cellStyle name="20% - Accent4 4 5 2" xfId="6821"/>
    <cellStyle name="20% - Accent4 4 5 2 2" xfId="15175"/>
    <cellStyle name="20% - Accent4 4 5 3" xfId="11013"/>
    <cellStyle name="20% - Accent4 4 6" xfId="4246"/>
    <cellStyle name="20% - Accent4 4 6 2" xfId="12600"/>
    <cellStyle name="20% - Accent4 4 7" xfId="8438"/>
    <cellStyle name="20% - Accent4 5" xfId="93"/>
    <cellStyle name="20% - Accent4 5 2" xfId="336"/>
    <cellStyle name="20% - Accent4 5 2 2" xfId="849"/>
    <cellStyle name="20% - Accent4 5 2 2 2" xfId="1885"/>
    <cellStyle name="20% - Accent4 5 2 2 2 2" xfId="2659"/>
    <cellStyle name="20% - Accent4 5 2 2 2 2 2" xfId="6822"/>
    <cellStyle name="20% - Accent4 5 2 2 2 2 2 2" xfId="15176"/>
    <cellStyle name="20% - Accent4 5 2 2 2 2 3" xfId="11014"/>
    <cellStyle name="20% - Accent4 5 2 2 2 3" xfId="6048"/>
    <cellStyle name="20% - Accent4 5 2 2 2 3 2" xfId="14402"/>
    <cellStyle name="20% - Accent4 5 2 2 2 4" xfId="10240"/>
    <cellStyle name="20% - Accent4 5 2 2 3" xfId="2660"/>
    <cellStyle name="20% - Accent4 5 2 2 3 2" xfId="6823"/>
    <cellStyle name="20% - Accent4 5 2 2 3 2 2" xfId="15177"/>
    <cellStyle name="20% - Accent4 5 2 2 3 3" xfId="11015"/>
    <cellStyle name="20% - Accent4 5 2 2 4" xfId="5012"/>
    <cellStyle name="20% - Accent4 5 2 2 4 2" xfId="13366"/>
    <cellStyle name="20% - Accent4 5 2 2 5" xfId="9204"/>
    <cellStyle name="20% - Accent4 5 2 3" xfId="1373"/>
    <cellStyle name="20% - Accent4 5 2 3 2" xfId="2661"/>
    <cellStyle name="20% - Accent4 5 2 3 2 2" xfId="6824"/>
    <cellStyle name="20% - Accent4 5 2 3 2 2 2" xfId="15178"/>
    <cellStyle name="20% - Accent4 5 2 3 2 3" xfId="11016"/>
    <cellStyle name="20% - Accent4 5 2 3 3" xfId="5536"/>
    <cellStyle name="20% - Accent4 5 2 3 3 2" xfId="13890"/>
    <cellStyle name="20% - Accent4 5 2 3 4" xfId="9728"/>
    <cellStyle name="20% - Accent4 5 2 4" xfId="2662"/>
    <cellStyle name="20% - Accent4 5 2 4 2" xfId="6825"/>
    <cellStyle name="20% - Accent4 5 2 4 2 2" xfId="15179"/>
    <cellStyle name="20% - Accent4 5 2 4 3" xfId="11017"/>
    <cellStyle name="20% - Accent4 5 2 5" xfId="4500"/>
    <cellStyle name="20% - Accent4 5 2 5 2" xfId="12854"/>
    <cellStyle name="20% - Accent4 5 2 6" xfId="8692"/>
    <cellStyle name="20% - Accent4 5 3" xfId="609"/>
    <cellStyle name="20% - Accent4 5 3 2" xfId="1645"/>
    <cellStyle name="20% - Accent4 5 3 2 2" xfId="2663"/>
    <cellStyle name="20% - Accent4 5 3 2 2 2" xfId="6826"/>
    <cellStyle name="20% - Accent4 5 3 2 2 2 2" xfId="15180"/>
    <cellStyle name="20% - Accent4 5 3 2 2 3" xfId="11018"/>
    <cellStyle name="20% - Accent4 5 3 2 3" xfId="5808"/>
    <cellStyle name="20% - Accent4 5 3 2 3 2" xfId="14162"/>
    <cellStyle name="20% - Accent4 5 3 2 4" xfId="10000"/>
    <cellStyle name="20% - Accent4 5 3 3" xfId="2664"/>
    <cellStyle name="20% - Accent4 5 3 3 2" xfId="6827"/>
    <cellStyle name="20% - Accent4 5 3 3 2 2" xfId="15181"/>
    <cellStyle name="20% - Accent4 5 3 3 3" xfId="11019"/>
    <cellStyle name="20% - Accent4 5 3 4" xfId="4772"/>
    <cellStyle name="20% - Accent4 5 3 4 2" xfId="13126"/>
    <cellStyle name="20% - Accent4 5 3 5" xfId="8964"/>
    <cellStyle name="20% - Accent4 5 4" xfId="1133"/>
    <cellStyle name="20% - Accent4 5 4 2" xfId="2665"/>
    <cellStyle name="20% - Accent4 5 4 2 2" xfId="6828"/>
    <cellStyle name="20% - Accent4 5 4 2 2 2" xfId="15182"/>
    <cellStyle name="20% - Accent4 5 4 2 3" xfId="11020"/>
    <cellStyle name="20% - Accent4 5 4 3" xfId="5296"/>
    <cellStyle name="20% - Accent4 5 4 3 2" xfId="13650"/>
    <cellStyle name="20% - Accent4 5 4 4" xfId="9488"/>
    <cellStyle name="20% - Accent4 5 5" xfId="2666"/>
    <cellStyle name="20% - Accent4 5 5 2" xfId="6829"/>
    <cellStyle name="20% - Accent4 5 5 2 2" xfId="15183"/>
    <cellStyle name="20% - Accent4 5 5 3" xfId="11021"/>
    <cellStyle name="20% - Accent4 5 6" xfId="4260"/>
    <cellStyle name="20% - Accent4 5 6 2" xfId="12614"/>
    <cellStyle name="20% - Accent4 5 7" xfId="8452"/>
    <cellStyle name="20% - Accent4 6" xfId="107"/>
    <cellStyle name="20% - Accent4 6 2" xfId="350"/>
    <cellStyle name="20% - Accent4 6 2 2" xfId="863"/>
    <cellStyle name="20% - Accent4 6 2 2 2" xfId="1899"/>
    <cellStyle name="20% - Accent4 6 2 2 2 2" xfId="2667"/>
    <cellStyle name="20% - Accent4 6 2 2 2 2 2" xfId="6830"/>
    <cellStyle name="20% - Accent4 6 2 2 2 2 2 2" xfId="15184"/>
    <cellStyle name="20% - Accent4 6 2 2 2 2 3" xfId="11022"/>
    <cellStyle name="20% - Accent4 6 2 2 2 3" xfId="6062"/>
    <cellStyle name="20% - Accent4 6 2 2 2 3 2" xfId="14416"/>
    <cellStyle name="20% - Accent4 6 2 2 2 4" xfId="10254"/>
    <cellStyle name="20% - Accent4 6 2 2 3" xfId="2668"/>
    <cellStyle name="20% - Accent4 6 2 2 3 2" xfId="6831"/>
    <cellStyle name="20% - Accent4 6 2 2 3 2 2" xfId="15185"/>
    <cellStyle name="20% - Accent4 6 2 2 3 3" xfId="11023"/>
    <cellStyle name="20% - Accent4 6 2 2 4" xfId="5026"/>
    <cellStyle name="20% - Accent4 6 2 2 4 2" xfId="13380"/>
    <cellStyle name="20% - Accent4 6 2 2 5" xfId="9218"/>
    <cellStyle name="20% - Accent4 6 2 3" xfId="1387"/>
    <cellStyle name="20% - Accent4 6 2 3 2" xfId="2669"/>
    <cellStyle name="20% - Accent4 6 2 3 2 2" xfId="6832"/>
    <cellStyle name="20% - Accent4 6 2 3 2 2 2" xfId="15186"/>
    <cellStyle name="20% - Accent4 6 2 3 2 3" xfId="11024"/>
    <cellStyle name="20% - Accent4 6 2 3 3" xfId="5550"/>
    <cellStyle name="20% - Accent4 6 2 3 3 2" xfId="13904"/>
    <cellStyle name="20% - Accent4 6 2 3 4" xfId="9742"/>
    <cellStyle name="20% - Accent4 6 2 4" xfId="2670"/>
    <cellStyle name="20% - Accent4 6 2 4 2" xfId="6833"/>
    <cellStyle name="20% - Accent4 6 2 4 2 2" xfId="15187"/>
    <cellStyle name="20% - Accent4 6 2 4 3" xfId="11025"/>
    <cellStyle name="20% - Accent4 6 2 5" xfId="4514"/>
    <cellStyle name="20% - Accent4 6 2 5 2" xfId="12868"/>
    <cellStyle name="20% - Accent4 6 2 6" xfId="8706"/>
    <cellStyle name="20% - Accent4 6 3" xfId="623"/>
    <cellStyle name="20% - Accent4 6 3 2" xfId="1659"/>
    <cellStyle name="20% - Accent4 6 3 2 2" xfId="2671"/>
    <cellStyle name="20% - Accent4 6 3 2 2 2" xfId="6834"/>
    <cellStyle name="20% - Accent4 6 3 2 2 2 2" xfId="15188"/>
    <cellStyle name="20% - Accent4 6 3 2 2 3" xfId="11026"/>
    <cellStyle name="20% - Accent4 6 3 2 3" xfId="5822"/>
    <cellStyle name="20% - Accent4 6 3 2 3 2" xfId="14176"/>
    <cellStyle name="20% - Accent4 6 3 2 4" xfId="10014"/>
    <cellStyle name="20% - Accent4 6 3 3" xfId="2672"/>
    <cellStyle name="20% - Accent4 6 3 3 2" xfId="6835"/>
    <cellStyle name="20% - Accent4 6 3 3 2 2" xfId="15189"/>
    <cellStyle name="20% - Accent4 6 3 3 3" xfId="11027"/>
    <cellStyle name="20% - Accent4 6 3 4" xfId="4786"/>
    <cellStyle name="20% - Accent4 6 3 4 2" xfId="13140"/>
    <cellStyle name="20% - Accent4 6 3 5" xfId="8978"/>
    <cellStyle name="20% - Accent4 6 4" xfId="1147"/>
    <cellStyle name="20% - Accent4 6 4 2" xfId="2673"/>
    <cellStyle name="20% - Accent4 6 4 2 2" xfId="6836"/>
    <cellStyle name="20% - Accent4 6 4 2 2 2" xfId="15190"/>
    <cellStyle name="20% - Accent4 6 4 2 3" xfId="11028"/>
    <cellStyle name="20% - Accent4 6 4 3" xfId="5310"/>
    <cellStyle name="20% - Accent4 6 4 3 2" xfId="13664"/>
    <cellStyle name="20% - Accent4 6 4 4" xfId="9502"/>
    <cellStyle name="20% - Accent4 6 5" xfId="2674"/>
    <cellStyle name="20% - Accent4 6 5 2" xfId="6837"/>
    <cellStyle name="20% - Accent4 6 5 2 2" xfId="15191"/>
    <cellStyle name="20% - Accent4 6 5 3" xfId="11029"/>
    <cellStyle name="20% - Accent4 6 6" xfId="4274"/>
    <cellStyle name="20% - Accent4 6 6 2" xfId="12628"/>
    <cellStyle name="20% - Accent4 6 7" xfId="8466"/>
    <cellStyle name="20% - Accent4 7" xfId="121"/>
    <cellStyle name="20% - Accent4 7 2" xfId="364"/>
    <cellStyle name="20% - Accent4 7 2 2" xfId="877"/>
    <cellStyle name="20% - Accent4 7 2 2 2" xfId="1913"/>
    <cellStyle name="20% - Accent4 7 2 2 2 2" xfId="2675"/>
    <cellStyle name="20% - Accent4 7 2 2 2 2 2" xfId="6838"/>
    <cellStyle name="20% - Accent4 7 2 2 2 2 2 2" xfId="15192"/>
    <cellStyle name="20% - Accent4 7 2 2 2 2 3" xfId="11030"/>
    <cellStyle name="20% - Accent4 7 2 2 2 3" xfId="6076"/>
    <cellStyle name="20% - Accent4 7 2 2 2 3 2" xfId="14430"/>
    <cellStyle name="20% - Accent4 7 2 2 2 4" xfId="10268"/>
    <cellStyle name="20% - Accent4 7 2 2 3" xfId="2676"/>
    <cellStyle name="20% - Accent4 7 2 2 3 2" xfId="6839"/>
    <cellStyle name="20% - Accent4 7 2 2 3 2 2" xfId="15193"/>
    <cellStyle name="20% - Accent4 7 2 2 3 3" xfId="11031"/>
    <cellStyle name="20% - Accent4 7 2 2 4" xfId="5040"/>
    <cellStyle name="20% - Accent4 7 2 2 4 2" xfId="13394"/>
    <cellStyle name="20% - Accent4 7 2 2 5" xfId="9232"/>
    <cellStyle name="20% - Accent4 7 2 3" xfId="1401"/>
    <cellStyle name="20% - Accent4 7 2 3 2" xfId="2677"/>
    <cellStyle name="20% - Accent4 7 2 3 2 2" xfId="6840"/>
    <cellStyle name="20% - Accent4 7 2 3 2 2 2" xfId="15194"/>
    <cellStyle name="20% - Accent4 7 2 3 2 3" xfId="11032"/>
    <cellStyle name="20% - Accent4 7 2 3 3" xfId="5564"/>
    <cellStyle name="20% - Accent4 7 2 3 3 2" xfId="13918"/>
    <cellStyle name="20% - Accent4 7 2 3 4" xfId="9756"/>
    <cellStyle name="20% - Accent4 7 2 4" xfId="2678"/>
    <cellStyle name="20% - Accent4 7 2 4 2" xfId="6841"/>
    <cellStyle name="20% - Accent4 7 2 4 2 2" xfId="15195"/>
    <cellStyle name="20% - Accent4 7 2 4 3" xfId="11033"/>
    <cellStyle name="20% - Accent4 7 2 5" xfId="4528"/>
    <cellStyle name="20% - Accent4 7 2 5 2" xfId="12882"/>
    <cellStyle name="20% - Accent4 7 2 6" xfId="8720"/>
    <cellStyle name="20% - Accent4 7 3" xfId="637"/>
    <cellStyle name="20% - Accent4 7 3 2" xfId="1673"/>
    <cellStyle name="20% - Accent4 7 3 2 2" xfId="2679"/>
    <cellStyle name="20% - Accent4 7 3 2 2 2" xfId="6842"/>
    <cellStyle name="20% - Accent4 7 3 2 2 2 2" xfId="15196"/>
    <cellStyle name="20% - Accent4 7 3 2 2 3" xfId="11034"/>
    <cellStyle name="20% - Accent4 7 3 2 3" xfId="5836"/>
    <cellStyle name="20% - Accent4 7 3 2 3 2" xfId="14190"/>
    <cellStyle name="20% - Accent4 7 3 2 4" xfId="10028"/>
    <cellStyle name="20% - Accent4 7 3 3" xfId="2680"/>
    <cellStyle name="20% - Accent4 7 3 3 2" xfId="6843"/>
    <cellStyle name="20% - Accent4 7 3 3 2 2" xfId="15197"/>
    <cellStyle name="20% - Accent4 7 3 3 3" xfId="11035"/>
    <cellStyle name="20% - Accent4 7 3 4" xfId="4800"/>
    <cellStyle name="20% - Accent4 7 3 4 2" xfId="13154"/>
    <cellStyle name="20% - Accent4 7 3 5" xfId="8992"/>
    <cellStyle name="20% - Accent4 7 4" xfId="1161"/>
    <cellStyle name="20% - Accent4 7 4 2" xfId="2681"/>
    <cellStyle name="20% - Accent4 7 4 2 2" xfId="6844"/>
    <cellStyle name="20% - Accent4 7 4 2 2 2" xfId="15198"/>
    <cellStyle name="20% - Accent4 7 4 2 3" xfId="11036"/>
    <cellStyle name="20% - Accent4 7 4 3" xfId="5324"/>
    <cellStyle name="20% - Accent4 7 4 3 2" xfId="13678"/>
    <cellStyle name="20% - Accent4 7 4 4" xfId="9516"/>
    <cellStyle name="20% - Accent4 7 5" xfId="2682"/>
    <cellStyle name="20% - Accent4 7 5 2" xfId="6845"/>
    <cellStyle name="20% - Accent4 7 5 2 2" xfId="15199"/>
    <cellStyle name="20% - Accent4 7 5 3" xfId="11037"/>
    <cellStyle name="20% - Accent4 7 6" xfId="4288"/>
    <cellStyle name="20% - Accent4 7 6 2" xfId="12642"/>
    <cellStyle name="20% - Accent4 7 7" xfId="8480"/>
    <cellStyle name="20% - Accent4 8" xfId="135"/>
    <cellStyle name="20% - Accent4 8 2" xfId="378"/>
    <cellStyle name="20% - Accent4 8 2 2" xfId="891"/>
    <cellStyle name="20% - Accent4 8 2 2 2" xfId="1927"/>
    <cellStyle name="20% - Accent4 8 2 2 2 2" xfId="2683"/>
    <cellStyle name="20% - Accent4 8 2 2 2 2 2" xfId="6846"/>
    <cellStyle name="20% - Accent4 8 2 2 2 2 2 2" xfId="15200"/>
    <cellStyle name="20% - Accent4 8 2 2 2 2 3" xfId="11038"/>
    <cellStyle name="20% - Accent4 8 2 2 2 3" xfId="6090"/>
    <cellStyle name="20% - Accent4 8 2 2 2 3 2" xfId="14444"/>
    <cellStyle name="20% - Accent4 8 2 2 2 4" xfId="10282"/>
    <cellStyle name="20% - Accent4 8 2 2 3" xfId="2684"/>
    <cellStyle name="20% - Accent4 8 2 2 3 2" xfId="6847"/>
    <cellStyle name="20% - Accent4 8 2 2 3 2 2" xfId="15201"/>
    <cellStyle name="20% - Accent4 8 2 2 3 3" xfId="11039"/>
    <cellStyle name="20% - Accent4 8 2 2 4" xfId="5054"/>
    <cellStyle name="20% - Accent4 8 2 2 4 2" xfId="13408"/>
    <cellStyle name="20% - Accent4 8 2 2 5" xfId="9246"/>
    <cellStyle name="20% - Accent4 8 2 3" xfId="1415"/>
    <cellStyle name="20% - Accent4 8 2 3 2" xfId="2685"/>
    <cellStyle name="20% - Accent4 8 2 3 2 2" xfId="6848"/>
    <cellStyle name="20% - Accent4 8 2 3 2 2 2" xfId="15202"/>
    <cellStyle name="20% - Accent4 8 2 3 2 3" xfId="11040"/>
    <cellStyle name="20% - Accent4 8 2 3 3" xfId="5578"/>
    <cellStyle name="20% - Accent4 8 2 3 3 2" xfId="13932"/>
    <cellStyle name="20% - Accent4 8 2 3 4" xfId="9770"/>
    <cellStyle name="20% - Accent4 8 2 4" xfId="2686"/>
    <cellStyle name="20% - Accent4 8 2 4 2" xfId="6849"/>
    <cellStyle name="20% - Accent4 8 2 4 2 2" xfId="15203"/>
    <cellStyle name="20% - Accent4 8 2 4 3" xfId="11041"/>
    <cellStyle name="20% - Accent4 8 2 5" xfId="4542"/>
    <cellStyle name="20% - Accent4 8 2 5 2" xfId="12896"/>
    <cellStyle name="20% - Accent4 8 2 6" xfId="8734"/>
    <cellStyle name="20% - Accent4 8 3" xfId="651"/>
    <cellStyle name="20% - Accent4 8 3 2" xfId="1687"/>
    <cellStyle name="20% - Accent4 8 3 2 2" xfId="2687"/>
    <cellStyle name="20% - Accent4 8 3 2 2 2" xfId="6850"/>
    <cellStyle name="20% - Accent4 8 3 2 2 2 2" xfId="15204"/>
    <cellStyle name="20% - Accent4 8 3 2 2 3" xfId="11042"/>
    <cellStyle name="20% - Accent4 8 3 2 3" xfId="5850"/>
    <cellStyle name="20% - Accent4 8 3 2 3 2" xfId="14204"/>
    <cellStyle name="20% - Accent4 8 3 2 4" xfId="10042"/>
    <cellStyle name="20% - Accent4 8 3 3" xfId="2688"/>
    <cellStyle name="20% - Accent4 8 3 3 2" xfId="6851"/>
    <cellStyle name="20% - Accent4 8 3 3 2 2" xfId="15205"/>
    <cellStyle name="20% - Accent4 8 3 3 3" xfId="11043"/>
    <cellStyle name="20% - Accent4 8 3 4" xfId="4814"/>
    <cellStyle name="20% - Accent4 8 3 4 2" xfId="13168"/>
    <cellStyle name="20% - Accent4 8 3 5" xfId="9006"/>
    <cellStyle name="20% - Accent4 8 4" xfId="1175"/>
    <cellStyle name="20% - Accent4 8 4 2" xfId="2689"/>
    <cellStyle name="20% - Accent4 8 4 2 2" xfId="6852"/>
    <cellStyle name="20% - Accent4 8 4 2 2 2" xfId="15206"/>
    <cellStyle name="20% - Accent4 8 4 2 3" xfId="11044"/>
    <cellStyle name="20% - Accent4 8 4 3" xfId="5338"/>
    <cellStyle name="20% - Accent4 8 4 3 2" xfId="13692"/>
    <cellStyle name="20% - Accent4 8 4 4" xfId="9530"/>
    <cellStyle name="20% - Accent4 8 5" xfId="2690"/>
    <cellStyle name="20% - Accent4 8 5 2" xfId="6853"/>
    <cellStyle name="20% - Accent4 8 5 2 2" xfId="15207"/>
    <cellStyle name="20% - Accent4 8 5 3" xfId="11045"/>
    <cellStyle name="20% - Accent4 8 6" xfId="4302"/>
    <cellStyle name="20% - Accent4 8 6 2" xfId="12656"/>
    <cellStyle name="20% - Accent4 8 7" xfId="8494"/>
    <cellStyle name="20% - Accent4 9" xfId="149"/>
    <cellStyle name="20% - Accent4 9 2" xfId="392"/>
    <cellStyle name="20% - Accent4 9 2 2" xfId="905"/>
    <cellStyle name="20% - Accent4 9 2 2 2" xfId="1941"/>
    <cellStyle name="20% - Accent4 9 2 2 2 2" xfId="2691"/>
    <cellStyle name="20% - Accent4 9 2 2 2 2 2" xfId="6854"/>
    <cellStyle name="20% - Accent4 9 2 2 2 2 2 2" xfId="15208"/>
    <cellStyle name="20% - Accent4 9 2 2 2 2 3" xfId="11046"/>
    <cellStyle name="20% - Accent4 9 2 2 2 3" xfId="6104"/>
    <cellStyle name="20% - Accent4 9 2 2 2 3 2" xfId="14458"/>
    <cellStyle name="20% - Accent4 9 2 2 2 4" xfId="10296"/>
    <cellStyle name="20% - Accent4 9 2 2 3" xfId="2692"/>
    <cellStyle name="20% - Accent4 9 2 2 3 2" xfId="6855"/>
    <cellStyle name="20% - Accent4 9 2 2 3 2 2" xfId="15209"/>
    <cellStyle name="20% - Accent4 9 2 2 3 3" xfId="11047"/>
    <cellStyle name="20% - Accent4 9 2 2 4" xfId="5068"/>
    <cellStyle name="20% - Accent4 9 2 2 4 2" xfId="13422"/>
    <cellStyle name="20% - Accent4 9 2 2 5" xfId="9260"/>
    <cellStyle name="20% - Accent4 9 2 3" xfId="1429"/>
    <cellStyle name="20% - Accent4 9 2 3 2" xfId="2693"/>
    <cellStyle name="20% - Accent4 9 2 3 2 2" xfId="6856"/>
    <cellStyle name="20% - Accent4 9 2 3 2 2 2" xfId="15210"/>
    <cellStyle name="20% - Accent4 9 2 3 2 3" xfId="11048"/>
    <cellStyle name="20% - Accent4 9 2 3 3" xfId="5592"/>
    <cellStyle name="20% - Accent4 9 2 3 3 2" xfId="13946"/>
    <cellStyle name="20% - Accent4 9 2 3 4" xfId="9784"/>
    <cellStyle name="20% - Accent4 9 2 4" xfId="2694"/>
    <cellStyle name="20% - Accent4 9 2 4 2" xfId="6857"/>
    <cellStyle name="20% - Accent4 9 2 4 2 2" xfId="15211"/>
    <cellStyle name="20% - Accent4 9 2 4 3" xfId="11049"/>
    <cellStyle name="20% - Accent4 9 2 5" xfId="4556"/>
    <cellStyle name="20% - Accent4 9 2 5 2" xfId="12910"/>
    <cellStyle name="20% - Accent4 9 2 6" xfId="8748"/>
    <cellStyle name="20% - Accent4 9 3" xfId="665"/>
    <cellStyle name="20% - Accent4 9 3 2" xfId="1701"/>
    <cellStyle name="20% - Accent4 9 3 2 2" xfId="2695"/>
    <cellStyle name="20% - Accent4 9 3 2 2 2" xfId="6858"/>
    <cellStyle name="20% - Accent4 9 3 2 2 2 2" xfId="15212"/>
    <cellStyle name="20% - Accent4 9 3 2 2 3" xfId="11050"/>
    <cellStyle name="20% - Accent4 9 3 2 3" xfId="5864"/>
    <cellStyle name="20% - Accent4 9 3 2 3 2" xfId="14218"/>
    <cellStyle name="20% - Accent4 9 3 2 4" xfId="10056"/>
    <cellStyle name="20% - Accent4 9 3 3" xfId="2696"/>
    <cellStyle name="20% - Accent4 9 3 3 2" xfId="6859"/>
    <cellStyle name="20% - Accent4 9 3 3 2 2" xfId="15213"/>
    <cellStyle name="20% - Accent4 9 3 3 3" xfId="11051"/>
    <cellStyle name="20% - Accent4 9 3 4" xfId="4828"/>
    <cellStyle name="20% - Accent4 9 3 4 2" xfId="13182"/>
    <cellStyle name="20% - Accent4 9 3 5" xfId="9020"/>
    <cellStyle name="20% - Accent4 9 4" xfId="1189"/>
    <cellStyle name="20% - Accent4 9 4 2" xfId="2697"/>
    <cellStyle name="20% - Accent4 9 4 2 2" xfId="6860"/>
    <cellStyle name="20% - Accent4 9 4 2 2 2" xfId="15214"/>
    <cellStyle name="20% - Accent4 9 4 2 3" xfId="11052"/>
    <cellStyle name="20% - Accent4 9 4 3" xfId="5352"/>
    <cellStyle name="20% - Accent4 9 4 3 2" xfId="13706"/>
    <cellStyle name="20% - Accent4 9 4 4" xfId="9544"/>
    <cellStyle name="20% - Accent4 9 5" xfId="2698"/>
    <cellStyle name="20% - Accent4 9 5 2" xfId="6861"/>
    <cellStyle name="20% - Accent4 9 5 2 2" xfId="15215"/>
    <cellStyle name="20% - Accent4 9 5 3" xfId="11053"/>
    <cellStyle name="20% - Accent4 9 6" xfId="4316"/>
    <cellStyle name="20% - Accent4 9 6 2" xfId="12670"/>
    <cellStyle name="20% - Accent4 9 7" xfId="8508"/>
    <cellStyle name="20% - Accent5" xfId="5" builtinId="46" customBuiltin="1"/>
    <cellStyle name="20% - Accent5 10" xfId="165"/>
    <cellStyle name="20% - Accent5 10 2" xfId="408"/>
    <cellStyle name="20% - Accent5 10 2 2" xfId="921"/>
    <cellStyle name="20% - Accent5 10 2 2 2" xfId="1957"/>
    <cellStyle name="20% - Accent5 10 2 2 2 2" xfId="2699"/>
    <cellStyle name="20% - Accent5 10 2 2 2 2 2" xfId="6862"/>
    <cellStyle name="20% - Accent5 10 2 2 2 2 2 2" xfId="15216"/>
    <cellStyle name="20% - Accent5 10 2 2 2 2 3" xfId="11054"/>
    <cellStyle name="20% - Accent5 10 2 2 2 3" xfId="6120"/>
    <cellStyle name="20% - Accent5 10 2 2 2 3 2" xfId="14474"/>
    <cellStyle name="20% - Accent5 10 2 2 2 4" xfId="10312"/>
    <cellStyle name="20% - Accent5 10 2 2 3" xfId="2700"/>
    <cellStyle name="20% - Accent5 10 2 2 3 2" xfId="6863"/>
    <cellStyle name="20% - Accent5 10 2 2 3 2 2" xfId="15217"/>
    <cellStyle name="20% - Accent5 10 2 2 3 3" xfId="11055"/>
    <cellStyle name="20% - Accent5 10 2 2 4" xfId="5084"/>
    <cellStyle name="20% - Accent5 10 2 2 4 2" xfId="13438"/>
    <cellStyle name="20% - Accent5 10 2 2 5" xfId="9276"/>
    <cellStyle name="20% - Accent5 10 2 3" xfId="1445"/>
    <cellStyle name="20% - Accent5 10 2 3 2" xfId="2701"/>
    <cellStyle name="20% - Accent5 10 2 3 2 2" xfId="6864"/>
    <cellStyle name="20% - Accent5 10 2 3 2 2 2" xfId="15218"/>
    <cellStyle name="20% - Accent5 10 2 3 2 3" xfId="11056"/>
    <cellStyle name="20% - Accent5 10 2 3 3" xfId="5608"/>
    <cellStyle name="20% - Accent5 10 2 3 3 2" xfId="13962"/>
    <cellStyle name="20% - Accent5 10 2 3 4" xfId="9800"/>
    <cellStyle name="20% - Accent5 10 2 4" xfId="2702"/>
    <cellStyle name="20% - Accent5 10 2 4 2" xfId="6865"/>
    <cellStyle name="20% - Accent5 10 2 4 2 2" xfId="15219"/>
    <cellStyle name="20% - Accent5 10 2 4 3" xfId="11057"/>
    <cellStyle name="20% - Accent5 10 2 5" xfId="4572"/>
    <cellStyle name="20% - Accent5 10 2 5 2" xfId="12926"/>
    <cellStyle name="20% - Accent5 10 2 6" xfId="8764"/>
    <cellStyle name="20% - Accent5 10 3" xfId="681"/>
    <cellStyle name="20% - Accent5 10 3 2" xfId="1717"/>
    <cellStyle name="20% - Accent5 10 3 2 2" xfId="2703"/>
    <cellStyle name="20% - Accent5 10 3 2 2 2" xfId="6866"/>
    <cellStyle name="20% - Accent5 10 3 2 2 2 2" xfId="15220"/>
    <cellStyle name="20% - Accent5 10 3 2 2 3" xfId="11058"/>
    <cellStyle name="20% - Accent5 10 3 2 3" xfId="5880"/>
    <cellStyle name="20% - Accent5 10 3 2 3 2" xfId="14234"/>
    <cellStyle name="20% - Accent5 10 3 2 4" xfId="10072"/>
    <cellStyle name="20% - Accent5 10 3 3" xfId="2704"/>
    <cellStyle name="20% - Accent5 10 3 3 2" xfId="6867"/>
    <cellStyle name="20% - Accent5 10 3 3 2 2" xfId="15221"/>
    <cellStyle name="20% - Accent5 10 3 3 3" xfId="11059"/>
    <cellStyle name="20% - Accent5 10 3 4" xfId="4844"/>
    <cellStyle name="20% - Accent5 10 3 4 2" xfId="13198"/>
    <cellStyle name="20% - Accent5 10 3 5" xfId="9036"/>
    <cellStyle name="20% - Accent5 10 4" xfId="1205"/>
    <cellStyle name="20% - Accent5 10 4 2" xfId="2705"/>
    <cellStyle name="20% - Accent5 10 4 2 2" xfId="6868"/>
    <cellStyle name="20% - Accent5 10 4 2 2 2" xfId="15222"/>
    <cellStyle name="20% - Accent5 10 4 2 3" xfId="11060"/>
    <cellStyle name="20% - Accent5 10 4 3" xfId="5368"/>
    <cellStyle name="20% - Accent5 10 4 3 2" xfId="13722"/>
    <cellStyle name="20% - Accent5 10 4 4" xfId="9560"/>
    <cellStyle name="20% - Accent5 10 5" xfId="2706"/>
    <cellStyle name="20% - Accent5 10 5 2" xfId="6869"/>
    <cellStyle name="20% - Accent5 10 5 2 2" xfId="15223"/>
    <cellStyle name="20% - Accent5 10 5 3" xfId="11061"/>
    <cellStyle name="20% - Accent5 10 6" xfId="4332"/>
    <cellStyle name="20% - Accent5 10 6 2" xfId="12686"/>
    <cellStyle name="20% - Accent5 10 7" xfId="8524"/>
    <cellStyle name="20% - Accent5 11" xfId="179"/>
    <cellStyle name="20% - Accent5 11 2" xfId="422"/>
    <cellStyle name="20% - Accent5 11 2 2" xfId="935"/>
    <cellStyle name="20% - Accent5 11 2 2 2" xfId="1971"/>
    <cellStyle name="20% - Accent5 11 2 2 2 2" xfId="2707"/>
    <cellStyle name="20% - Accent5 11 2 2 2 2 2" xfId="6870"/>
    <cellStyle name="20% - Accent5 11 2 2 2 2 2 2" xfId="15224"/>
    <cellStyle name="20% - Accent5 11 2 2 2 2 3" xfId="11062"/>
    <cellStyle name="20% - Accent5 11 2 2 2 3" xfId="6134"/>
    <cellStyle name="20% - Accent5 11 2 2 2 3 2" xfId="14488"/>
    <cellStyle name="20% - Accent5 11 2 2 2 4" xfId="10326"/>
    <cellStyle name="20% - Accent5 11 2 2 3" xfId="2708"/>
    <cellStyle name="20% - Accent5 11 2 2 3 2" xfId="6871"/>
    <cellStyle name="20% - Accent5 11 2 2 3 2 2" xfId="15225"/>
    <cellStyle name="20% - Accent5 11 2 2 3 3" xfId="11063"/>
    <cellStyle name="20% - Accent5 11 2 2 4" xfId="5098"/>
    <cellStyle name="20% - Accent5 11 2 2 4 2" xfId="13452"/>
    <cellStyle name="20% - Accent5 11 2 2 5" xfId="9290"/>
    <cellStyle name="20% - Accent5 11 2 3" xfId="1459"/>
    <cellStyle name="20% - Accent5 11 2 3 2" xfId="2709"/>
    <cellStyle name="20% - Accent5 11 2 3 2 2" xfId="6872"/>
    <cellStyle name="20% - Accent5 11 2 3 2 2 2" xfId="15226"/>
    <cellStyle name="20% - Accent5 11 2 3 2 3" xfId="11064"/>
    <cellStyle name="20% - Accent5 11 2 3 3" xfId="5622"/>
    <cellStyle name="20% - Accent5 11 2 3 3 2" xfId="13976"/>
    <cellStyle name="20% - Accent5 11 2 3 4" xfId="9814"/>
    <cellStyle name="20% - Accent5 11 2 4" xfId="2710"/>
    <cellStyle name="20% - Accent5 11 2 4 2" xfId="6873"/>
    <cellStyle name="20% - Accent5 11 2 4 2 2" xfId="15227"/>
    <cellStyle name="20% - Accent5 11 2 4 3" xfId="11065"/>
    <cellStyle name="20% - Accent5 11 2 5" xfId="4586"/>
    <cellStyle name="20% - Accent5 11 2 5 2" xfId="12940"/>
    <cellStyle name="20% - Accent5 11 2 6" xfId="8778"/>
    <cellStyle name="20% - Accent5 11 3" xfId="695"/>
    <cellStyle name="20% - Accent5 11 3 2" xfId="1731"/>
    <cellStyle name="20% - Accent5 11 3 2 2" xfId="2711"/>
    <cellStyle name="20% - Accent5 11 3 2 2 2" xfId="6874"/>
    <cellStyle name="20% - Accent5 11 3 2 2 2 2" xfId="15228"/>
    <cellStyle name="20% - Accent5 11 3 2 2 3" xfId="11066"/>
    <cellStyle name="20% - Accent5 11 3 2 3" xfId="5894"/>
    <cellStyle name="20% - Accent5 11 3 2 3 2" xfId="14248"/>
    <cellStyle name="20% - Accent5 11 3 2 4" xfId="10086"/>
    <cellStyle name="20% - Accent5 11 3 3" xfId="2712"/>
    <cellStyle name="20% - Accent5 11 3 3 2" xfId="6875"/>
    <cellStyle name="20% - Accent5 11 3 3 2 2" xfId="15229"/>
    <cellStyle name="20% - Accent5 11 3 3 3" xfId="11067"/>
    <cellStyle name="20% - Accent5 11 3 4" xfId="4858"/>
    <cellStyle name="20% - Accent5 11 3 4 2" xfId="13212"/>
    <cellStyle name="20% - Accent5 11 3 5" xfId="9050"/>
    <cellStyle name="20% - Accent5 11 4" xfId="1219"/>
    <cellStyle name="20% - Accent5 11 4 2" xfId="2713"/>
    <cellStyle name="20% - Accent5 11 4 2 2" xfId="6876"/>
    <cellStyle name="20% - Accent5 11 4 2 2 2" xfId="15230"/>
    <cellStyle name="20% - Accent5 11 4 2 3" xfId="11068"/>
    <cellStyle name="20% - Accent5 11 4 3" xfId="5382"/>
    <cellStyle name="20% - Accent5 11 4 3 2" xfId="13736"/>
    <cellStyle name="20% - Accent5 11 4 4" xfId="9574"/>
    <cellStyle name="20% - Accent5 11 5" xfId="2714"/>
    <cellStyle name="20% - Accent5 11 5 2" xfId="6877"/>
    <cellStyle name="20% - Accent5 11 5 2 2" xfId="15231"/>
    <cellStyle name="20% - Accent5 11 5 3" xfId="11069"/>
    <cellStyle name="20% - Accent5 11 6" xfId="4346"/>
    <cellStyle name="20% - Accent5 11 6 2" xfId="12700"/>
    <cellStyle name="20% - Accent5 11 7" xfId="8538"/>
    <cellStyle name="20% - Accent5 12" xfId="194"/>
    <cellStyle name="20% - Accent5 12 2" xfId="437"/>
    <cellStyle name="20% - Accent5 12 2 2" xfId="950"/>
    <cellStyle name="20% - Accent5 12 2 2 2" xfId="1986"/>
    <cellStyle name="20% - Accent5 12 2 2 2 2" xfId="2715"/>
    <cellStyle name="20% - Accent5 12 2 2 2 2 2" xfId="6878"/>
    <cellStyle name="20% - Accent5 12 2 2 2 2 2 2" xfId="15232"/>
    <cellStyle name="20% - Accent5 12 2 2 2 2 3" xfId="11070"/>
    <cellStyle name="20% - Accent5 12 2 2 2 3" xfId="6149"/>
    <cellStyle name="20% - Accent5 12 2 2 2 3 2" xfId="14503"/>
    <cellStyle name="20% - Accent5 12 2 2 2 4" xfId="10341"/>
    <cellStyle name="20% - Accent5 12 2 2 3" xfId="2716"/>
    <cellStyle name="20% - Accent5 12 2 2 3 2" xfId="6879"/>
    <cellStyle name="20% - Accent5 12 2 2 3 2 2" xfId="15233"/>
    <cellStyle name="20% - Accent5 12 2 2 3 3" xfId="11071"/>
    <cellStyle name="20% - Accent5 12 2 2 4" xfId="5113"/>
    <cellStyle name="20% - Accent5 12 2 2 4 2" xfId="13467"/>
    <cellStyle name="20% - Accent5 12 2 2 5" xfId="9305"/>
    <cellStyle name="20% - Accent5 12 2 3" xfId="1474"/>
    <cellStyle name="20% - Accent5 12 2 3 2" xfId="2717"/>
    <cellStyle name="20% - Accent5 12 2 3 2 2" xfId="6880"/>
    <cellStyle name="20% - Accent5 12 2 3 2 2 2" xfId="15234"/>
    <cellStyle name="20% - Accent5 12 2 3 2 3" xfId="11072"/>
    <cellStyle name="20% - Accent5 12 2 3 3" xfId="5637"/>
    <cellStyle name="20% - Accent5 12 2 3 3 2" xfId="13991"/>
    <cellStyle name="20% - Accent5 12 2 3 4" xfId="9829"/>
    <cellStyle name="20% - Accent5 12 2 4" xfId="2718"/>
    <cellStyle name="20% - Accent5 12 2 4 2" xfId="6881"/>
    <cellStyle name="20% - Accent5 12 2 4 2 2" xfId="15235"/>
    <cellStyle name="20% - Accent5 12 2 4 3" xfId="11073"/>
    <cellStyle name="20% - Accent5 12 2 5" xfId="4601"/>
    <cellStyle name="20% - Accent5 12 2 5 2" xfId="12955"/>
    <cellStyle name="20% - Accent5 12 2 6" xfId="8793"/>
    <cellStyle name="20% - Accent5 12 3" xfId="710"/>
    <cellStyle name="20% - Accent5 12 3 2" xfId="1746"/>
    <cellStyle name="20% - Accent5 12 3 2 2" xfId="2719"/>
    <cellStyle name="20% - Accent5 12 3 2 2 2" xfId="6882"/>
    <cellStyle name="20% - Accent5 12 3 2 2 2 2" xfId="15236"/>
    <cellStyle name="20% - Accent5 12 3 2 2 3" xfId="11074"/>
    <cellStyle name="20% - Accent5 12 3 2 3" xfId="5909"/>
    <cellStyle name="20% - Accent5 12 3 2 3 2" xfId="14263"/>
    <cellStyle name="20% - Accent5 12 3 2 4" xfId="10101"/>
    <cellStyle name="20% - Accent5 12 3 3" xfId="2720"/>
    <cellStyle name="20% - Accent5 12 3 3 2" xfId="6883"/>
    <cellStyle name="20% - Accent5 12 3 3 2 2" xfId="15237"/>
    <cellStyle name="20% - Accent5 12 3 3 3" xfId="11075"/>
    <cellStyle name="20% - Accent5 12 3 4" xfId="4873"/>
    <cellStyle name="20% - Accent5 12 3 4 2" xfId="13227"/>
    <cellStyle name="20% - Accent5 12 3 5" xfId="9065"/>
    <cellStyle name="20% - Accent5 12 4" xfId="1234"/>
    <cellStyle name="20% - Accent5 12 4 2" xfId="2721"/>
    <cellStyle name="20% - Accent5 12 4 2 2" xfId="6884"/>
    <cellStyle name="20% - Accent5 12 4 2 2 2" xfId="15238"/>
    <cellStyle name="20% - Accent5 12 4 2 3" xfId="11076"/>
    <cellStyle name="20% - Accent5 12 4 3" xfId="5397"/>
    <cellStyle name="20% - Accent5 12 4 3 2" xfId="13751"/>
    <cellStyle name="20% - Accent5 12 4 4" xfId="9589"/>
    <cellStyle name="20% - Accent5 12 5" xfId="2722"/>
    <cellStyle name="20% - Accent5 12 5 2" xfId="6885"/>
    <cellStyle name="20% - Accent5 12 5 2 2" xfId="15239"/>
    <cellStyle name="20% - Accent5 12 5 3" xfId="11077"/>
    <cellStyle name="20% - Accent5 12 6" xfId="4361"/>
    <cellStyle name="20% - Accent5 12 6 2" xfId="12715"/>
    <cellStyle name="20% - Accent5 12 7" xfId="8553"/>
    <cellStyle name="20% - Accent5 13" xfId="210"/>
    <cellStyle name="20% - Accent5 13 2" xfId="452"/>
    <cellStyle name="20% - Accent5 13 2 2" xfId="965"/>
    <cellStyle name="20% - Accent5 13 2 2 2" xfId="2001"/>
    <cellStyle name="20% - Accent5 13 2 2 2 2" xfId="2723"/>
    <cellStyle name="20% - Accent5 13 2 2 2 2 2" xfId="6886"/>
    <cellStyle name="20% - Accent5 13 2 2 2 2 2 2" xfId="15240"/>
    <cellStyle name="20% - Accent5 13 2 2 2 2 3" xfId="11078"/>
    <cellStyle name="20% - Accent5 13 2 2 2 3" xfId="6164"/>
    <cellStyle name="20% - Accent5 13 2 2 2 3 2" xfId="14518"/>
    <cellStyle name="20% - Accent5 13 2 2 2 4" xfId="10356"/>
    <cellStyle name="20% - Accent5 13 2 2 3" xfId="2724"/>
    <cellStyle name="20% - Accent5 13 2 2 3 2" xfId="6887"/>
    <cellStyle name="20% - Accent5 13 2 2 3 2 2" xfId="15241"/>
    <cellStyle name="20% - Accent5 13 2 2 3 3" xfId="11079"/>
    <cellStyle name="20% - Accent5 13 2 2 4" xfId="5128"/>
    <cellStyle name="20% - Accent5 13 2 2 4 2" xfId="13482"/>
    <cellStyle name="20% - Accent5 13 2 2 5" xfId="9320"/>
    <cellStyle name="20% - Accent5 13 2 3" xfId="1489"/>
    <cellStyle name="20% - Accent5 13 2 3 2" xfId="2725"/>
    <cellStyle name="20% - Accent5 13 2 3 2 2" xfId="6888"/>
    <cellStyle name="20% - Accent5 13 2 3 2 2 2" xfId="15242"/>
    <cellStyle name="20% - Accent5 13 2 3 2 3" xfId="11080"/>
    <cellStyle name="20% - Accent5 13 2 3 3" xfId="5652"/>
    <cellStyle name="20% - Accent5 13 2 3 3 2" xfId="14006"/>
    <cellStyle name="20% - Accent5 13 2 3 4" xfId="9844"/>
    <cellStyle name="20% - Accent5 13 2 4" xfId="2726"/>
    <cellStyle name="20% - Accent5 13 2 4 2" xfId="6889"/>
    <cellStyle name="20% - Accent5 13 2 4 2 2" xfId="15243"/>
    <cellStyle name="20% - Accent5 13 2 4 3" xfId="11081"/>
    <cellStyle name="20% - Accent5 13 2 5" xfId="4616"/>
    <cellStyle name="20% - Accent5 13 2 5 2" xfId="12970"/>
    <cellStyle name="20% - Accent5 13 2 6" xfId="8808"/>
    <cellStyle name="20% - Accent5 13 3" xfId="725"/>
    <cellStyle name="20% - Accent5 13 3 2" xfId="1761"/>
    <cellStyle name="20% - Accent5 13 3 2 2" xfId="2727"/>
    <cellStyle name="20% - Accent5 13 3 2 2 2" xfId="6890"/>
    <cellStyle name="20% - Accent5 13 3 2 2 2 2" xfId="15244"/>
    <cellStyle name="20% - Accent5 13 3 2 2 3" xfId="11082"/>
    <cellStyle name="20% - Accent5 13 3 2 3" xfId="5924"/>
    <cellStyle name="20% - Accent5 13 3 2 3 2" xfId="14278"/>
    <cellStyle name="20% - Accent5 13 3 2 4" xfId="10116"/>
    <cellStyle name="20% - Accent5 13 3 3" xfId="2728"/>
    <cellStyle name="20% - Accent5 13 3 3 2" xfId="6891"/>
    <cellStyle name="20% - Accent5 13 3 3 2 2" xfId="15245"/>
    <cellStyle name="20% - Accent5 13 3 3 3" xfId="11083"/>
    <cellStyle name="20% - Accent5 13 3 4" xfId="4888"/>
    <cellStyle name="20% - Accent5 13 3 4 2" xfId="13242"/>
    <cellStyle name="20% - Accent5 13 3 5" xfId="9080"/>
    <cellStyle name="20% - Accent5 13 4" xfId="1249"/>
    <cellStyle name="20% - Accent5 13 4 2" xfId="2729"/>
    <cellStyle name="20% - Accent5 13 4 2 2" xfId="6892"/>
    <cellStyle name="20% - Accent5 13 4 2 2 2" xfId="15246"/>
    <cellStyle name="20% - Accent5 13 4 2 3" xfId="11084"/>
    <cellStyle name="20% - Accent5 13 4 3" xfId="5412"/>
    <cellStyle name="20% - Accent5 13 4 3 2" xfId="13766"/>
    <cellStyle name="20% - Accent5 13 4 4" xfId="9604"/>
    <cellStyle name="20% - Accent5 13 5" xfId="2730"/>
    <cellStyle name="20% - Accent5 13 5 2" xfId="6893"/>
    <cellStyle name="20% - Accent5 13 5 2 2" xfId="15247"/>
    <cellStyle name="20% - Accent5 13 5 3" xfId="11085"/>
    <cellStyle name="20% - Accent5 13 6" xfId="4376"/>
    <cellStyle name="20% - Accent5 13 6 2" xfId="12730"/>
    <cellStyle name="20% - Accent5 13 7" xfId="8568"/>
    <cellStyle name="20% - Accent5 14" xfId="224"/>
    <cellStyle name="20% - Accent5 14 2" xfId="466"/>
    <cellStyle name="20% - Accent5 14 2 2" xfId="979"/>
    <cellStyle name="20% - Accent5 14 2 2 2" xfId="2015"/>
    <cellStyle name="20% - Accent5 14 2 2 2 2" xfId="2731"/>
    <cellStyle name="20% - Accent5 14 2 2 2 2 2" xfId="6894"/>
    <cellStyle name="20% - Accent5 14 2 2 2 2 2 2" xfId="15248"/>
    <cellStyle name="20% - Accent5 14 2 2 2 2 3" xfId="11086"/>
    <cellStyle name="20% - Accent5 14 2 2 2 3" xfId="6178"/>
    <cellStyle name="20% - Accent5 14 2 2 2 3 2" xfId="14532"/>
    <cellStyle name="20% - Accent5 14 2 2 2 4" xfId="10370"/>
    <cellStyle name="20% - Accent5 14 2 2 3" xfId="2732"/>
    <cellStyle name="20% - Accent5 14 2 2 3 2" xfId="6895"/>
    <cellStyle name="20% - Accent5 14 2 2 3 2 2" xfId="15249"/>
    <cellStyle name="20% - Accent5 14 2 2 3 3" xfId="11087"/>
    <cellStyle name="20% - Accent5 14 2 2 4" xfId="5142"/>
    <cellStyle name="20% - Accent5 14 2 2 4 2" xfId="13496"/>
    <cellStyle name="20% - Accent5 14 2 2 5" xfId="9334"/>
    <cellStyle name="20% - Accent5 14 2 3" xfId="1503"/>
    <cellStyle name="20% - Accent5 14 2 3 2" xfId="2733"/>
    <cellStyle name="20% - Accent5 14 2 3 2 2" xfId="6896"/>
    <cellStyle name="20% - Accent5 14 2 3 2 2 2" xfId="15250"/>
    <cellStyle name="20% - Accent5 14 2 3 2 3" xfId="11088"/>
    <cellStyle name="20% - Accent5 14 2 3 3" xfId="5666"/>
    <cellStyle name="20% - Accent5 14 2 3 3 2" xfId="14020"/>
    <cellStyle name="20% - Accent5 14 2 3 4" xfId="9858"/>
    <cellStyle name="20% - Accent5 14 2 4" xfId="2734"/>
    <cellStyle name="20% - Accent5 14 2 4 2" xfId="6897"/>
    <cellStyle name="20% - Accent5 14 2 4 2 2" xfId="15251"/>
    <cellStyle name="20% - Accent5 14 2 4 3" xfId="11089"/>
    <cellStyle name="20% - Accent5 14 2 5" xfId="4630"/>
    <cellStyle name="20% - Accent5 14 2 5 2" xfId="12984"/>
    <cellStyle name="20% - Accent5 14 2 6" xfId="8822"/>
    <cellStyle name="20% - Accent5 14 3" xfId="739"/>
    <cellStyle name="20% - Accent5 14 3 2" xfId="1775"/>
    <cellStyle name="20% - Accent5 14 3 2 2" xfId="2735"/>
    <cellStyle name="20% - Accent5 14 3 2 2 2" xfId="6898"/>
    <cellStyle name="20% - Accent5 14 3 2 2 2 2" xfId="15252"/>
    <cellStyle name="20% - Accent5 14 3 2 2 3" xfId="11090"/>
    <cellStyle name="20% - Accent5 14 3 2 3" xfId="5938"/>
    <cellStyle name="20% - Accent5 14 3 2 3 2" xfId="14292"/>
    <cellStyle name="20% - Accent5 14 3 2 4" xfId="10130"/>
    <cellStyle name="20% - Accent5 14 3 3" xfId="2736"/>
    <cellStyle name="20% - Accent5 14 3 3 2" xfId="6899"/>
    <cellStyle name="20% - Accent5 14 3 3 2 2" xfId="15253"/>
    <cellStyle name="20% - Accent5 14 3 3 3" xfId="11091"/>
    <cellStyle name="20% - Accent5 14 3 4" xfId="4902"/>
    <cellStyle name="20% - Accent5 14 3 4 2" xfId="13256"/>
    <cellStyle name="20% - Accent5 14 3 5" xfId="9094"/>
    <cellStyle name="20% - Accent5 14 4" xfId="1263"/>
    <cellStyle name="20% - Accent5 14 4 2" xfId="2737"/>
    <cellStyle name="20% - Accent5 14 4 2 2" xfId="6900"/>
    <cellStyle name="20% - Accent5 14 4 2 2 2" xfId="15254"/>
    <cellStyle name="20% - Accent5 14 4 2 3" xfId="11092"/>
    <cellStyle name="20% - Accent5 14 4 3" xfId="5426"/>
    <cellStyle name="20% - Accent5 14 4 3 2" xfId="13780"/>
    <cellStyle name="20% - Accent5 14 4 4" xfId="9618"/>
    <cellStyle name="20% - Accent5 14 5" xfId="2738"/>
    <cellStyle name="20% - Accent5 14 5 2" xfId="6901"/>
    <cellStyle name="20% - Accent5 14 5 2 2" xfId="15255"/>
    <cellStyle name="20% - Accent5 14 5 3" xfId="11093"/>
    <cellStyle name="20% - Accent5 14 6" xfId="4390"/>
    <cellStyle name="20% - Accent5 14 6 2" xfId="12744"/>
    <cellStyle name="20% - Accent5 14 7" xfId="8582"/>
    <cellStyle name="20% - Accent5 15" xfId="238"/>
    <cellStyle name="20% - Accent5 15 2" xfId="480"/>
    <cellStyle name="20% - Accent5 15 2 2" xfId="993"/>
    <cellStyle name="20% - Accent5 15 2 2 2" xfId="2029"/>
    <cellStyle name="20% - Accent5 15 2 2 2 2" xfId="2739"/>
    <cellStyle name="20% - Accent5 15 2 2 2 2 2" xfId="6902"/>
    <cellStyle name="20% - Accent5 15 2 2 2 2 2 2" xfId="15256"/>
    <cellStyle name="20% - Accent5 15 2 2 2 2 3" xfId="11094"/>
    <cellStyle name="20% - Accent5 15 2 2 2 3" xfId="6192"/>
    <cellStyle name="20% - Accent5 15 2 2 2 3 2" xfId="14546"/>
    <cellStyle name="20% - Accent5 15 2 2 2 4" xfId="10384"/>
    <cellStyle name="20% - Accent5 15 2 2 3" xfId="2740"/>
    <cellStyle name="20% - Accent5 15 2 2 3 2" xfId="6903"/>
    <cellStyle name="20% - Accent5 15 2 2 3 2 2" xfId="15257"/>
    <cellStyle name="20% - Accent5 15 2 2 3 3" xfId="11095"/>
    <cellStyle name="20% - Accent5 15 2 2 4" xfId="5156"/>
    <cellStyle name="20% - Accent5 15 2 2 4 2" xfId="13510"/>
    <cellStyle name="20% - Accent5 15 2 2 5" xfId="9348"/>
    <cellStyle name="20% - Accent5 15 2 3" xfId="1517"/>
    <cellStyle name="20% - Accent5 15 2 3 2" xfId="2741"/>
    <cellStyle name="20% - Accent5 15 2 3 2 2" xfId="6904"/>
    <cellStyle name="20% - Accent5 15 2 3 2 2 2" xfId="15258"/>
    <cellStyle name="20% - Accent5 15 2 3 2 3" xfId="11096"/>
    <cellStyle name="20% - Accent5 15 2 3 3" xfId="5680"/>
    <cellStyle name="20% - Accent5 15 2 3 3 2" xfId="14034"/>
    <cellStyle name="20% - Accent5 15 2 3 4" xfId="9872"/>
    <cellStyle name="20% - Accent5 15 2 4" xfId="2742"/>
    <cellStyle name="20% - Accent5 15 2 4 2" xfId="6905"/>
    <cellStyle name="20% - Accent5 15 2 4 2 2" xfId="15259"/>
    <cellStyle name="20% - Accent5 15 2 4 3" xfId="11097"/>
    <cellStyle name="20% - Accent5 15 2 5" xfId="4644"/>
    <cellStyle name="20% - Accent5 15 2 5 2" xfId="12998"/>
    <cellStyle name="20% - Accent5 15 2 6" xfId="8836"/>
    <cellStyle name="20% - Accent5 15 3" xfId="753"/>
    <cellStyle name="20% - Accent5 15 3 2" xfId="1789"/>
    <cellStyle name="20% - Accent5 15 3 2 2" xfId="2743"/>
    <cellStyle name="20% - Accent5 15 3 2 2 2" xfId="6906"/>
    <cellStyle name="20% - Accent5 15 3 2 2 2 2" xfId="15260"/>
    <cellStyle name="20% - Accent5 15 3 2 2 3" xfId="11098"/>
    <cellStyle name="20% - Accent5 15 3 2 3" xfId="5952"/>
    <cellStyle name="20% - Accent5 15 3 2 3 2" xfId="14306"/>
    <cellStyle name="20% - Accent5 15 3 2 4" xfId="10144"/>
    <cellStyle name="20% - Accent5 15 3 3" xfId="2744"/>
    <cellStyle name="20% - Accent5 15 3 3 2" xfId="6907"/>
    <cellStyle name="20% - Accent5 15 3 3 2 2" xfId="15261"/>
    <cellStyle name="20% - Accent5 15 3 3 3" xfId="11099"/>
    <cellStyle name="20% - Accent5 15 3 4" xfId="4916"/>
    <cellStyle name="20% - Accent5 15 3 4 2" xfId="13270"/>
    <cellStyle name="20% - Accent5 15 3 5" xfId="9108"/>
    <cellStyle name="20% - Accent5 15 4" xfId="1277"/>
    <cellStyle name="20% - Accent5 15 4 2" xfId="2745"/>
    <cellStyle name="20% - Accent5 15 4 2 2" xfId="6908"/>
    <cellStyle name="20% - Accent5 15 4 2 2 2" xfId="15262"/>
    <cellStyle name="20% - Accent5 15 4 2 3" xfId="11100"/>
    <cellStyle name="20% - Accent5 15 4 3" xfId="5440"/>
    <cellStyle name="20% - Accent5 15 4 3 2" xfId="13794"/>
    <cellStyle name="20% - Accent5 15 4 4" xfId="9632"/>
    <cellStyle name="20% - Accent5 15 5" xfId="2746"/>
    <cellStyle name="20% - Accent5 15 5 2" xfId="6909"/>
    <cellStyle name="20% - Accent5 15 5 2 2" xfId="15263"/>
    <cellStyle name="20% - Accent5 15 5 3" xfId="11101"/>
    <cellStyle name="20% - Accent5 15 6" xfId="4404"/>
    <cellStyle name="20% - Accent5 15 6 2" xfId="12758"/>
    <cellStyle name="20% - Accent5 15 7" xfId="8596"/>
    <cellStyle name="20% - Accent5 16" xfId="252"/>
    <cellStyle name="20% - Accent5 16 2" xfId="494"/>
    <cellStyle name="20% - Accent5 16 2 2" xfId="1007"/>
    <cellStyle name="20% - Accent5 16 2 2 2" xfId="2043"/>
    <cellStyle name="20% - Accent5 16 2 2 2 2" xfId="2747"/>
    <cellStyle name="20% - Accent5 16 2 2 2 2 2" xfId="6910"/>
    <cellStyle name="20% - Accent5 16 2 2 2 2 2 2" xfId="15264"/>
    <cellStyle name="20% - Accent5 16 2 2 2 2 3" xfId="11102"/>
    <cellStyle name="20% - Accent5 16 2 2 2 3" xfId="6206"/>
    <cellStyle name="20% - Accent5 16 2 2 2 3 2" xfId="14560"/>
    <cellStyle name="20% - Accent5 16 2 2 2 4" xfId="10398"/>
    <cellStyle name="20% - Accent5 16 2 2 3" xfId="2748"/>
    <cellStyle name="20% - Accent5 16 2 2 3 2" xfId="6911"/>
    <cellStyle name="20% - Accent5 16 2 2 3 2 2" xfId="15265"/>
    <cellStyle name="20% - Accent5 16 2 2 3 3" xfId="11103"/>
    <cellStyle name="20% - Accent5 16 2 2 4" xfId="5170"/>
    <cellStyle name="20% - Accent5 16 2 2 4 2" xfId="13524"/>
    <cellStyle name="20% - Accent5 16 2 2 5" xfId="9362"/>
    <cellStyle name="20% - Accent5 16 2 3" xfId="1531"/>
    <cellStyle name="20% - Accent5 16 2 3 2" xfId="2749"/>
    <cellStyle name="20% - Accent5 16 2 3 2 2" xfId="6912"/>
    <cellStyle name="20% - Accent5 16 2 3 2 2 2" xfId="15266"/>
    <cellStyle name="20% - Accent5 16 2 3 2 3" xfId="11104"/>
    <cellStyle name="20% - Accent5 16 2 3 3" xfId="5694"/>
    <cellStyle name="20% - Accent5 16 2 3 3 2" xfId="14048"/>
    <cellStyle name="20% - Accent5 16 2 3 4" xfId="9886"/>
    <cellStyle name="20% - Accent5 16 2 4" xfId="2750"/>
    <cellStyle name="20% - Accent5 16 2 4 2" xfId="6913"/>
    <cellStyle name="20% - Accent5 16 2 4 2 2" xfId="15267"/>
    <cellStyle name="20% - Accent5 16 2 4 3" xfId="11105"/>
    <cellStyle name="20% - Accent5 16 2 5" xfId="4658"/>
    <cellStyle name="20% - Accent5 16 2 5 2" xfId="13012"/>
    <cellStyle name="20% - Accent5 16 2 6" xfId="8850"/>
    <cellStyle name="20% - Accent5 16 3" xfId="767"/>
    <cellStyle name="20% - Accent5 16 3 2" xfId="1803"/>
    <cellStyle name="20% - Accent5 16 3 2 2" xfId="2751"/>
    <cellStyle name="20% - Accent5 16 3 2 2 2" xfId="6914"/>
    <cellStyle name="20% - Accent5 16 3 2 2 2 2" xfId="15268"/>
    <cellStyle name="20% - Accent5 16 3 2 2 3" xfId="11106"/>
    <cellStyle name="20% - Accent5 16 3 2 3" xfId="5966"/>
    <cellStyle name="20% - Accent5 16 3 2 3 2" xfId="14320"/>
    <cellStyle name="20% - Accent5 16 3 2 4" xfId="10158"/>
    <cellStyle name="20% - Accent5 16 3 3" xfId="2752"/>
    <cellStyle name="20% - Accent5 16 3 3 2" xfId="6915"/>
    <cellStyle name="20% - Accent5 16 3 3 2 2" xfId="15269"/>
    <cellStyle name="20% - Accent5 16 3 3 3" xfId="11107"/>
    <cellStyle name="20% - Accent5 16 3 4" xfId="4930"/>
    <cellStyle name="20% - Accent5 16 3 4 2" xfId="13284"/>
    <cellStyle name="20% - Accent5 16 3 5" xfId="9122"/>
    <cellStyle name="20% - Accent5 16 4" xfId="1291"/>
    <cellStyle name="20% - Accent5 16 4 2" xfId="2753"/>
    <cellStyle name="20% - Accent5 16 4 2 2" xfId="6916"/>
    <cellStyle name="20% - Accent5 16 4 2 2 2" xfId="15270"/>
    <cellStyle name="20% - Accent5 16 4 2 3" xfId="11108"/>
    <cellStyle name="20% - Accent5 16 4 3" xfId="5454"/>
    <cellStyle name="20% - Accent5 16 4 3 2" xfId="13808"/>
    <cellStyle name="20% - Accent5 16 4 4" xfId="9646"/>
    <cellStyle name="20% - Accent5 16 5" xfId="2754"/>
    <cellStyle name="20% - Accent5 16 5 2" xfId="6917"/>
    <cellStyle name="20% - Accent5 16 5 2 2" xfId="15271"/>
    <cellStyle name="20% - Accent5 16 5 3" xfId="11109"/>
    <cellStyle name="20% - Accent5 16 6" xfId="4418"/>
    <cellStyle name="20% - Accent5 16 6 2" xfId="12772"/>
    <cellStyle name="20% - Accent5 16 7" xfId="8610"/>
    <cellStyle name="20% - Accent5 17" xfId="268"/>
    <cellStyle name="20% - Accent5 17 2" xfId="508"/>
    <cellStyle name="20% - Accent5 17 2 2" xfId="1021"/>
    <cellStyle name="20% - Accent5 17 2 2 2" xfId="2057"/>
    <cellStyle name="20% - Accent5 17 2 2 2 2" xfId="2755"/>
    <cellStyle name="20% - Accent5 17 2 2 2 2 2" xfId="6918"/>
    <cellStyle name="20% - Accent5 17 2 2 2 2 2 2" xfId="15272"/>
    <cellStyle name="20% - Accent5 17 2 2 2 2 3" xfId="11110"/>
    <cellStyle name="20% - Accent5 17 2 2 2 3" xfId="6220"/>
    <cellStyle name="20% - Accent5 17 2 2 2 3 2" xfId="14574"/>
    <cellStyle name="20% - Accent5 17 2 2 2 4" xfId="10412"/>
    <cellStyle name="20% - Accent5 17 2 2 3" xfId="2756"/>
    <cellStyle name="20% - Accent5 17 2 2 3 2" xfId="6919"/>
    <cellStyle name="20% - Accent5 17 2 2 3 2 2" xfId="15273"/>
    <cellStyle name="20% - Accent5 17 2 2 3 3" xfId="11111"/>
    <cellStyle name="20% - Accent5 17 2 2 4" xfId="5184"/>
    <cellStyle name="20% - Accent5 17 2 2 4 2" xfId="13538"/>
    <cellStyle name="20% - Accent5 17 2 2 5" xfId="9376"/>
    <cellStyle name="20% - Accent5 17 2 3" xfId="1545"/>
    <cellStyle name="20% - Accent5 17 2 3 2" xfId="2757"/>
    <cellStyle name="20% - Accent5 17 2 3 2 2" xfId="6920"/>
    <cellStyle name="20% - Accent5 17 2 3 2 2 2" xfId="15274"/>
    <cellStyle name="20% - Accent5 17 2 3 2 3" xfId="11112"/>
    <cellStyle name="20% - Accent5 17 2 3 3" xfId="5708"/>
    <cellStyle name="20% - Accent5 17 2 3 3 2" xfId="14062"/>
    <cellStyle name="20% - Accent5 17 2 3 4" xfId="9900"/>
    <cellStyle name="20% - Accent5 17 2 4" xfId="2758"/>
    <cellStyle name="20% - Accent5 17 2 4 2" xfId="6921"/>
    <cellStyle name="20% - Accent5 17 2 4 2 2" xfId="15275"/>
    <cellStyle name="20% - Accent5 17 2 4 3" xfId="11113"/>
    <cellStyle name="20% - Accent5 17 2 5" xfId="4672"/>
    <cellStyle name="20% - Accent5 17 2 5 2" xfId="13026"/>
    <cellStyle name="20% - Accent5 17 2 6" xfId="8864"/>
    <cellStyle name="20% - Accent5 17 3" xfId="781"/>
    <cellStyle name="20% - Accent5 17 3 2" xfId="1817"/>
    <cellStyle name="20% - Accent5 17 3 2 2" xfId="2759"/>
    <cellStyle name="20% - Accent5 17 3 2 2 2" xfId="6922"/>
    <cellStyle name="20% - Accent5 17 3 2 2 2 2" xfId="15276"/>
    <cellStyle name="20% - Accent5 17 3 2 2 3" xfId="11114"/>
    <cellStyle name="20% - Accent5 17 3 2 3" xfId="5980"/>
    <cellStyle name="20% - Accent5 17 3 2 3 2" xfId="14334"/>
    <cellStyle name="20% - Accent5 17 3 2 4" xfId="10172"/>
    <cellStyle name="20% - Accent5 17 3 3" xfId="2760"/>
    <cellStyle name="20% - Accent5 17 3 3 2" xfId="6923"/>
    <cellStyle name="20% - Accent5 17 3 3 2 2" xfId="15277"/>
    <cellStyle name="20% - Accent5 17 3 3 3" xfId="11115"/>
    <cellStyle name="20% - Accent5 17 3 4" xfId="4944"/>
    <cellStyle name="20% - Accent5 17 3 4 2" xfId="13298"/>
    <cellStyle name="20% - Accent5 17 3 5" xfId="9136"/>
    <cellStyle name="20% - Accent5 17 4" xfId="1305"/>
    <cellStyle name="20% - Accent5 17 4 2" xfId="2761"/>
    <cellStyle name="20% - Accent5 17 4 2 2" xfId="6924"/>
    <cellStyle name="20% - Accent5 17 4 2 2 2" xfId="15278"/>
    <cellStyle name="20% - Accent5 17 4 2 3" xfId="11116"/>
    <cellStyle name="20% - Accent5 17 4 3" xfId="5468"/>
    <cellStyle name="20% - Accent5 17 4 3 2" xfId="13822"/>
    <cellStyle name="20% - Accent5 17 4 4" xfId="9660"/>
    <cellStyle name="20% - Accent5 17 5" xfId="2762"/>
    <cellStyle name="20% - Accent5 17 5 2" xfId="6925"/>
    <cellStyle name="20% - Accent5 17 5 2 2" xfId="15279"/>
    <cellStyle name="20% - Accent5 17 5 3" xfId="11117"/>
    <cellStyle name="20% - Accent5 17 6" xfId="4432"/>
    <cellStyle name="20% - Accent5 17 6 2" xfId="12786"/>
    <cellStyle name="20% - Accent5 17 7" xfId="8624"/>
    <cellStyle name="20% - Accent5 18" xfId="276"/>
    <cellStyle name="20% - Accent5 18 2" xfId="789"/>
    <cellStyle name="20% - Accent5 18 2 2" xfId="1825"/>
    <cellStyle name="20% - Accent5 18 2 2 2" xfId="2763"/>
    <cellStyle name="20% - Accent5 18 2 2 2 2" xfId="6926"/>
    <cellStyle name="20% - Accent5 18 2 2 2 2 2" xfId="15280"/>
    <cellStyle name="20% - Accent5 18 2 2 2 3" xfId="11118"/>
    <cellStyle name="20% - Accent5 18 2 2 3" xfId="5988"/>
    <cellStyle name="20% - Accent5 18 2 2 3 2" xfId="14342"/>
    <cellStyle name="20% - Accent5 18 2 2 4" xfId="10180"/>
    <cellStyle name="20% - Accent5 18 2 3" xfId="2764"/>
    <cellStyle name="20% - Accent5 18 2 3 2" xfId="6927"/>
    <cellStyle name="20% - Accent5 18 2 3 2 2" xfId="15281"/>
    <cellStyle name="20% - Accent5 18 2 3 3" xfId="11119"/>
    <cellStyle name="20% - Accent5 18 2 4" xfId="4952"/>
    <cellStyle name="20% - Accent5 18 2 4 2" xfId="13306"/>
    <cellStyle name="20% - Accent5 18 2 5" xfId="9144"/>
    <cellStyle name="20% - Accent5 18 3" xfId="1313"/>
    <cellStyle name="20% - Accent5 18 3 2" xfId="2765"/>
    <cellStyle name="20% - Accent5 18 3 2 2" xfId="6928"/>
    <cellStyle name="20% - Accent5 18 3 2 2 2" xfId="15282"/>
    <cellStyle name="20% - Accent5 18 3 2 3" xfId="11120"/>
    <cellStyle name="20% - Accent5 18 3 3" xfId="5476"/>
    <cellStyle name="20% - Accent5 18 3 3 2" xfId="13830"/>
    <cellStyle name="20% - Accent5 18 3 4" xfId="9668"/>
    <cellStyle name="20% - Accent5 18 4" xfId="2766"/>
    <cellStyle name="20% - Accent5 18 4 2" xfId="6929"/>
    <cellStyle name="20% - Accent5 18 4 2 2" xfId="15283"/>
    <cellStyle name="20% - Accent5 18 4 3" xfId="11121"/>
    <cellStyle name="20% - Accent5 18 5" xfId="4440"/>
    <cellStyle name="20% - Accent5 18 5 2" xfId="12794"/>
    <cellStyle name="20% - Accent5 18 6" xfId="8632"/>
    <cellStyle name="20% - Accent5 19" xfId="524"/>
    <cellStyle name="20% - Accent5 19 2" xfId="1037"/>
    <cellStyle name="20% - Accent5 19 2 2" xfId="2073"/>
    <cellStyle name="20% - Accent5 19 2 2 2" xfId="2767"/>
    <cellStyle name="20% - Accent5 19 2 2 2 2" xfId="6930"/>
    <cellStyle name="20% - Accent5 19 2 2 2 2 2" xfId="15284"/>
    <cellStyle name="20% - Accent5 19 2 2 2 3" xfId="11122"/>
    <cellStyle name="20% - Accent5 19 2 2 3" xfId="6236"/>
    <cellStyle name="20% - Accent5 19 2 2 3 2" xfId="14590"/>
    <cellStyle name="20% - Accent5 19 2 2 4" xfId="10428"/>
    <cellStyle name="20% - Accent5 19 2 3" xfId="2768"/>
    <cellStyle name="20% - Accent5 19 2 3 2" xfId="6931"/>
    <cellStyle name="20% - Accent5 19 2 3 2 2" xfId="15285"/>
    <cellStyle name="20% - Accent5 19 2 3 3" xfId="11123"/>
    <cellStyle name="20% - Accent5 19 2 4" xfId="5200"/>
    <cellStyle name="20% - Accent5 19 2 4 2" xfId="13554"/>
    <cellStyle name="20% - Accent5 19 2 5" xfId="9392"/>
    <cellStyle name="20% - Accent5 19 3" xfId="1561"/>
    <cellStyle name="20% - Accent5 19 3 2" xfId="2769"/>
    <cellStyle name="20% - Accent5 19 3 2 2" xfId="6932"/>
    <cellStyle name="20% - Accent5 19 3 2 2 2" xfId="15286"/>
    <cellStyle name="20% - Accent5 19 3 2 3" xfId="11124"/>
    <cellStyle name="20% - Accent5 19 3 3" xfId="5724"/>
    <cellStyle name="20% - Accent5 19 3 3 2" xfId="14078"/>
    <cellStyle name="20% - Accent5 19 3 4" xfId="9916"/>
    <cellStyle name="20% - Accent5 19 4" xfId="2770"/>
    <cellStyle name="20% - Accent5 19 4 2" xfId="6933"/>
    <cellStyle name="20% - Accent5 19 4 2 2" xfId="15287"/>
    <cellStyle name="20% - Accent5 19 4 3" xfId="11125"/>
    <cellStyle name="20% - Accent5 19 5" xfId="4688"/>
    <cellStyle name="20% - Accent5 19 5 2" xfId="13042"/>
    <cellStyle name="20% - Accent5 19 6" xfId="8880"/>
    <cellStyle name="20% - Accent5 2" xfId="53"/>
    <cellStyle name="20% - Accent5 2 2" xfId="296"/>
    <cellStyle name="20% - Accent5 2 2 2" xfId="809"/>
    <cellStyle name="20% - Accent5 2 2 2 2" xfId="1845"/>
    <cellStyle name="20% - Accent5 2 2 2 2 2" xfId="2771"/>
    <cellStyle name="20% - Accent5 2 2 2 2 2 2" xfId="6934"/>
    <cellStyle name="20% - Accent5 2 2 2 2 2 2 2" xfId="15288"/>
    <cellStyle name="20% - Accent5 2 2 2 2 2 3" xfId="11126"/>
    <cellStyle name="20% - Accent5 2 2 2 2 3" xfId="6008"/>
    <cellStyle name="20% - Accent5 2 2 2 2 3 2" xfId="14362"/>
    <cellStyle name="20% - Accent5 2 2 2 2 4" xfId="10200"/>
    <cellStyle name="20% - Accent5 2 2 2 3" xfId="2772"/>
    <cellStyle name="20% - Accent5 2 2 2 3 2" xfId="6935"/>
    <cellStyle name="20% - Accent5 2 2 2 3 2 2" xfId="15289"/>
    <cellStyle name="20% - Accent5 2 2 2 3 3" xfId="11127"/>
    <cellStyle name="20% - Accent5 2 2 2 4" xfId="4972"/>
    <cellStyle name="20% - Accent5 2 2 2 4 2" xfId="13326"/>
    <cellStyle name="20% - Accent5 2 2 2 5" xfId="9164"/>
    <cellStyle name="20% - Accent5 2 2 3" xfId="1333"/>
    <cellStyle name="20% - Accent5 2 2 3 2" xfId="2773"/>
    <cellStyle name="20% - Accent5 2 2 3 2 2" xfId="6936"/>
    <cellStyle name="20% - Accent5 2 2 3 2 2 2" xfId="15290"/>
    <cellStyle name="20% - Accent5 2 2 3 2 3" xfId="11128"/>
    <cellStyle name="20% - Accent5 2 2 3 3" xfId="5496"/>
    <cellStyle name="20% - Accent5 2 2 3 3 2" xfId="13850"/>
    <cellStyle name="20% - Accent5 2 2 3 4" xfId="9688"/>
    <cellStyle name="20% - Accent5 2 2 4" xfId="2774"/>
    <cellStyle name="20% - Accent5 2 2 4 2" xfId="6937"/>
    <cellStyle name="20% - Accent5 2 2 4 2 2" xfId="15291"/>
    <cellStyle name="20% - Accent5 2 2 4 3" xfId="11129"/>
    <cellStyle name="20% - Accent5 2 2 5" xfId="4460"/>
    <cellStyle name="20% - Accent5 2 2 5 2" xfId="12814"/>
    <cellStyle name="20% - Accent5 2 2 6" xfId="8652"/>
    <cellStyle name="20% - Accent5 2 3" xfId="569"/>
    <cellStyle name="20% - Accent5 2 3 2" xfId="1605"/>
    <cellStyle name="20% - Accent5 2 3 2 2" xfId="2775"/>
    <cellStyle name="20% - Accent5 2 3 2 2 2" xfId="6938"/>
    <cellStyle name="20% - Accent5 2 3 2 2 2 2" xfId="15292"/>
    <cellStyle name="20% - Accent5 2 3 2 2 3" xfId="11130"/>
    <cellStyle name="20% - Accent5 2 3 2 3" xfId="5768"/>
    <cellStyle name="20% - Accent5 2 3 2 3 2" xfId="14122"/>
    <cellStyle name="20% - Accent5 2 3 2 4" xfId="9960"/>
    <cellStyle name="20% - Accent5 2 3 3" xfId="2776"/>
    <cellStyle name="20% - Accent5 2 3 3 2" xfId="6939"/>
    <cellStyle name="20% - Accent5 2 3 3 2 2" xfId="15293"/>
    <cellStyle name="20% - Accent5 2 3 3 3" xfId="11131"/>
    <cellStyle name="20% - Accent5 2 3 4" xfId="4732"/>
    <cellStyle name="20% - Accent5 2 3 4 2" xfId="13086"/>
    <cellStyle name="20% - Accent5 2 3 5" xfId="8924"/>
    <cellStyle name="20% - Accent5 2 4" xfId="1093"/>
    <cellStyle name="20% - Accent5 2 4 2" xfId="2777"/>
    <cellStyle name="20% - Accent5 2 4 2 2" xfId="6940"/>
    <cellStyle name="20% - Accent5 2 4 2 2 2" xfId="15294"/>
    <cellStyle name="20% - Accent5 2 4 2 3" xfId="11132"/>
    <cellStyle name="20% - Accent5 2 4 3" xfId="5256"/>
    <cellStyle name="20% - Accent5 2 4 3 2" xfId="13610"/>
    <cellStyle name="20% - Accent5 2 4 4" xfId="9448"/>
    <cellStyle name="20% - Accent5 2 5" xfId="2778"/>
    <cellStyle name="20% - Accent5 2 5 2" xfId="6941"/>
    <cellStyle name="20% - Accent5 2 5 2 2" xfId="15295"/>
    <cellStyle name="20% - Accent5 2 5 3" xfId="11133"/>
    <cellStyle name="20% - Accent5 2 6" xfId="4220"/>
    <cellStyle name="20% - Accent5 2 6 2" xfId="12574"/>
    <cellStyle name="20% - Accent5 2 7" xfId="8412"/>
    <cellStyle name="20% - Accent5 20" xfId="538"/>
    <cellStyle name="20% - Accent5 20 2" xfId="1051"/>
    <cellStyle name="20% - Accent5 20 2 2" xfId="2087"/>
    <cellStyle name="20% - Accent5 20 2 2 2" xfId="2779"/>
    <cellStyle name="20% - Accent5 20 2 2 2 2" xfId="6942"/>
    <cellStyle name="20% - Accent5 20 2 2 2 2 2" xfId="15296"/>
    <cellStyle name="20% - Accent5 20 2 2 2 3" xfId="11134"/>
    <cellStyle name="20% - Accent5 20 2 2 3" xfId="6250"/>
    <cellStyle name="20% - Accent5 20 2 2 3 2" xfId="14604"/>
    <cellStyle name="20% - Accent5 20 2 2 4" xfId="10442"/>
    <cellStyle name="20% - Accent5 20 2 3" xfId="2780"/>
    <cellStyle name="20% - Accent5 20 2 3 2" xfId="6943"/>
    <cellStyle name="20% - Accent5 20 2 3 2 2" xfId="15297"/>
    <cellStyle name="20% - Accent5 20 2 3 3" xfId="11135"/>
    <cellStyle name="20% - Accent5 20 2 4" xfId="5214"/>
    <cellStyle name="20% - Accent5 20 2 4 2" xfId="13568"/>
    <cellStyle name="20% - Accent5 20 2 5" xfId="9406"/>
    <cellStyle name="20% - Accent5 20 3" xfId="1575"/>
    <cellStyle name="20% - Accent5 20 3 2" xfId="2781"/>
    <cellStyle name="20% - Accent5 20 3 2 2" xfId="6944"/>
    <cellStyle name="20% - Accent5 20 3 2 2 2" xfId="15298"/>
    <cellStyle name="20% - Accent5 20 3 2 3" xfId="11136"/>
    <cellStyle name="20% - Accent5 20 3 3" xfId="5738"/>
    <cellStyle name="20% - Accent5 20 3 3 2" xfId="14092"/>
    <cellStyle name="20% - Accent5 20 3 4" xfId="9930"/>
    <cellStyle name="20% - Accent5 20 4" xfId="2782"/>
    <cellStyle name="20% - Accent5 20 4 2" xfId="6945"/>
    <cellStyle name="20% - Accent5 20 4 2 2" xfId="15299"/>
    <cellStyle name="20% - Accent5 20 4 3" xfId="11137"/>
    <cellStyle name="20% - Accent5 20 5" xfId="4702"/>
    <cellStyle name="20% - Accent5 20 5 2" xfId="13056"/>
    <cellStyle name="20% - Accent5 20 6" xfId="8894"/>
    <cellStyle name="20% - Accent5 21" xfId="1065"/>
    <cellStyle name="20% - Accent5 21 2" xfId="2101"/>
    <cellStyle name="20% - Accent5 21 2 2" xfId="2783"/>
    <cellStyle name="20% - Accent5 21 2 2 2" xfId="6946"/>
    <cellStyle name="20% - Accent5 21 2 2 2 2" xfId="15300"/>
    <cellStyle name="20% - Accent5 21 2 2 3" xfId="11138"/>
    <cellStyle name="20% - Accent5 21 2 3" xfId="6264"/>
    <cellStyle name="20% - Accent5 21 2 3 2" xfId="14618"/>
    <cellStyle name="20% - Accent5 21 2 4" xfId="10456"/>
    <cellStyle name="20% - Accent5 21 3" xfId="2784"/>
    <cellStyle name="20% - Accent5 21 3 2" xfId="6947"/>
    <cellStyle name="20% - Accent5 21 3 2 2" xfId="15301"/>
    <cellStyle name="20% - Accent5 21 3 3" xfId="11139"/>
    <cellStyle name="20% - Accent5 21 4" xfId="5228"/>
    <cellStyle name="20% - Accent5 21 4 2" xfId="13582"/>
    <cellStyle name="20% - Accent5 21 5" xfId="9420"/>
    <cellStyle name="20% - Accent5 22" xfId="552"/>
    <cellStyle name="20% - Accent5 22 2" xfId="1589"/>
    <cellStyle name="20% - Accent5 22 2 2" xfId="2785"/>
    <cellStyle name="20% - Accent5 22 2 2 2" xfId="6948"/>
    <cellStyle name="20% - Accent5 22 2 2 2 2" xfId="15302"/>
    <cellStyle name="20% - Accent5 22 2 2 3" xfId="11140"/>
    <cellStyle name="20% - Accent5 22 2 3" xfId="5752"/>
    <cellStyle name="20% - Accent5 22 2 3 2" xfId="14106"/>
    <cellStyle name="20% - Accent5 22 2 4" xfId="9944"/>
    <cellStyle name="20% - Accent5 22 3" xfId="2786"/>
    <cellStyle name="20% - Accent5 22 3 2" xfId="6949"/>
    <cellStyle name="20% - Accent5 22 3 2 2" xfId="15303"/>
    <cellStyle name="20% - Accent5 22 3 3" xfId="11141"/>
    <cellStyle name="20% - Accent5 22 4" xfId="4716"/>
    <cellStyle name="20% - Accent5 22 4 2" xfId="13070"/>
    <cellStyle name="20% - Accent5 22 5" xfId="8908"/>
    <cellStyle name="20% - Accent5 23" xfId="1073"/>
    <cellStyle name="20% - Accent5 23 2" xfId="2787"/>
    <cellStyle name="20% - Accent5 23 2 2" xfId="6950"/>
    <cellStyle name="20% - Accent5 23 2 2 2" xfId="15304"/>
    <cellStyle name="20% - Accent5 23 2 3" xfId="11142"/>
    <cellStyle name="20% - Accent5 23 3" xfId="5236"/>
    <cellStyle name="20% - Accent5 23 3 2" xfId="13590"/>
    <cellStyle name="20% - Accent5 23 4" xfId="9428"/>
    <cellStyle name="20% - Accent5 24" xfId="2115"/>
    <cellStyle name="20% - Accent5 24 2" xfId="6278"/>
    <cellStyle name="20% - Accent5 24 2 2" xfId="14632"/>
    <cellStyle name="20% - Accent5 24 3" xfId="10470"/>
    <cellStyle name="20% - Accent5 25" xfId="4190"/>
    <cellStyle name="20% - Accent5 25 2" xfId="8353"/>
    <cellStyle name="20% - Accent5 25 2 2" xfId="16707"/>
    <cellStyle name="20% - Accent5 25 3" xfId="12545"/>
    <cellStyle name="20% - Accent5 26" xfId="4203"/>
    <cellStyle name="20% - Accent5 26 2" xfId="12558"/>
    <cellStyle name="20% - Accent5 27" xfId="8367"/>
    <cellStyle name="20% - Accent5 27 2" xfId="16721"/>
    <cellStyle name="20% - Accent5 28" xfId="8381"/>
    <cellStyle name="20% - Accent5 28 2" xfId="16735"/>
    <cellStyle name="20% - Accent5 29" xfId="8395"/>
    <cellStyle name="20% - Accent5 3" xfId="67"/>
    <cellStyle name="20% - Accent5 3 2" xfId="310"/>
    <cellStyle name="20% - Accent5 3 2 2" xfId="823"/>
    <cellStyle name="20% - Accent5 3 2 2 2" xfId="1859"/>
    <cellStyle name="20% - Accent5 3 2 2 2 2" xfId="2788"/>
    <cellStyle name="20% - Accent5 3 2 2 2 2 2" xfId="6951"/>
    <cellStyle name="20% - Accent5 3 2 2 2 2 2 2" xfId="15305"/>
    <cellStyle name="20% - Accent5 3 2 2 2 2 3" xfId="11143"/>
    <cellStyle name="20% - Accent5 3 2 2 2 3" xfId="6022"/>
    <cellStyle name="20% - Accent5 3 2 2 2 3 2" xfId="14376"/>
    <cellStyle name="20% - Accent5 3 2 2 2 4" xfId="10214"/>
    <cellStyle name="20% - Accent5 3 2 2 3" xfId="2789"/>
    <cellStyle name="20% - Accent5 3 2 2 3 2" xfId="6952"/>
    <cellStyle name="20% - Accent5 3 2 2 3 2 2" xfId="15306"/>
    <cellStyle name="20% - Accent5 3 2 2 3 3" xfId="11144"/>
    <cellStyle name="20% - Accent5 3 2 2 4" xfId="4986"/>
    <cellStyle name="20% - Accent5 3 2 2 4 2" xfId="13340"/>
    <cellStyle name="20% - Accent5 3 2 2 5" xfId="9178"/>
    <cellStyle name="20% - Accent5 3 2 3" xfId="1347"/>
    <cellStyle name="20% - Accent5 3 2 3 2" xfId="2790"/>
    <cellStyle name="20% - Accent5 3 2 3 2 2" xfId="6953"/>
    <cellStyle name="20% - Accent5 3 2 3 2 2 2" xfId="15307"/>
    <cellStyle name="20% - Accent5 3 2 3 2 3" xfId="11145"/>
    <cellStyle name="20% - Accent5 3 2 3 3" xfId="5510"/>
    <cellStyle name="20% - Accent5 3 2 3 3 2" xfId="13864"/>
    <cellStyle name="20% - Accent5 3 2 3 4" xfId="9702"/>
    <cellStyle name="20% - Accent5 3 2 4" xfId="2791"/>
    <cellStyle name="20% - Accent5 3 2 4 2" xfId="6954"/>
    <cellStyle name="20% - Accent5 3 2 4 2 2" xfId="15308"/>
    <cellStyle name="20% - Accent5 3 2 4 3" xfId="11146"/>
    <cellStyle name="20% - Accent5 3 2 5" xfId="4474"/>
    <cellStyle name="20% - Accent5 3 2 5 2" xfId="12828"/>
    <cellStyle name="20% - Accent5 3 2 6" xfId="8666"/>
    <cellStyle name="20% - Accent5 3 3" xfId="583"/>
    <cellStyle name="20% - Accent5 3 3 2" xfId="1619"/>
    <cellStyle name="20% - Accent5 3 3 2 2" xfId="2792"/>
    <cellStyle name="20% - Accent5 3 3 2 2 2" xfId="6955"/>
    <cellStyle name="20% - Accent5 3 3 2 2 2 2" xfId="15309"/>
    <cellStyle name="20% - Accent5 3 3 2 2 3" xfId="11147"/>
    <cellStyle name="20% - Accent5 3 3 2 3" xfId="5782"/>
    <cellStyle name="20% - Accent5 3 3 2 3 2" xfId="14136"/>
    <cellStyle name="20% - Accent5 3 3 2 4" xfId="9974"/>
    <cellStyle name="20% - Accent5 3 3 3" xfId="2793"/>
    <cellStyle name="20% - Accent5 3 3 3 2" xfId="6956"/>
    <cellStyle name="20% - Accent5 3 3 3 2 2" xfId="15310"/>
    <cellStyle name="20% - Accent5 3 3 3 3" xfId="11148"/>
    <cellStyle name="20% - Accent5 3 3 4" xfId="4746"/>
    <cellStyle name="20% - Accent5 3 3 4 2" xfId="13100"/>
    <cellStyle name="20% - Accent5 3 3 5" xfId="8938"/>
    <cellStyle name="20% - Accent5 3 4" xfId="1107"/>
    <cellStyle name="20% - Accent5 3 4 2" xfId="2794"/>
    <cellStyle name="20% - Accent5 3 4 2 2" xfId="6957"/>
    <cellStyle name="20% - Accent5 3 4 2 2 2" xfId="15311"/>
    <cellStyle name="20% - Accent5 3 4 2 3" xfId="11149"/>
    <cellStyle name="20% - Accent5 3 4 3" xfId="5270"/>
    <cellStyle name="20% - Accent5 3 4 3 2" xfId="13624"/>
    <cellStyle name="20% - Accent5 3 4 4" xfId="9462"/>
    <cellStyle name="20% - Accent5 3 5" xfId="2795"/>
    <cellStyle name="20% - Accent5 3 5 2" xfId="6958"/>
    <cellStyle name="20% - Accent5 3 5 2 2" xfId="15312"/>
    <cellStyle name="20% - Accent5 3 5 3" xfId="11150"/>
    <cellStyle name="20% - Accent5 3 6" xfId="4234"/>
    <cellStyle name="20% - Accent5 3 6 2" xfId="12588"/>
    <cellStyle name="20% - Accent5 3 7" xfId="8426"/>
    <cellStyle name="20% - Accent5 4" xfId="81"/>
    <cellStyle name="20% - Accent5 4 2" xfId="324"/>
    <cellStyle name="20% - Accent5 4 2 2" xfId="837"/>
    <cellStyle name="20% - Accent5 4 2 2 2" xfId="1873"/>
    <cellStyle name="20% - Accent5 4 2 2 2 2" xfId="2796"/>
    <cellStyle name="20% - Accent5 4 2 2 2 2 2" xfId="6959"/>
    <cellStyle name="20% - Accent5 4 2 2 2 2 2 2" xfId="15313"/>
    <cellStyle name="20% - Accent5 4 2 2 2 2 3" xfId="11151"/>
    <cellStyle name="20% - Accent5 4 2 2 2 3" xfId="6036"/>
    <cellStyle name="20% - Accent5 4 2 2 2 3 2" xfId="14390"/>
    <cellStyle name="20% - Accent5 4 2 2 2 4" xfId="10228"/>
    <cellStyle name="20% - Accent5 4 2 2 3" xfId="2797"/>
    <cellStyle name="20% - Accent5 4 2 2 3 2" xfId="6960"/>
    <cellStyle name="20% - Accent5 4 2 2 3 2 2" xfId="15314"/>
    <cellStyle name="20% - Accent5 4 2 2 3 3" xfId="11152"/>
    <cellStyle name="20% - Accent5 4 2 2 4" xfId="5000"/>
    <cellStyle name="20% - Accent5 4 2 2 4 2" xfId="13354"/>
    <cellStyle name="20% - Accent5 4 2 2 5" xfId="9192"/>
    <cellStyle name="20% - Accent5 4 2 3" xfId="1361"/>
    <cellStyle name="20% - Accent5 4 2 3 2" xfId="2798"/>
    <cellStyle name="20% - Accent5 4 2 3 2 2" xfId="6961"/>
    <cellStyle name="20% - Accent5 4 2 3 2 2 2" xfId="15315"/>
    <cellStyle name="20% - Accent5 4 2 3 2 3" xfId="11153"/>
    <cellStyle name="20% - Accent5 4 2 3 3" xfId="5524"/>
    <cellStyle name="20% - Accent5 4 2 3 3 2" xfId="13878"/>
    <cellStyle name="20% - Accent5 4 2 3 4" xfId="9716"/>
    <cellStyle name="20% - Accent5 4 2 4" xfId="2799"/>
    <cellStyle name="20% - Accent5 4 2 4 2" xfId="6962"/>
    <cellStyle name="20% - Accent5 4 2 4 2 2" xfId="15316"/>
    <cellStyle name="20% - Accent5 4 2 4 3" xfId="11154"/>
    <cellStyle name="20% - Accent5 4 2 5" xfId="4488"/>
    <cellStyle name="20% - Accent5 4 2 5 2" xfId="12842"/>
    <cellStyle name="20% - Accent5 4 2 6" xfId="8680"/>
    <cellStyle name="20% - Accent5 4 3" xfId="597"/>
    <cellStyle name="20% - Accent5 4 3 2" xfId="1633"/>
    <cellStyle name="20% - Accent5 4 3 2 2" xfId="2800"/>
    <cellStyle name="20% - Accent5 4 3 2 2 2" xfId="6963"/>
    <cellStyle name="20% - Accent5 4 3 2 2 2 2" xfId="15317"/>
    <cellStyle name="20% - Accent5 4 3 2 2 3" xfId="11155"/>
    <cellStyle name="20% - Accent5 4 3 2 3" xfId="5796"/>
    <cellStyle name="20% - Accent5 4 3 2 3 2" xfId="14150"/>
    <cellStyle name="20% - Accent5 4 3 2 4" xfId="9988"/>
    <cellStyle name="20% - Accent5 4 3 3" xfId="2801"/>
    <cellStyle name="20% - Accent5 4 3 3 2" xfId="6964"/>
    <cellStyle name="20% - Accent5 4 3 3 2 2" xfId="15318"/>
    <cellStyle name="20% - Accent5 4 3 3 3" xfId="11156"/>
    <cellStyle name="20% - Accent5 4 3 4" xfId="4760"/>
    <cellStyle name="20% - Accent5 4 3 4 2" xfId="13114"/>
    <cellStyle name="20% - Accent5 4 3 5" xfId="8952"/>
    <cellStyle name="20% - Accent5 4 4" xfId="1121"/>
    <cellStyle name="20% - Accent5 4 4 2" xfId="2802"/>
    <cellStyle name="20% - Accent5 4 4 2 2" xfId="6965"/>
    <cellStyle name="20% - Accent5 4 4 2 2 2" xfId="15319"/>
    <cellStyle name="20% - Accent5 4 4 2 3" xfId="11157"/>
    <cellStyle name="20% - Accent5 4 4 3" xfId="5284"/>
    <cellStyle name="20% - Accent5 4 4 3 2" xfId="13638"/>
    <cellStyle name="20% - Accent5 4 4 4" xfId="9476"/>
    <cellStyle name="20% - Accent5 4 5" xfId="2803"/>
    <cellStyle name="20% - Accent5 4 5 2" xfId="6966"/>
    <cellStyle name="20% - Accent5 4 5 2 2" xfId="15320"/>
    <cellStyle name="20% - Accent5 4 5 3" xfId="11158"/>
    <cellStyle name="20% - Accent5 4 6" xfId="4248"/>
    <cellStyle name="20% - Accent5 4 6 2" xfId="12602"/>
    <cellStyle name="20% - Accent5 4 7" xfId="8440"/>
    <cellStyle name="20% - Accent5 5" xfId="95"/>
    <cellStyle name="20% - Accent5 5 2" xfId="338"/>
    <cellStyle name="20% - Accent5 5 2 2" xfId="851"/>
    <cellStyle name="20% - Accent5 5 2 2 2" xfId="1887"/>
    <cellStyle name="20% - Accent5 5 2 2 2 2" xfId="2804"/>
    <cellStyle name="20% - Accent5 5 2 2 2 2 2" xfId="6967"/>
    <cellStyle name="20% - Accent5 5 2 2 2 2 2 2" xfId="15321"/>
    <cellStyle name="20% - Accent5 5 2 2 2 2 3" xfId="11159"/>
    <cellStyle name="20% - Accent5 5 2 2 2 3" xfId="6050"/>
    <cellStyle name="20% - Accent5 5 2 2 2 3 2" xfId="14404"/>
    <cellStyle name="20% - Accent5 5 2 2 2 4" xfId="10242"/>
    <cellStyle name="20% - Accent5 5 2 2 3" xfId="2805"/>
    <cellStyle name="20% - Accent5 5 2 2 3 2" xfId="6968"/>
    <cellStyle name="20% - Accent5 5 2 2 3 2 2" xfId="15322"/>
    <cellStyle name="20% - Accent5 5 2 2 3 3" xfId="11160"/>
    <cellStyle name="20% - Accent5 5 2 2 4" xfId="5014"/>
    <cellStyle name="20% - Accent5 5 2 2 4 2" xfId="13368"/>
    <cellStyle name="20% - Accent5 5 2 2 5" xfId="9206"/>
    <cellStyle name="20% - Accent5 5 2 3" xfId="1375"/>
    <cellStyle name="20% - Accent5 5 2 3 2" xfId="2806"/>
    <cellStyle name="20% - Accent5 5 2 3 2 2" xfId="6969"/>
    <cellStyle name="20% - Accent5 5 2 3 2 2 2" xfId="15323"/>
    <cellStyle name="20% - Accent5 5 2 3 2 3" xfId="11161"/>
    <cellStyle name="20% - Accent5 5 2 3 3" xfId="5538"/>
    <cellStyle name="20% - Accent5 5 2 3 3 2" xfId="13892"/>
    <cellStyle name="20% - Accent5 5 2 3 4" xfId="9730"/>
    <cellStyle name="20% - Accent5 5 2 4" xfId="2807"/>
    <cellStyle name="20% - Accent5 5 2 4 2" xfId="6970"/>
    <cellStyle name="20% - Accent5 5 2 4 2 2" xfId="15324"/>
    <cellStyle name="20% - Accent5 5 2 4 3" xfId="11162"/>
    <cellStyle name="20% - Accent5 5 2 5" xfId="4502"/>
    <cellStyle name="20% - Accent5 5 2 5 2" xfId="12856"/>
    <cellStyle name="20% - Accent5 5 2 6" xfId="8694"/>
    <cellStyle name="20% - Accent5 5 3" xfId="611"/>
    <cellStyle name="20% - Accent5 5 3 2" xfId="1647"/>
    <cellStyle name="20% - Accent5 5 3 2 2" xfId="2808"/>
    <cellStyle name="20% - Accent5 5 3 2 2 2" xfId="6971"/>
    <cellStyle name="20% - Accent5 5 3 2 2 2 2" xfId="15325"/>
    <cellStyle name="20% - Accent5 5 3 2 2 3" xfId="11163"/>
    <cellStyle name="20% - Accent5 5 3 2 3" xfId="5810"/>
    <cellStyle name="20% - Accent5 5 3 2 3 2" xfId="14164"/>
    <cellStyle name="20% - Accent5 5 3 2 4" xfId="10002"/>
    <cellStyle name="20% - Accent5 5 3 3" xfId="2809"/>
    <cellStyle name="20% - Accent5 5 3 3 2" xfId="6972"/>
    <cellStyle name="20% - Accent5 5 3 3 2 2" xfId="15326"/>
    <cellStyle name="20% - Accent5 5 3 3 3" xfId="11164"/>
    <cellStyle name="20% - Accent5 5 3 4" xfId="4774"/>
    <cellStyle name="20% - Accent5 5 3 4 2" xfId="13128"/>
    <cellStyle name="20% - Accent5 5 3 5" xfId="8966"/>
    <cellStyle name="20% - Accent5 5 4" xfId="1135"/>
    <cellStyle name="20% - Accent5 5 4 2" xfId="2810"/>
    <cellStyle name="20% - Accent5 5 4 2 2" xfId="6973"/>
    <cellStyle name="20% - Accent5 5 4 2 2 2" xfId="15327"/>
    <cellStyle name="20% - Accent5 5 4 2 3" xfId="11165"/>
    <cellStyle name="20% - Accent5 5 4 3" xfId="5298"/>
    <cellStyle name="20% - Accent5 5 4 3 2" xfId="13652"/>
    <cellStyle name="20% - Accent5 5 4 4" xfId="9490"/>
    <cellStyle name="20% - Accent5 5 5" xfId="2811"/>
    <cellStyle name="20% - Accent5 5 5 2" xfId="6974"/>
    <cellStyle name="20% - Accent5 5 5 2 2" xfId="15328"/>
    <cellStyle name="20% - Accent5 5 5 3" xfId="11166"/>
    <cellStyle name="20% - Accent5 5 6" xfId="4262"/>
    <cellStyle name="20% - Accent5 5 6 2" xfId="12616"/>
    <cellStyle name="20% - Accent5 5 7" xfId="8454"/>
    <cellStyle name="20% - Accent5 6" xfId="109"/>
    <cellStyle name="20% - Accent5 6 2" xfId="352"/>
    <cellStyle name="20% - Accent5 6 2 2" xfId="865"/>
    <cellStyle name="20% - Accent5 6 2 2 2" xfId="1901"/>
    <cellStyle name="20% - Accent5 6 2 2 2 2" xfId="2812"/>
    <cellStyle name="20% - Accent5 6 2 2 2 2 2" xfId="6975"/>
    <cellStyle name="20% - Accent5 6 2 2 2 2 2 2" xfId="15329"/>
    <cellStyle name="20% - Accent5 6 2 2 2 2 3" xfId="11167"/>
    <cellStyle name="20% - Accent5 6 2 2 2 3" xfId="6064"/>
    <cellStyle name="20% - Accent5 6 2 2 2 3 2" xfId="14418"/>
    <cellStyle name="20% - Accent5 6 2 2 2 4" xfId="10256"/>
    <cellStyle name="20% - Accent5 6 2 2 3" xfId="2813"/>
    <cellStyle name="20% - Accent5 6 2 2 3 2" xfId="6976"/>
    <cellStyle name="20% - Accent5 6 2 2 3 2 2" xfId="15330"/>
    <cellStyle name="20% - Accent5 6 2 2 3 3" xfId="11168"/>
    <cellStyle name="20% - Accent5 6 2 2 4" xfId="5028"/>
    <cellStyle name="20% - Accent5 6 2 2 4 2" xfId="13382"/>
    <cellStyle name="20% - Accent5 6 2 2 5" xfId="9220"/>
    <cellStyle name="20% - Accent5 6 2 3" xfId="1389"/>
    <cellStyle name="20% - Accent5 6 2 3 2" xfId="2814"/>
    <cellStyle name="20% - Accent5 6 2 3 2 2" xfId="6977"/>
    <cellStyle name="20% - Accent5 6 2 3 2 2 2" xfId="15331"/>
    <cellStyle name="20% - Accent5 6 2 3 2 3" xfId="11169"/>
    <cellStyle name="20% - Accent5 6 2 3 3" xfId="5552"/>
    <cellStyle name="20% - Accent5 6 2 3 3 2" xfId="13906"/>
    <cellStyle name="20% - Accent5 6 2 3 4" xfId="9744"/>
    <cellStyle name="20% - Accent5 6 2 4" xfId="2815"/>
    <cellStyle name="20% - Accent5 6 2 4 2" xfId="6978"/>
    <cellStyle name="20% - Accent5 6 2 4 2 2" xfId="15332"/>
    <cellStyle name="20% - Accent5 6 2 4 3" xfId="11170"/>
    <cellStyle name="20% - Accent5 6 2 5" xfId="4516"/>
    <cellStyle name="20% - Accent5 6 2 5 2" xfId="12870"/>
    <cellStyle name="20% - Accent5 6 2 6" xfId="8708"/>
    <cellStyle name="20% - Accent5 6 3" xfId="625"/>
    <cellStyle name="20% - Accent5 6 3 2" xfId="1661"/>
    <cellStyle name="20% - Accent5 6 3 2 2" xfId="2816"/>
    <cellStyle name="20% - Accent5 6 3 2 2 2" xfId="6979"/>
    <cellStyle name="20% - Accent5 6 3 2 2 2 2" xfId="15333"/>
    <cellStyle name="20% - Accent5 6 3 2 2 3" xfId="11171"/>
    <cellStyle name="20% - Accent5 6 3 2 3" xfId="5824"/>
    <cellStyle name="20% - Accent5 6 3 2 3 2" xfId="14178"/>
    <cellStyle name="20% - Accent5 6 3 2 4" xfId="10016"/>
    <cellStyle name="20% - Accent5 6 3 3" xfId="2817"/>
    <cellStyle name="20% - Accent5 6 3 3 2" xfId="6980"/>
    <cellStyle name="20% - Accent5 6 3 3 2 2" xfId="15334"/>
    <cellStyle name="20% - Accent5 6 3 3 3" xfId="11172"/>
    <cellStyle name="20% - Accent5 6 3 4" xfId="4788"/>
    <cellStyle name="20% - Accent5 6 3 4 2" xfId="13142"/>
    <cellStyle name="20% - Accent5 6 3 5" xfId="8980"/>
    <cellStyle name="20% - Accent5 6 4" xfId="1149"/>
    <cellStyle name="20% - Accent5 6 4 2" xfId="2818"/>
    <cellStyle name="20% - Accent5 6 4 2 2" xfId="6981"/>
    <cellStyle name="20% - Accent5 6 4 2 2 2" xfId="15335"/>
    <cellStyle name="20% - Accent5 6 4 2 3" xfId="11173"/>
    <cellStyle name="20% - Accent5 6 4 3" xfId="5312"/>
    <cellStyle name="20% - Accent5 6 4 3 2" xfId="13666"/>
    <cellStyle name="20% - Accent5 6 4 4" xfId="9504"/>
    <cellStyle name="20% - Accent5 6 5" xfId="2819"/>
    <cellStyle name="20% - Accent5 6 5 2" xfId="6982"/>
    <cellStyle name="20% - Accent5 6 5 2 2" xfId="15336"/>
    <cellStyle name="20% - Accent5 6 5 3" xfId="11174"/>
    <cellStyle name="20% - Accent5 6 6" xfId="4276"/>
    <cellStyle name="20% - Accent5 6 6 2" xfId="12630"/>
    <cellStyle name="20% - Accent5 6 7" xfId="8468"/>
    <cellStyle name="20% - Accent5 7" xfId="123"/>
    <cellStyle name="20% - Accent5 7 2" xfId="366"/>
    <cellStyle name="20% - Accent5 7 2 2" xfId="879"/>
    <cellStyle name="20% - Accent5 7 2 2 2" xfId="1915"/>
    <cellStyle name="20% - Accent5 7 2 2 2 2" xfId="2820"/>
    <cellStyle name="20% - Accent5 7 2 2 2 2 2" xfId="6983"/>
    <cellStyle name="20% - Accent5 7 2 2 2 2 2 2" xfId="15337"/>
    <cellStyle name="20% - Accent5 7 2 2 2 2 3" xfId="11175"/>
    <cellStyle name="20% - Accent5 7 2 2 2 3" xfId="6078"/>
    <cellStyle name="20% - Accent5 7 2 2 2 3 2" xfId="14432"/>
    <cellStyle name="20% - Accent5 7 2 2 2 4" xfId="10270"/>
    <cellStyle name="20% - Accent5 7 2 2 3" xfId="2821"/>
    <cellStyle name="20% - Accent5 7 2 2 3 2" xfId="6984"/>
    <cellStyle name="20% - Accent5 7 2 2 3 2 2" xfId="15338"/>
    <cellStyle name="20% - Accent5 7 2 2 3 3" xfId="11176"/>
    <cellStyle name="20% - Accent5 7 2 2 4" xfId="5042"/>
    <cellStyle name="20% - Accent5 7 2 2 4 2" xfId="13396"/>
    <cellStyle name="20% - Accent5 7 2 2 5" xfId="9234"/>
    <cellStyle name="20% - Accent5 7 2 3" xfId="1403"/>
    <cellStyle name="20% - Accent5 7 2 3 2" xfId="2822"/>
    <cellStyle name="20% - Accent5 7 2 3 2 2" xfId="6985"/>
    <cellStyle name="20% - Accent5 7 2 3 2 2 2" xfId="15339"/>
    <cellStyle name="20% - Accent5 7 2 3 2 3" xfId="11177"/>
    <cellStyle name="20% - Accent5 7 2 3 3" xfId="5566"/>
    <cellStyle name="20% - Accent5 7 2 3 3 2" xfId="13920"/>
    <cellStyle name="20% - Accent5 7 2 3 4" xfId="9758"/>
    <cellStyle name="20% - Accent5 7 2 4" xfId="2823"/>
    <cellStyle name="20% - Accent5 7 2 4 2" xfId="6986"/>
    <cellStyle name="20% - Accent5 7 2 4 2 2" xfId="15340"/>
    <cellStyle name="20% - Accent5 7 2 4 3" xfId="11178"/>
    <cellStyle name="20% - Accent5 7 2 5" xfId="4530"/>
    <cellStyle name="20% - Accent5 7 2 5 2" xfId="12884"/>
    <cellStyle name="20% - Accent5 7 2 6" xfId="8722"/>
    <cellStyle name="20% - Accent5 7 3" xfId="639"/>
    <cellStyle name="20% - Accent5 7 3 2" xfId="1675"/>
    <cellStyle name="20% - Accent5 7 3 2 2" xfId="2824"/>
    <cellStyle name="20% - Accent5 7 3 2 2 2" xfId="6987"/>
    <cellStyle name="20% - Accent5 7 3 2 2 2 2" xfId="15341"/>
    <cellStyle name="20% - Accent5 7 3 2 2 3" xfId="11179"/>
    <cellStyle name="20% - Accent5 7 3 2 3" xfId="5838"/>
    <cellStyle name="20% - Accent5 7 3 2 3 2" xfId="14192"/>
    <cellStyle name="20% - Accent5 7 3 2 4" xfId="10030"/>
    <cellStyle name="20% - Accent5 7 3 3" xfId="2825"/>
    <cellStyle name="20% - Accent5 7 3 3 2" xfId="6988"/>
    <cellStyle name="20% - Accent5 7 3 3 2 2" xfId="15342"/>
    <cellStyle name="20% - Accent5 7 3 3 3" xfId="11180"/>
    <cellStyle name="20% - Accent5 7 3 4" xfId="4802"/>
    <cellStyle name="20% - Accent5 7 3 4 2" xfId="13156"/>
    <cellStyle name="20% - Accent5 7 3 5" xfId="8994"/>
    <cellStyle name="20% - Accent5 7 4" xfId="1163"/>
    <cellStyle name="20% - Accent5 7 4 2" xfId="2826"/>
    <cellStyle name="20% - Accent5 7 4 2 2" xfId="6989"/>
    <cellStyle name="20% - Accent5 7 4 2 2 2" xfId="15343"/>
    <cellStyle name="20% - Accent5 7 4 2 3" xfId="11181"/>
    <cellStyle name="20% - Accent5 7 4 3" xfId="5326"/>
    <cellStyle name="20% - Accent5 7 4 3 2" xfId="13680"/>
    <cellStyle name="20% - Accent5 7 4 4" xfId="9518"/>
    <cellStyle name="20% - Accent5 7 5" xfId="2827"/>
    <cellStyle name="20% - Accent5 7 5 2" xfId="6990"/>
    <cellStyle name="20% - Accent5 7 5 2 2" xfId="15344"/>
    <cellStyle name="20% - Accent5 7 5 3" xfId="11182"/>
    <cellStyle name="20% - Accent5 7 6" xfId="4290"/>
    <cellStyle name="20% - Accent5 7 6 2" xfId="12644"/>
    <cellStyle name="20% - Accent5 7 7" xfId="8482"/>
    <cellStyle name="20% - Accent5 8" xfId="137"/>
    <cellStyle name="20% - Accent5 8 2" xfId="380"/>
    <cellStyle name="20% - Accent5 8 2 2" xfId="893"/>
    <cellStyle name="20% - Accent5 8 2 2 2" xfId="1929"/>
    <cellStyle name="20% - Accent5 8 2 2 2 2" xfId="2828"/>
    <cellStyle name="20% - Accent5 8 2 2 2 2 2" xfId="6991"/>
    <cellStyle name="20% - Accent5 8 2 2 2 2 2 2" xfId="15345"/>
    <cellStyle name="20% - Accent5 8 2 2 2 2 3" xfId="11183"/>
    <cellStyle name="20% - Accent5 8 2 2 2 3" xfId="6092"/>
    <cellStyle name="20% - Accent5 8 2 2 2 3 2" xfId="14446"/>
    <cellStyle name="20% - Accent5 8 2 2 2 4" xfId="10284"/>
    <cellStyle name="20% - Accent5 8 2 2 3" xfId="2829"/>
    <cellStyle name="20% - Accent5 8 2 2 3 2" xfId="6992"/>
    <cellStyle name="20% - Accent5 8 2 2 3 2 2" xfId="15346"/>
    <cellStyle name="20% - Accent5 8 2 2 3 3" xfId="11184"/>
    <cellStyle name="20% - Accent5 8 2 2 4" xfId="5056"/>
    <cellStyle name="20% - Accent5 8 2 2 4 2" xfId="13410"/>
    <cellStyle name="20% - Accent5 8 2 2 5" xfId="9248"/>
    <cellStyle name="20% - Accent5 8 2 3" xfId="1417"/>
    <cellStyle name="20% - Accent5 8 2 3 2" xfId="2830"/>
    <cellStyle name="20% - Accent5 8 2 3 2 2" xfId="6993"/>
    <cellStyle name="20% - Accent5 8 2 3 2 2 2" xfId="15347"/>
    <cellStyle name="20% - Accent5 8 2 3 2 3" xfId="11185"/>
    <cellStyle name="20% - Accent5 8 2 3 3" xfId="5580"/>
    <cellStyle name="20% - Accent5 8 2 3 3 2" xfId="13934"/>
    <cellStyle name="20% - Accent5 8 2 3 4" xfId="9772"/>
    <cellStyle name="20% - Accent5 8 2 4" xfId="2831"/>
    <cellStyle name="20% - Accent5 8 2 4 2" xfId="6994"/>
    <cellStyle name="20% - Accent5 8 2 4 2 2" xfId="15348"/>
    <cellStyle name="20% - Accent5 8 2 4 3" xfId="11186"/>
    <cellStyle name="20% - Accent5 8 2 5" xfId="4544"/>
    <cellStyle name="20% - Accent5 8 2 5 2" xfId="12898"/>
    <cellStyle name="20% - Accent5 8 2 6" xfId="8736"/>
    <cellStyle name="20% - Accent5 8 3" xfId="653"/>
    <cellStyle name="20% - Accent5 8 3 2" xfId="1689"/>
    <cellStyle name="20% - Accent5 8 3 2 2" xfId="2832"/>
    <cellStyle name="20% - Accent5 8 3 2 2 2" xfId="6995"/>
    <cellStyle name="20% - Accent5 8 3 2 2 2 2" xfId="15349"/>
    <cellStyle name="20% - Accent5 8 3 2 2 3" xfId="11187"/>
    <cellStyle name="20% - Accent5 8 3 2 3" xfId="5852"/>
    <cellStyle name="20% - Accent5 8 3 2 3 2" xfId="14206"/>
    <cellStyle name="20% - Accent5 8 3 2 4" xfId="10044"/>
    <cellStyle name="20% - Accent5 8 3 3" xfId="2833"/>
    <cellStyle name="20% - Accent5 8 3 3 2" xfId="6996"/>
    <cellStyle name="20% - Accent5 8 3 3 2 2" xfId="15350"/>
    <cellStyle name="20% - Accent5 8 3 3 3" xfId="11188"/>
    <cellStyle name="20% - Accent5 8 3 4" xfId="4816"/>
    <cellStyle name="20% - Accent5 8 3 4 2" xfId="13170"/>
    <cellStyle name="20% - Accent5 8 3 5" xfId="9008"/>
    <cellStyle name="20% - Accent5 8 4" xfId="1177"/>
    <cellStyle name="20% - Accent5 8 4 2" xfId="2834"/>
    <cellStyle name="20% - Accent5 8 4 2 2" xfId="6997"/>
    <cellStyle name="20% - Accent5 8 4 2 2 2" xfId="15351"/>
    <cellStyle name="20% - Accent5 8 4 2 3" xfId="11189"/>
    <cellStyle name="20% - Accent5 8 4 3" xfId="5340"/>
    <cellStyle name="20% - Accent5 8 4 3 2" xfId="13694"/>
    <cellStyle name="20% - Accent5 8 4 4" xfId="9532"/>
    <cellStyle name="20% - Accent5 8 5" xfId="2835"/>
    <cellStyle name="20% - Accent5 8 5 2" xfId="6998"/>
    <cellStyle name="20% - Accent5 8 5 2 2" xfId="15352"/>
    <cellStyle name="20% - Accent5 8 5 3" xfId="11190"/>
    <cellStyle name="20% - Accent5 8 6" xfId="4304"/>
    <cellStyle name="20% - Accent5 8 6 2" xfId="12658"/>
    <cellStyle name="20% - Accent5 8 7" xfId="8496"/>
    <cellStyle name="20% - Accent5 9" xfId="151"/>
    <cellStyle name="20% - Accent5 9 2" xfId="394"/>
    <cellStyle name="20% - Accent5 9 2 2" xfId="907"/>
    <cellStyle name="20% - Accent5 9 2 2 2" xfId="1943"/>
    <cellStyle name="20% - Accent5 9 2 2 2 2" xfId="2836"/>
    <cellStyle name="20% - Accent5 9 2 2 2 2 2" xfId="6999"/>
    <cellStyle name="20% - Accent5 9 2 2 2 2 2 2" xfId="15353"/>
    <cellStyle name="20% - Accent5 9 2 2 2 2 3" xfId="11191"/>
    <cellStyle name="20% - Accent5 9 2 2 2 3" xfId="6106"/>
    <cellStyle name="20% - Accent5 9 2 2 2 3 2" xfId="14460"/>
    <cellStyle name="20% - Accent5 9 2 2 2 4" xfId="10298"/>
    <cellStyle name="20% - Accent5 9 2 2 3" xfId="2837"/>
    <cellStyle name="20% - Accent5 9 2 2 3 2" xfId="7000"/>
    <cellStyle name="20% - Accent5 9 2 2 3 2 2" xfId="15354"/>
    <cellStyle name="20% - Accent5 9 2 2 3 3" xfId="11192"/>
    <cellStyle name="20% - Accent5 9 2 2 4" xfId="5070"/>
    <cellStyle name="20% - Accent5 9 2 2 4 2" xfId="13424"/>
    <cellStyle name="20% - Accent5 9 2 2 5" xfId="9262"/>
    <cellStyle name="20% - Accent5 9 2 3" xfId="1431"/>
    <cellStyle name="20% - Accent5 9 2 3 2" xfId="2838"/>
    <cellStyle name="20% - Accent5 9 2 3 2 2" xfId="7001"/>
    <cellStyle name="20% - Accent5 9 2 3 2 2 2" xfId="15355"/>
    <cellStyle name="20% - Accent5 9 2 3 2 3" xfId="11193"/>
    <cellStyle name="20% - Accent5 9 2 3 3" xfId="5594"/>
    <cellStyle name="20% - Accent5 9 2 3 3 2" xfId="13948"/>
    <cellStyle name="20% - Accent5 9 2 3 4" xfId="9786"/>
    <cellStyle name="20% - Accent5 9 2 4" xfId="2839"/>
    <cellStyle name="20% - Accent5 9 2 4 2" xfId="7002"/>
    <cellStyle name="20% - Accent5 9 2 4 2 2" xfId="15356"/>
    <cellStyle name="20% - Accent5 9 2 4 3" xfId="11194"/>
    <cellStyle name="20% - Accent5 9 2 5" xfId="4558"/>
    <cellStyle name="20% - Accent5 9 2 5 2" xfId="12912"/>
    <cellStyle name="20% - Accent5 9 2 6" xfId="8750"/>
    <cellStyle name="20% - Accent5 9 3" xfId="667"/>
    <cellStyle name="20% - Accent5 9 3 2" xfId="1703"/>
    <cellStyle name="20% - Accent5 9 3 2 2" xfId="2840"/>
    <cellStyle name="20% - Accent5 9 3 2 2 2" xfId="7003"/>
    <cellStyle name="20% - Accent5 9 3 2 2 2 2" xfId="15357"/>
    <cellStyle name="20% - Accent5 9 3 2 2 3" xfId="11195"/>
    <cellStyle name="20% - Accent5 9 3 2 3" xfId="5866"/>
    <cellStyle name="20% - Accent5 9 3 2 3 2" xfId="14220"/>
    <cellStyle name="20% - Accent5 9 3 2 4" xfId="10058"/>
    <cellStyle name="20% - Accent5 9 3 3" xfId="2841"/>
    <cellStyle name="20% - Accent5 9 3 3 2" xfId="7004"/>
    <cellStyle name="20% - Accent5 9 3 3 2 2" xfId="15358"/>
    <cellStyle name="20% - Accent5 9 3 3 3" xfId="11196"/>
    <cellStyle name="20% - Accent5 9 3 4" xfId="4830"/>
    <cellStyle name="20% - Accent5 9 3 4 2" xfId="13184"/>
    <cellStyle name="20% - Accent5 9 3 5" xfId="9022"/>
    <cellStyle name="20% - Accent5 9 4" xfId="1191"/>
    <cellStyle name="20% - Accent5 9 4 2" xfId="2842"/>
    <cellStyle name="20% - Accent5 9 4 2 2" xfId="7005"/>
    <cellStyle name="20% - Accent5 9 4 2 2 2" xfId="15359"/>
    <cellStyle name="20% - Accent5 9 4 2 3" xfId="11197"/>
    <cellStyle name="20% - Accent5 9 4 3" xfId="5354"/>
    <cellStyle name="20% - Accent5 9 4 3 2" xfId="13708"/>
    <cellStyle name="20% - Accent5 9 4 4" xfId="9546"/>
    <cellStyle name="20% - Accent5 9 5" xfId="2843"/>
    <cellStyle name="20% - Accent5 9 5 2" xfId="7006"/>
    <cellStyle name="20% - Accent5 9 5 2 2" xfId="15360"/>
    <cellStyle name="20% - Accent5 9 5 3" xfId="11198"/>
    <cellStyle name="20% - Accent5 9 6" xfId="4318"/>
    <cellStyle name="20% - Accent5 9 6 2" xfId="12672"/>
    <cellStyle name="20% - Accent5 9 7" xfId="8510"/>
    <cellStyle name="20% - Accent6" xfId="6" builtinId="50" customBuiltin="1"/>
    <cellStyle name="20% - Accent6 10" xfId="167"/>
    <cellStyle name="20% - Accent6 10 2" xfId="410"/>
    <cellStyle name="20% - Accent6 10 2 2" xfId="923"/>
    <cellStyle name="20% - Accent6 10 2 2 2" xfId="1959"/>
    <cellStyle name="20% - Accent6 10 2 2 2 2" xfId="2844"/>
    <cellStyle name="20% - Accent6 10 2 2 2 2 2" xfId="7007"/>
    <cellStyle name="20% - Accent6 10 2 2 2 2 2 2" xfId="15361"/>
    <cellStyle name="20% - Accent6 10 2 2 2 2 3" xfId="11199"/>
    <cellStyle name="20% - Accent6 10 2 2 2 3" xfId="6122"/>
    <cellStyle name="20% - Accent6 10 2 2 2 3 2" xfId="14476"/>
    <cellStyle name="20% - Accent6 10 2 2 2 4" xfId="10314"/>
    <cellStyle name="20% - Accent6 10 2 2 3" xfId="2845"/>
    <cellStyle name="20% - Accent6 10 2 2 3 2" xfId="7008"/>
    <cellStyle name="20% - Accent6 10 2 2 3 2 2" xfId="15362"/>
    <cellStyle name="20% - Accent6 10 2 2 3 3" xfId="11200"/>
    <cellStyle name="20% - Accent6 10 2 2 4" xfId="5086"/>
    <cellStyle name="20% - Accent6 10 2 2 4 2" xfId="13440"/>
    <cellStyle name="20% - Accent6 10 2 2 5" xfId="9278"/>
    <cellStyle name="20% - Accent6 10 2 3" xfId="1447"/>
    <cellStyle name="20% - Accent6 10 2 3 2" xfId="2846"/>
    <cellStyle name="20% - Accent6 10 2 3 2 2" xfId="7009"/>
    <cellStyle name="20% - Accent6 10 2 3 2 2 2" xfId="15363"/>
    <cellStyle name="20% - Accent6 10 2 3 2 3" xfId="11201"/>
    <cellStyle name="20% - Accent6 10 2 3 3" xfId="5610"/>
    <cellStyle name="20% - Accent6 10 2 3 3 2" xfId="13964"/>
    <cellStyle name="20% - Accent6 10 2 3 4" xfId="9802"/>
    <cellStyle name="20% - Accent6 10 2 4" xfId="2847"/>
    <cellStyle name="20% - Accent6 10 2 4 2" xfId="7010"/>
    <cellStyle name="20% - Accent6 10 2 4 2 2" xfId="15364"/>
    <cellStyle name="20% - Accent6 10 2 4 3" xfId="11202"/>
    <cellStyle name="20% - Accent6 10 2 5" xfId="4574"/>
    <cellStyle name="20% - Accent6 10 2 5 2" xfId="12928"/>
    <cellStyle name="20% - Accent6 10 2 6" xfId="8766"/>
    <cellStyle name="20% - Accent6 10 3" xfId="683"/>
    <cellStyle name="20% - Accent6 10 3 2" xfId="1719"/>
    <cellStyle name="20% - Accent6 10 3 2 2" xfId="2848"/>
    <cellStyle name="20% - Accent6 10 3 2 2 2" xfId="7011"/>
    <cellStyle name="20% - Accent6 10 3 2 2 2 2" xfId="15365"/>
    <cellStyle name="20% - Accent6 10 3 2 2 3" xfId="11203"/>
    <cellStyle name="20% - Accent6 10 3 2 3" xfId="5882"/>
    <cellStyle name="20% - Accent6 10 3 2 3 2" xfId="14236"/>
    <cellStyle name="20% - Accent6 10 3 2 4" xfId="10074"/>
    <cellStyle name="20% - Accent6 10 3 3" xfId="2849"/>
    <cellStyle name="20% - Accent6 10 3 3 2" xfId="7012"/>
    <cellStyle name="20% - Accent6 10 3 3 2 2" xfId="15366"/>
    <cellStyle name="20% - Accent6 10 3 3 3" xfId="11204"/>
    <cellStyle name="20% - Accent6 10 3 4" xfId="4846"/>
    <cellStyle name="20% - Accent6 10 3 4 2" xfId="13200"/>
    <cellStyle name="20% - Accent6 10 3 5" xfId="9038"/>
    <cellStyle name="20% - Accent6 10 4" xfId="1207"/>
    <cellStyle name="20% - Accent6 10 4 2" xfId="2850"/>
    <cellStyle name="20% - Accent6 10 4 2 2" xfId="7013"/>
    <cellStyle name="20% - Accent6 10 4 2 2 2" xfId="15367"/>
    <cellStyle name="20% - Accent6 10 4 2 3" xfId="11205"/>
    <cellStyle name="20% - Accent6 10 4 3" xfId="5370"/>
    <cellStyle name="20% - Accent6 10 4 3 2" xfId="13724"/>
    <cellStyle name="20% - Accent6 10 4 4" xfId="9562"/>
    <cellStyle name="20% - Accent6 10 5" xfId="2851"/>
    <cellStyle name="20% - Accent6 10 5 2" xfId="7014"/>
    <cellStyle name="20% - Accent6 10 5 2 2" xfId="15368"/>
    <cellStyle name="20% - Accent6 10 5 3" xfId="11206"/>
    <cellStyle name="20% - Accent6 10 6" xfId="4334"/>
    <cellStyle name="20% - Accent6 10 6 2" xfId="12688"/>
    <cellStyle name="20% - Accent6 10 7" xfId="8526"/>
    <cellStyle name="20% - Accent6 11" xfId="181"/>
    <cellStyle name="20% - Accent6 11 2" xfId="424"/>
    <cellStyle name="20% - Accent6 11 2 2" xfId="937"/>
    <cellStyle name="20% - Accent6 11 2 2 2" xfId="1973"/>
    <cellStyle name="20% - Accent6 11 2 2 2 2" xfId="2852"/>
    <cellStyle name="20% - Accent6 11 2 2 2 2 2" xfId="7015"/>
    <cellStyle name="20% - Accent6 11 2 2 2 2 2 2" xfId="15369"/>
    <cellStyle name="20% - Accent6 11 2 2 2 2 3" xfId="11207"/>
    <cellStyle name="20% - Accent6 11 2 2 2 3" xfId="6136"/>
    <cellStyle name="20% - Accent6 11 2 2 2 3 2" xfId="14490"/>
    <cellStyle name="20% - Accent6 11 2 2 2 4" xfId="10328"/>
    <cellStyle name="20% - Accent6 11 2 2 3" xfId="2853"/>
    <cellStyle name="20% - Accent6 11 2 2 3 2" xfId="7016"/>
    <cellStyle name="20% - Accent6 11 2 2 3 2 2" xfId="15370"/>
    <cellStyle name="20% - Accent6 11 2 2 3 3" xfId="11208"/>
    <cellStyle name="20% - Accent6 11 2 2 4" xfId="5100"/>
    <cellStyle name="20% - Accent6 11 2 2 4 2" xfId="13454"/>
    <cellStyle name="20% - Accent6 11 2 2 5" xfId="9292"/>
    <cellStyle name="20% - Accent6 11 2 3" xfId="1461"/>
    <cellStyle name="20% - Accent6 11 2 3 2" xfId="2854"/>
    <cellStyle name="20% - Accent6 11 2 3 2 2" xfId="7017"/>
    <cellStyle name="20% - Accent6 11 2 3 2 2 2" xfId="15371"/>
    <cellStyle name="20% - Accent6 11 2 3 2 3" xfId="11209"/>
    <cellStyle name="20% - Accent6 11 2 3 3" xfId="5624"/>
    <cellStyle name="20% - Accent6 11 2 3 3 2" xfId="13978"/>
    <cellStyle name="20% - Accent6 11 2 3 4" xfId="9816"/>
    <cellStyle name="20% - Accent6 11 2 4" xfId="2855"/>
    <cellStyle name="20% - Accent6 11 2 4 2" xfId="7018"/>
    <cellStyle name="20% - Accent6 11 2 4 2 2" xfId="15372"/>
    <cellStyle name="20% - Accent6 11 2 4 3" xfId="11210"/>
    <cellStyle name="20% - Accent6 11 2 5" xfId="4588"/>
    <cellStyle name="20% - Accent6 11 2 5 2" xfId="12942"/>
    <cellStyle name="20% - Accent6 11 2 6" xfId="8780"/>
    <cellStyle name="20% - Accent6 11 3" xfId="697"/>
    <cellStyle name="20% - Accent6 11 3 2" xfId="1733"/>
    <cellStyle name="20% - Accent6 11 3 2 2" xfId="2856"/>
    <cellStyle name="20% - Accent6 11 3 2 2 2" xfId="7019"/>
    <cellStyle name="20% - Accent6 11 3 2 2 2 2" xfId="15373"/>
    <cellStyle name="20% - Accent6 11 3 2 2 3" xfId="11211"/>
    <cellStyle name="20% - Accent6 11 3 2 3" xfId="5896"/>
    <cellStyle name="20% - Accent6 11 3 2 3 2" xfId="14250"/>
    <cellStyle name="20% - Accent6 11 3 2 4" xfId="10088"/>
    <cellStyle name="20% - Accent6 11 3 3" xfId="2857"/>
    <cellStyle name="20% - Accent6 11 3 3 2" xfId="7020"/>
    <cellStyle name="20% - Accent6 11 3 3 2 2" xfId="15374"/>
    <cellStyle name="20% - Accent6 11 3 3 3" xfId="11212"/>
    <cellStyle name="20% - Accent6 11 3 4" xfId="4860"/>
    <cellStyle name="20% - Accent6 11 3 4 2" xfId="13214"/>
    <cellStyle name="20% - Accent6 11 3 5" xfId="9052"/>
    <cellStyle name="20% - Accent6 11 4" xfId="1221"/>
    <cellStyle name="20% - Accent6 11 4 2" xfId="2858"/>
    <cellStyle name="20% - Accent6 11 4 2 2" xfId="7021"/>
    <cellStyle name="20% - Accent6 11 4 2 2 2" xfId="15375"/>
    <cellStyle name="20% - Accent6 11 4 2 3" xfId="11213"/>
    <cellStyle name="20% - Accent6 11 4 3" xfId="5384"/>
    <cellStyle name="20% - Accent6 11 4 3 2" xfId="13738"/>
    <cellStyle name="20% - Accent6 11 4 4" xfId="9576"/>
    <cellStyle name="20% - Accent6 11 5" xfId="2859"/>
    <cellStyle name="20% - Accent6 11 5 2" xfId="7022"/>
    <cellStyle name="20% - Accent6 11 5 2 2" xfId="15376"/>
    <cellStyle name="20% - Accent6 11 5 3" xfId="11214"/>
    <cellStyle name="20% - Accent6 11 6" xfId="4348"/>
    <cellStyle name="20% - Accent6 11 6 2" xfId="12702"/>
    <cellStyle name="20% - Accent6 11 7" xfId="8540"/>
    <cellStyle name="20% - Accent6 12" xfId="196"/>
    <cellStyle name="20% - Accent6 12 2" xfId="439"/>
    <cellStyle name="20% - Accent6 12 2 2" xfId="952"/>
    <cellStyle name="20% - Accent6 12 2 2 2" xfId="1988"/>
    <cellStyle name="20% - Accent6 12 2 2 2 2" xfId="2860"/>
    <cellStyle name="20% - Accent6 12 2 2 2 2 2" xfId="7023"/>
    <cellStyle name="20% - Accent6 12 2 2 2 2 2 2" xfId="15377"/>
    <cellStyle name="20% - Accent6 12 2 2 2 2 3" xfId="11215"/>
    <cellStyle name="20% - Accent6 12 2 2 2 3" xfId="6151"/>
    <cellStyle name="20% - Accent6 12 2 2 2 3 2" xfId="14505"/>
    <cellStyle name="20% - Accent6 12 2 2 2 4" xfId="10343"/>
    <cellStyle name="20% - Accent6 12 2 2 3" xfId="2861"/>
    <cellStyle name="20% - Accent6 12 2 2 3 2" xfId="7024"/>
    <cellStyle name="20% - Accent6 12 2 2 3 2 2" xfId="15378"/>
    <cellStyle name="20% - Accent6 12 2 2 3 3" xfId="11216"/>
    <cellStyle name="20% - Accent6 12 2 2 4" xfId="5115"/>
    <cellStyle name="20% - Accent6 12 2 2 4 2" xfId="13469"/>
    <cellStyle name="20% - Accent6 12 2 2 5" xfId="9307"/>
    <cellStyle name="20% - Accent6 12 2 3" xfId="1476"/>
    <cellStyle name="20% - Accent6 12 2 3 2" xfId="2862"/>
    <cellStyle name="20% - Accent6 12 2 3 2 2" xfId="7025"/>
    <cellStyle name="20% - Accent6 12 2 3 2 2 2" xfId="15379"/>
    <cellStyle name="20% - Accent6 12 2 3 2 3" xfId="11217"/>
    <cellStyle name="20% - Accent6 12 2 3 3" xfId="5639"/>
    <cellStyle name="20% - Accent6 12 2 3 3 2" xfId="13993"/>
    <cellStyle name="20% - Accent6 12 2 3 4" xfId="9831"/>
    <cellStyle name="20% - Accent6 12 2 4" xfId="2863"/>
    <cellStyle name="20% - Accent6 12 2 4 2" xfId="7026"/>
    <cellStyle name="20% - Accent6 12 2 4 2 2" xfId="15380"/>
    <cellStyle name="20% - Accent6 12 2 4 3" xfId="11218"/>
    <cellStyle name="20% - Accent6 12 2 5" xfId="4603"/>
    <cellStyle name="20% - Accent6 12 2 5 2" xfId="12957"/>
    <cellStyle name="20% - Accent6 12 2 6" xfId="8795"/>
    <cellStyle name="20% - Accent6 12 3" xfId="712"/>
    <cellStyle name="20% - Accent6 12 3 2" xfId="1748"/>
    <cellStyle name="20% - Accent6 12 3 2 2" xfId="2864"/>
    <cellStyle name="20% - Accent6 12 3 2 2 2" xfId="7027"/>
    <cellStyle name="20% - Accent6 12 3 2 2 2 2" xfId="15381"/>
    <cellStyle name="20% - Accent6 12 3 2 2 3" xfId="11219"/>
    <cellStyle name="20% - Accent6 12 3 2 3" xfId="5911"/>
    <cellStyle name="20% - Accent6 12 3 2 3 2" xfId="14265"/>
    <cellStyle name="20% - Accent6 12 3 2 4" xfId="10103"/>
    <cellStyle name="20% - Accent6 12 3 3" xfId="2865"/>
    <cellStyle name="20% - Accent6 12 3 3 2" xfId="7028"/>
    <cellStyle name="20% - Accent6 12 3 3 2 2" xfId="15382"/>
    <cellStyle name="20% - Accent6 12 3 3 3" xfId="11220"/>
    <cellStyle name="20% - Accent6 12 3 4" xfId="4875"/>
    <cellStyle name="20% - Accent6 12 3 4 2" xfId="13229"/>
    <cellStyle name="20% - Accent6 12 3 5" xfId="9067"/>
    <cellStyle name="20% - Accent6 12 4" xfId="1236"/>
    <cellStyle name="20% - Accent6 12 4 2" xfId="2866"/>
    <cellStyle name="20% - Accent6 12 4 2 2" xfId="7029"/>
    <cellStyle name="20% - Accent6 12 4 2 2 2" xfId="15383"/>
    <cellStyle name="20% - Accent6 12 4 2 3" xfId="11221"/>
    <cellStyle name="20% - Accent6 12 4 3" xfId="5399"/>
    <cellStyle name="20% - Accent6 12 4 3 2" xfId="13753"/>
    <cellStyle name="20% - Accent6 12 4 4" xfId="9591"/>
    <cellStyle name="20% - Accent6 12 5" xfId="2867"/>
    <cellStyle name="20% - Accent6 12 5 2" xfId="7030"/>
    <cellStyle name="20% - Accent6 12 5 2 2" xfId="15384"/>
    <cellStyle name="20% - Accent6 12 5 3" xfId="11222"/>
    <cellStyle name="20% - Accent6 12 6" xfId="4363"/>
    <cellStyle name="20% - Accent6 12 6 2" xfId="12717"/>
    <cellStyle name="20% - Accent6 12 7" xfId="8555"/>
    <cellStyle name="20% - Accent6 13" xfId="212"/>
    <cellStyle name="20% - Accent6 13 2" xfId="454"/>
    <cellStyle name="20% - Accent6 13 2 2" xfId="967"/>
    <cellStyle name="20% - Accent6 13 2 2 2" xfId="2003"/>
    <cellStyle name="20% - Accent6 13 2 2 2 2" xfId="2868"/>
    <cellStyle name="20% - Accent6 13 2 2 2 2 2" xfId="7031"/>
    <cellStyle name="20% - Accent6 13 2 2 2 2 2 2" xfId="15385"/>
    <cellStyle name="20% - Accent6 13 2 2 2 2 3" xfId="11223"/>
    <cellStyle name="20% - Accent6 13 2 2 2 3" xfId="6166"/>
    <cellStyle name="20% - Accent6 13 2 2 2 3 2" xfId="14520"/>
    <cellStyle name="20% - Accent6 13 2 2 2 4" xfId="10358"/>
    <cellStyle name="20% - Accent6 13 2 2 3" xfId="2869"/>
    <cellStyle name="20% - Accent6 13 2 2 3 2" xfId="7032"/>
    <cellStyle name="20% - Accent6 13 2 2 3 2 2" xfId="15386"/>
    <cellStyle name="20% - Accent6 13 2 2 3 3" xfId="11224"/>
    <cellStyle name="20% - Accent6 13 2 2 4" xfId="5130"/>
    <cellStyle name="20% - Accent6 13 2 2 4 2" xfId="13484"/>
    <cellStyle name="20% - Accent6 13 2 2 5" xfId="9322"/>
    <cellStyle name="20% - Accent6 13 2 3" xfId="1491"/>
    <cellStyle name="20% - Accent6 13 2 3 2" xfId="2870"/>
    <cellStyle name="20% - Accent6 13 2 3 2 2" xfId="7033"/>
    <cellStyle name="20% - Accent6 13 2 3 2 2 2" xfId="15387"/>
    <cellStyle name="20% - Accent6 13 2 3 2 3" xfId="11225"/>
    <cellStyle name="20% - Accent6 13 2 3 3" xfId="5654"/>
    <cellStyle name="20% - Accent6 13 2 3 3 2" xfId="14008"/>
    <cellStyle name="20% - Accent6 13 2 3 4" xfId="9846"/>
    <cellStyle name="20% - Accent6 13 2 4" xfId="2871"/>
    <cellStyle name="20% - Accent6 13 2 4 2" xfId="7034"/>
    <cellStyle name="20% - Accent6 13 2 4 2 2" xfId="15388"/>
    <cellStyle name="20% - Accent6 13 2 4 3" xfId="11226"/>
    <cellStyle name="20% - Accent6 13 2 5" xfId="4618"/>
    <cellStyle name="20% - Accent6 13 2 5 2" xfId="12972"/>
    <cellStyle name="20% - Accent6 13 2 6" xfId="8810"/>
    <cellStyle name="20% - Accent6 13 3" xfId="727"/>
    <cellStyle name="20% - Accent6 13 3 2" xfId="1763"/>
    <cellStyle name="20% - Accent6 13 3 2 2" xfId="2872"/>
    <cellStyle name="20% - Accent6 13 3 2 2 2" xfId="7035"/>
    <cellStyle name="20% - Accent6 13 3 2 2 2 2" xfId="15389"/>
    <cellStyle name="20% - Accent6 13 3 2 2 3" xfId="11227"/>
    <cellStyle name="20% - Accent6 13 3 2 3" xfId="5926"/>
    <cellStyle name="20% - Accent6 13 3 2 3 2" xfId="14280"/>
    <cellStyle name="20% - Accent6 13 3 2 4" xfId="10118"/>
    <cellStyle name="20% - Accent6 13 3 3" xfId="2873"/>
    <cellStyle name="20% - Accent6 13 3 3 2" xfId="7036"/>
    <cellStyle name="20% - Accent6 13 3 3 2 2" xfId="15390"/>
    <cellStyle name="20% - Accent6 13 3 3 3" xfId="11228"/>
    <cellStyle name="20% - Accent6 13 3 4" xfId="4890"/>
    <cellStyle name="20% - Accent6 13 3 4 2" xfId="13244"/>
    <cellStyle name="20% - Accent6 13 3 5" xfId="9082"/>
    <cellStyle name="20% - Accent6 13 4" xfId="1251"/>
    <cellStyle name="20% - Accent6 13 4 2" xfId="2874"/>
    <cellStyle name="20% - Accent6 13 4 2 2" xfId="7037"/>
    <cellStyle name="20% - Accent6 13 4 2 2 2" xfId="15391"/>
    <cellStyle name="20% - Accent6 13 4 2 3" xfId="11229"/>
    <cellStyle name="20% - Accent6 13 4 3" xfId="5414"/>
    <cellStyle name="20% - Accent6 13 4 3 2" xfId="13768"/>
    <cellStyle name="20% - Accent6 13 4 4" xfId="9606"/>
    <cellStyle name="20% - Accent6 13 5" xfId="2875"/>
    <cellStyle name="20% - Accent6 13 5 2" xfId="7038"/>
    <cellStyle name="20% - Accent6 13 5 2 2" xfId="15392"/>
    <cellStyle name="20% - Accent6 13 5 3" xfId="11230"/>
    <cellStyle name="20% - Accent6 13 6" xfId="4378"/>
    <cellStyle name="20% - Accent6 13 6 2" xfId="12732"/>
    <cellStyle name="20% - Accent6 13 7" xfId="8570"/>
    <cellStyle name="20% - Accent6 14" xfId="226"/>
    <cellStyle name="20% - Accent6 14 2" xfId="468"/>
    <cellStyle name="20% - Accent6 14 2 2" xfId="981"/>
    <cellStyle name="20% - Accent6 14 2 2 2" xfId="2017"/>
    <cellStyle name="20% - Accent6 14 2 2 2 2" xfId="2876"/>
    <cellStyle name="20% - Accent6 14 2 2 2 2 2" xfId="7039"/>
    <cellStyle name="20% - Accent6 14 2 2 2 2 2 2" xfId="15393"/>
    <cellStyle name="20% - Accent6 14 2 2 2 2 3" xfId="11231"/>
    <cellStyle name="20% - Accent6 14 2 2 2 3" xfId="6180"/>
    <cellStyle name="20% - Accent6 14 2 2 2 3 2" xfId="14534"/>
    <cellStyle name="20% - Accent6 14 2 2 2 4" xfId="10372"/>
    <cellStyle name="20% - Accent6 14 2 2 3" xfId="2877"/>
    <cellStyle name="20% - Accent6 14 2 2 3 2" xfId="7040"/>
    <cellStyle name="20% - Accent6 14 2 2 3 2 2" xfId="15394"/>
    <cellStyle name="20% - Accent6 14 2 2 3 3" xfId="11232"/>
    <cellStyle name="20% - Accent6 14 2 2 4" xfId="5144"/>
    <cellStyle name="20% - Accent6 14 2 2 4 2" xfId="13498"/>
    <cellStyle name="20% - Accent6 14 2 2 5" xfId="9336"/>
    <cellStyle name="20% - Accent6 14 2 3" xfId="1505"/>
    <cellStyle name="20% - Accent6 14 2 3 2" xfId="2878"/>
    <cellStyle name="20% - Accent6 14 2 3 2 2" xfId="7041"/>
    <cellStyle name="20% - Accent6 14 2 3 2 2 2" xfId="15395"/>
    <cellStyle name="20% - Accent6 14 2 3 2 3" xfId="11233"/>
    <cellStyle name="20% - Accent6 14 2 3 3" xfId="5668"/>
    <cellStyle name="20% - Accent6 14 2 3 3 2" xfId="14022"/>
    <cellStyle name="20% - Accent6 14 2 3 4" xfId="9860"/>
    <cellStyle name="20% - Accent6 14 2 4" xfId="2879"/>
    <cellStyle name="20% - Accent6 14 2 4 2" xfId="7042"/>
    <cellStyle name="20% - Accent6 14 2 4 2 2" xfId="15396"/>
    <cellStyle name="20% - Accent6 14 2 4 3" xfId="11234"/>
    <cellStyle name="20% - Accent6 14 2 5" xfId="4632"/>
    <cellStyle name="20% - Accent6 14 2 5 2" xfId="12986"/>
    <cellStyle name="20% - Accent6 14 2 6" xfId="8824"/>
    <cellStyle name="20% - Accent6 14 3" xfId="741"/>
    <cellStyle name="20% - Accent6 14 3 2" xfId="1777"/>
    <cellStyle name="20% - Accent6 14 3 2 2" xfId="2880"/>
    <cellStyle name="20% - Accent6 14 3 2 2 2" xfId="7043"/>
    <cellStyle name="20% - Accent6 14 3 2 2 2 2" xfId="15397"/>
    <cellStyle name="20% - Accent6 14 3 2 2 3" xfId="11235"/>
    <cellStyle name="20% - Accent6 14 3 2 3" xfId="5940"/>
    <cellStyle name="20% - Accent6 14 3 2 3 2" xfId="14294"/>
    <cellStyle name="20% - Accent6 14 3 2 4" xfId="10132"/>
    <cellStyle name="20% - Accent6 14 3 3" xfId="2881"/>
    <cellStyle name="20% - Accent6 14 3 3 2" xfId="7044"/>
    <cellStyle name="20% - Accent6 14 3 3 2 2" xfId="15398"/>
    <cellStyle name="20% - Accent6 14 3 3 3" xfId="11236"/>
    <cellStyle name="20% - Accent6 14 3 4" xfId="4904"/>
    <cellStyle name="20% - Accent6 14 3 4 2" xfId="13258"/>
    <cellStyle name="20% - Accent6 14 3 5" xfId="9096"/>
    <cellStyle name="20% - Accent6 14 4" xfId="1265"/>
    <cellStyle name="20% - Accent6 14 4 2" xfId="2882"/>
    <cellStyle name="20% - Accent6 14 4 2 2" xfId="7045"/>
    <cellStyle name="20% - Accent6 14 4 2 2 2" xfId="15399"/>
    <cellStyle name="20% - Accent6 14 4 2 3" xfId="11237"/>
    <cellStyle name="20% - Accent6 14 4 3" xfId="5428"/>
    <cellStyle name="20% - Accent6 14 4 3 2" xfId="13782"/>
    <cellStyle name="20% - Accent6 14 4 4" xfId="9620"/>
    <cellStyle name="20% - Accent6 14 5" xfId="2883"/>
    <cellStyle name="20% - Accent6 14 5 2" xfId="7046"/>
    <cellStyle name="20% - Accent6 14 5 2 2" xfId="15400"/>
    <cellStyle name="20% - Accent6 14 5 3" xfId="11238"/>
    <cellStyle name="20% - Accent6 14 6" xfId="4392"/>
    <cellStyle name="20% - Accent6 14 6 2" xfId="12746"/>
    <cellStyle name="20% - Accent6 14 7" xfId="8584"/>
    <cellStyle name="20% - Accent6 15" xfId="240"/>
    <cellStyle name="20% - Accent6 15 2" xfId="482"/>
    <cellStyle name="20% - Accent6 15 2 2" xfId="995"/>
    <cellStyle name="20% - Accent6 15 2 2 2" xfId="2031"/>
    <cellStyle name="20% - Accent6 15 2 2 2 2" xfId="2884"/>
    <cellStyle name="20% - Accent6 15 2 2 2 2 2" xfId="7047"/>
    <cellStyle name="20% - Accent6 15 2 2 2 2 2 2" xfId="15401"/>
    <cellStyle name="20% - Accent6 15 2 2 2 2 3" xfId="11239"/>
    <cellStyle name="20% - Accent6 15 2 2 2 3" xfId="6194"/>
    <cellStyle name="20% - Accent6 15 2 2 2 3 2" xfId="14548"/>
    <cellStyle name="20% - Accent6 15 2 2 2 4" xfId="10386"/>
    <cellStyle name="20% - Accent6 15 2 2 3" xfId="2885"/>
    <cellStyle name="20% - Accent6 15 2 2 3 2" xfId="7048"/>
    <cellStyle name="20% - Accent6 15 2 2 3 2 2" xfId="15402"/>
    <cellStyle name="20% - Accent6 15 2 2 3 3" xfId="11240"/>
    <cellStyle name="20% - Accent6 15 2 2 4" xfId="5158"/>
    <cellStyle name="20% - Accent6 15 2 2 4 2" xfId="13512"/>
    <cellStyle name="20% - Accent6 15 2 2 5" xfId="9350"/>
    <cellStyle name="20% - Accent6 15 2 3" xfId="1519"/>
    <cellStyle name="20% - Accent6 15 2 3 2" xfId="2886"/>
    <cellStyle name="20% - Accent6 15 2 3 2 2" xfId="7049"/>
    <cellStyle name="20% - Accent6 15 2 3 2 2 2" xfId="15403"/>
    <cellStyle name="20% - Accent6 15 2 3 2 3" xfId="11241"/>
    <cellStyle name="20% - Accent6 15 2 3 3" xfId="5682"/>
    <cellStyle name="20% - Accent6 15 2 3 3 2" xfId="14036"/>
    <cellStyle name="20% - Accent6 15 2 3 4" xfId="9874"/>
    <cellStyle name="20% - Accent6 15 2 4" xfId="2887"/>
    <cellStyle name="20% - Accent6 15 2 4 2" xfId="7050"/>
    <cellStyle name="20% - Accent6 15 2 4 2 2" xfId="15404"/>
    <cellStyle name="20% - Accent6 15 2 4 3" xfId="11242"/>
    <cellStyle name="20% - Accent6 15 2 5" xfId="4646"/>
    <cellStyle name="20% - Accent6 15 2 5 2" xfId="13000"/>
    <cellStyle name="20% - Accent6 15 2 6" xfId="8838"/>
    <cellStyle name="20% - Accent6 15 3" xfId="755"/>
    <cellStyle name="20% - Accent6 15 3 2" xfId="1791"/>
    <cellStyle name="20% - Accent6 15 3 2 2" xfId="2888"/>
    <cellStyle name="20% - Accent6 15 3 2 2 2" xfId="7051"/>
    <cellStyle name="20% - Accent6 15 3 2 2 2 2" xfId="15405"/>
    <cellStyle name="20% - Accent6 15 3 2 2 3" xfId="11243"/>
    <cellStyle name="20% - Accent6 15 3 2 3" xfId="5954"/>
    <cellStyle name="20% - Accent6 15 3 2 3 2" xfId="14308"/>
    <cellStyle name="20% - Accent6 15 3 2 4" xfId="10146"/>
    <cellStyle name="20% - Accent6 15 3 3" xfId="2889"/>
    <cellStyle name="20% - Accent6 15 3 3 2" xfId="7052"/>
    <cellStyle name="20% - Accent6 15 3 3 2 2" xfId="15406"/>
    <cellStyle name="20% - Accent6 15 3 3 3" xfId="11244"/>
    <cellStyle name="20% - Accent6 15 3 4" xfId="4918"/>
    <cellStyle name="20% - Accent6 15 3 4 2" xfId="13272"/>
    <cellStyle name="20% - Accent6 15 3 5" xfId="9110"/>
    <cellStyle name="20% - Accent6 15 4" xfId="1279"/>
    <cellStyle name="20% - Accent6 15 4 2" xfId="2890"/>
    <cellStyle name="20% - Accent6 15 4 2 2" xfId="7053"/>
    <cellStyle name="20% - Accent6 15 4 2 2 2" xfId="15407"/>
    <cellStyle name="20% - Accent6 15 4 2 3" xfId="11245"/>
    <cellStyle name="20% - Accent6 15 4 3" xfId="5442"/>
    <cellStyle name="20% - Accent6 15 4 3 2" xfId="13796"/>
    <cellStyle name="20% - Accent6 15 4 4" xfId="9634"/>
    <cellStyle name="20% - Accent6 15 5" xfId="2891"/>
    <cellStyle name="20% - Accent6 15 5 2" xfId="7054"/>
    <cellStyle name="20% - Accent6 15 5 2 2" xfId="15408"/>
    <cellStyle name="20% - Accent6 15 5 3" xfId="11246"/>
    <cellStyle name="20% - Accent6 15 6" xfId="4406"/>
    <cellStyle name="20% - Accent6 15 6 2" xfId="12760"/>
    <cellStyle name="20% - Accent6 15 7" xfId="8598"/>
    <cellStyle name="20% - Accent6 16" xfId="254"/>
    <cellStyle name="20% - Accent6 16 2" xfId="496"/>
    <cellStyle name="20% - Accent6 16 2 2" xfId="1009"/>
    <cellStyle name="20% - Accent6 16 2 2 2" xfId="2045"/>
    <cellStyle name="20% - Accent6 16 2 2 2 2" xfId="2892"/>
    <cellStyle name="20% - Accent6 16 2 2 2 2 2" xfId="7055"/>
    <cellStyle name="20% - Accent6 16 2 2 2 2 2 2" xfId="15409"/>
    <cellStyle name="20% - Accent6 16 2 2 2 2 3" xfId="11247"/>
    <cellStyle name="20% - Accent6 16 2 2 2 3" xfId="6208"/>
    <cellStyle name="20% - Accent6 16 2 2 2 3 2" xfId="14562"/>
    <cellStyle name="20% - Accent6 16 2 2 2 4" xfId="10400"/>
    <cellStyle name="20% - Accent6 16 2 2 3" xfId="2893"/>
    <cellStyle name="20% - Accent6 16 2 2 3 2" xfId="7056"/>
    <cellStyle name="20% - Accent6 16 2 2 3 2 2" xfId="15410"/>
    <cellStyle name="20% - Accent6 16 2 2 3 3" xfId="11248"/>
    <cellStyle name="20% - Accent6 16 2 2 4" xfId="5172"/>
    <cellStyle name="20% - Accent6 16 2 2 4 2" xfId="13526"/>
    <cellStyle name="20% - Accent6 16 2 2 5" xfId="9364"/>
    <cellStyle name="20% - Accent6 16 2 3" xfId="1533"/>
    <cellStyle name="20% - Accent6 16 2 3 2" xfId="2894"/>
    <cellStyle name="20% - Accent6 16 2 3 2 2" xfId="7057"/>
    <cellStyle name="20% - Accent6 16 2 3 2 2 2" xfId="15411"/>
    <cellStyle name="20% - Accent6 16 2 3 2 3" xfId="11249"/>
    <cellStyle name="20% - Accent6 16 2 3 3" xfId="5696"/>
    <cellStyle name="20% - Accent6 16 2 3 3 2" xfId="14050"/>
    <cellStyle name="20% - Accent6 16 2 3 4" xfId="9888"/>
    <cellStyle name="20% - Accent6 16 2 4" xfId="2895"/>
    <cellStyle name="20% - Accent6 16 2 4 2" xfId="7058"/>
    <cellStyle name="20% - Accent6 16 2 4 2 2" xfId="15412"/>
    <cellStyle name="20% - Accent6 16 2 4 3" xfId="11250"/>
    <cellStyle name="20% - Accent6 16 2 5" xfId="4660"/>
    <cellStyle name="20% - Accent6 16 2 5 2" xfId="13014"/>
    <cellStyle name="20% - Accent6 16 2 6" xfId="8852"/>
    <cellStyle name="20% - Accent6 16 3" xfId="769"/>
    <cellStyle name="20% - Accent6 16 3 2" xfId="1805"/>
    <cellStyle name="20% - Accent6 16 3 2 2" xfId="2896"/>
    <cellStyle name="20% - Accent6 16 3 2 2 2" xfId="7059"/>
    <cellStyle name="20% - Accent6 16 3 2 2 2 2" xfId="15413"/>
    <cellStyle name="20% - Accent6 16 3 2 2 3" xfId="11251"/>
    <cellStyle name="20% - Accent6 16 3 2 3" xfId="5968"/>
    <cellStyle name="20% - Accent6 16 3 2 3 2" xfId="14322"/>
    <cellStyle name="20% - Accent6 16 3 2 4" xfId="10160"/>
    <cellStyle name="20% - Accent6 16 3 3" xfId="2897"/>
    <cellStyle name="20% - Accent6 16 3 3 2" xfId="7060"/>
    <cellStyle name="20% - Accent6 16 3 3 2 2" xfId="15414"/>
    <cellStyle name="20% - Accent6 16 3 3 3" xfId="11252"/>
    <cellStyle name="20% - Accent6 16 3 4" xfId="4932"/>
    <cellStyle name="20% - Accent6 16 3 4 2" xfId="13286"/>
    <cellStyle name="20% - Accent6 16 3 5" xfId="9124"/>
    <cellStyle name="20% - Accent6 16 4" xfId="1293"/>
    <cellStyle name="20% - Accent6 16 4 2" xfId="2898"/>
    <cellStyle name="20% - Accent6 16 4 2 2" xfId="7061"/>
    <cellStyle name="20% - Accent6 16 4 2 2 2" xfId="15415"/>
    <cellStyle name="20% - Accent6 16 4 2 3" xfId="11253"/>
    <cellStyle name="20% - Accent6 16 4 3" xfId="5456"/>
    <cellStyle name="20% - Accent6 16 4 3 2" xfId="13810"/>
    <cellStyle name="20% - Accent6 16 4 4" xfId="9648"/>
    <cellStyle name="20% - Accent6 16 5" xfId="2899"/>
    <cellStyle name="20% - Accent6 16 5 2" xfId="7062"/>
    <cellStyle name="20% - Accent6 16 5 2 2" xfId="15416"/>
    <cellStyle name="20% - Accent6 16 5 3" xfId="11254"/>
    <cellStyle name="20% - Accent6 16 6" xfId="4420"/>
    <cellStyle name="20% - Accent6 16 6 2" xfId="12774"/>
    <cellStyle name="20% - Accent6 16 7" xfId="8612"/>
    <cellStyle name="20% - Accent6 17" xfId="270"/>
    <cellStyle name="20% - Accent6 17 2" xfId="510"/>
    <cellStyle name="20% - Accent6 17 2 2" xfId="1023"/>
    <cellStyle name="20% - Accent6 17 2 2 2" xfId="2059"/>
    <cellStyle name="20% - Accent6 17 2 2 2 2" xfId="2900"/>
    <cellStyle name="20% - Accent6 17 2 2 2 2 2" xfId="7063"/>
    <cellStyle name="20% - Accent6 17 2 2 2 2 2 2" xfId="15417"/>
    <cellStyle name="20% - Accent6 17 2 2 2 2 3" xfId="11255"/>
    <cellStyle name="20% - Accent6 17 2 2 2 3" xfId="6222"/>
    <cellStyle name="20% - Accent6 17 2 2 2 3 2" xfId="14576"/>
    <cellStyle name="20% - Accent6 17 2 2 2 4" xfId="10414"/>
    <cellStyle name="20% - Accent6 17 2 2 3" xfId="2901"/>
    <cellStyle name="20% - Accent6 17 2 2 3 2" xfId="7064"/>
    <cellStyle name="20% - Accent6 17 2 2 3 2 2" xfId="15418"/>
    <cellStyle name="20% - Accent6 17 2 2 3 3" xfId="11256"/>
    <cellStyle name="20% - Accent6 17 2 2 4" xfId="5186"/>
    <cellStyle name="20% - Accent6 17 2 2 4 2" xfId="13540"/>
    <cellStyle name="20% - Accent6 17 2 2 5" xfId="9378"/>
    <cellStyle name="20% - Accent6 17 2 3" xfId="1547"/>
    <cellStyle name="20% - Accent6 17 2 3 2" xfId="2902"/>
    <cellStyle name="20% - Accent6 17 2 3 2 2" xfId="7065"/>
    <cellStyle name="20% - Accent6 17 2 3 2 2 2" xfId="15419"/>
    <cellStyle name="20% - Accent6 17 2 3 2 3" xfId="11257"/>
    <cellStyle name="20% - Accent6 17 2 3 3" xfId="5710"/>
    <cellStyle name="20% - Accent6 17 2 3 3 2" xfId="14064"/>
    <cellStyle name="20% - Accent6 17 2 3 4" xfId="9902"/>
    <cellStyle name="20% - Accent6 17 2 4" xfId="2903"/>
    <cellStyle name="20% - Accent6 17 2 4 2" xfId="7066"/>
    <cellStyle name="20% - Accent6 17 2 4 2 2" xfId="15420"/>
    <cellStyle name="20% - Accent6 17 2 4 3" xfId="11258"/>
    <cellStyle name="20% - Accent6 17 2 5" xfId="4674"/>
    <cellStyle name="20% - Accent6 17 2 5 2" xfId="13028"/>
    <cellStyle name="20% - Accent6 17 2 6" xfId="8866"/>
    <cellStyle name="20% - Accent6 17 3" xfId="783"/>
    <cellStyle name="20% - Accent6 17 3 2" xfId="1819"/>
    <cellStyle name="20% - Accent6 17 3 2 2" xfId="2904"/>
    <cellStyle name="20% - Accent6 17 3 2 2 2" xfId="7067"/>
    <cellStyle name="20% - Accent6 17 3 2 2 2 2" xfId="15421"/>
    <cellStyle name="20% - Accent6 17 3 2 2 3" xfId="11259"/>
    <cellStyle name="20% - Accent6 17 3 2 3" xfId="5982"/>
    <cellStyle name="20% - Accent6 17 3 2 3 2" xfId="14336"/>
    <cellStyle name="20% - Accent6 17 3 2 4" xfId="10174"/>
    <cellStyle name="20% - Accent6 17 3 3" xfId="2905"/>
    <cellStyle name="20% - Accent6 17 3 3 2" xfId="7068"/>
    <cellStyle name="20% - Accent6 17 3 3 2 2" xfId="15422"/>
    <cellStyle name="20% - Accent6 17 3 3 3" xfId="11260"/>
    <cellStyle name="20% - Accent6 17 3 4" xfId="4946"/>
    <cellStyle name="20% - Accent6 17 3 4 2" xfId="13300"/>
    <cellStyle name="20% - Accent6 17 3 5" xfId="9138"/>
    <cellStyle name="20% - Accent6 17 4" xfId="1307"/>
    <cellStyle name="20% - Accent6 17 4 2" xfId="2906"/>
    <cellStyle name="20% - Accent6 17 4 2 2" xfId="7069"/>
    <cellStyle name="20% - Accent6 17 4 2 2 2" xfId="15423"/>
    <cellStyle name="20% - Accent6 17 4 2 3" xfId="11261"/>
    <cellStyle name="20% - Accent6 17 4 3" xfId="5470"/>
    <cellStyle name="20% - Accent6 17 4 3 2" xfId="13824"/>
    <cellStyle name="20% - Accent6 17 4 4" xfId="9662"/>
    <cellStyle name="20% - Accent6 17 5" xfId="2907"/>
    <cellStyle name="20% - Accent6 17 5 2" xfId="7070"/>
    <cellStyle name="20% - Accent6 17 5 2 2" xfId="15424"/>
    <cellStyle name="20% - Accent6 17 5 3" xfId="11262"/>
    <cellStyle name="20% - Accent6 17 6" xfId="4434"/>
    <cellStyle name="20% - Accent6 17 6 2" xfId="12788"/>
    <cellStyle name="20% - Accent6 17 7" xfId="8626"/>
    <cellStyle name="20% - Accent6 18" xfId="277"/>
    <cellStyle name="20% - Accent6 18 2" xfId="790"/>
    <cellStyle name="20% - Accent6 18 2 2" xfId="1826"/>
    <cellStyle name="20% - Accent6 18 2 2 2" xfId="2908"/>
    <cellStyle name="20% - Accent6 18 2 2 2 2" xfId="7071"/>
    <cellStyle name="20% - Accent6 18 2 2 2 2 2" xfId="15425"/>
    <cellStyle name="20% - Accent6 18 2 2 2 3" xfId="11263"/>
    <cellStyle name="20% - Accent6 18 2 2 3" xfId="5989"/>
    <cellStyle name="20% - Accent6 18 2 2 3 2" xfId="14343"/>
    <cellStyle name="20% - Accent6 18 2 2 4" xfId="10181"/>
    <cellStyle name="20% - Accent6 18 2 3" xfId="2909"/>
    <cellStyle name="20% - Accent6 18 2 3 2" xfId="7072"/>
    <cellStyle name="20% - Accent6 18 2 3 2 2" xfId="15426"/>
    <cellStyle name="20% - Accent6 18 2 3 3" xfId="11264"/>
    <cellStyle name="20% - Accent6 18 2 4" xfId="4953"/>
    <cellStyle name="20% - Accent6 18 2 4 2" xfId="13307"/>
    <cellStyle name="20% - Accent6 18 2 5" xfId="9145"/>
    <cellStyle name="20% - Accent6 18 3" xfId="1314"/>
    <cellStyle name="20% - Accent6 18 3 2" xfId="2910"/>
    <cellStyle name="20% - Accent6 18 3 2 2" xfId="7073"/>
    <cellStyle name="20% - Accent6 18 3 2 2 2" xfId="15427"/>
    <cellStyle name="20% - Accent6 18 3 2 3" xfId="11265"/>
    <cellStyle name="20% - Accent6 18 3 3" xfId="5477"/>
    <cellStyle name="20% - Accent6 18 3 3 2" xfId="13831"/>
    <cellStyle name="20% - Accent6 18 3 4" xfId="9669"/>
    <cellStyle name="20% - Accent6 18 4" xfId="2911"/>
    <cellStyle name="20% - Accent6 18 4 2" xfId="7074"/>
    <cellStyle name="20% - Accent6 18 4 2 2" xfId="15428"/>
    <cellStyle name="20% - Accent6 18 4 3" xfId="11266"/>
    <cellStyle name="20% - Accent6 18 5" xfId="4441"/>
    <cellStyle name="20% - Accent6 18 5 2" xfId="12795"/>
    <cellStyle name="20% - Accent6 18 6" xfId="8633"/>
    <cellStyle name="20% - Accent6 19" xfId="526"/>
    <cellStyle name="20% - Accent6 19 2" xfId="1039"/>
    <cellStyle name="20% - Accent6 19 2 2" xfId="2075"/>
    <cellStyle name="20% - Accent6 19 2 2 2" xfId="2912"/>
    <cellStyle name="20% - Accent6 19 2 2 2 2" xfId="7075"/>
    <cellStyle name="20% - Accent6 19 2 2 2 2 2" xfId="15429"/>
    <cellStyle name="20% - Accent6 19 2 2 2 3" xfId="11267"/>
    <cellStyle name="20% - Accent6 19 2 2 3" xfId="6238"/>
    <cellStyle name="20% - Accent6 19 2 2 3 2" xfId="14592"/>
    <cellStyle name="20% - Accent6 19 2 2 4" xfId="10430"/>
    <cellStyle name="20% - Accent6 19 2 3" xfId="2913"/>
    <cellStyle name="20% - Accent6 19 2 3 2" xfId="7076"/>
    <cellStyle name="20% - Accent6 19 2 3 2 2" xfId="15430"/>
    <cellStyle name="20% - Accent6 19 2 3 3" xfId="11268"/>
    <cellStyle name="20% - Accent6 19 2 4" xfId="5202"/>
    <cellStyle name="20% - Accent6 19 2 4 2" xfId="13556"/>
    <cellStyle name="20% - Accent6 19 2 5" xfId="9394"/>
    <cellStyle name="20% - Accent6 19 3" xfId="1563"/>
    <cellStyle name="20% - Accent6 19 3 2" xfId="2914"/>
    <cellStyle name="20% - Accent6 19 3 2 2" xfId="7077"/>
    <cellStyle name="20% - Accent6 19 3 2 2 2" xfId="15431"/>
    <cellStyle name="20% - Accent6 19 3 2 3" xfId="11269"/>
    <cellStyle name="20% - Accent6 19 3 3" xfId="5726"/>
    <cellStyle name="20% - Accent6 19 3 3 2" xfId="14080"/>
    <cellStyle name="20% - Accent6 19 3 4" xfId="9918"/>
    <cellStyle name="20% - Accent6 19 4" xfId="2915"/>
    <cellStyle name="20% - Accent6 19 4 2" xfId="7078"/>
    <cellStyle name="20% - Accent6 19 4 2 2" xfId="15432"/>
    <cellStyle name="20% - Accent6 19 4 3" xfId="11270"/>
    <cellStyle name="20% - Accent6 19 5" xfId="4690"/>
    <cellStyle name="20% - Accent6 19 5 2" xfId="13044"/>
    <cellStyle name="20% - Accent6 19 6" xfId="8882"/>
    <cellStyle name="20% - Accent6 2" xfId="55"/>
    <cellStyle name="20% - Accent6 2 2" xfId="298"/>
    <cellStyle name="20% - Accent6 2 2 2" xfId="811"/>
    <cellStyle name="20% - Accent6 2 2 2 2" xfId="1847"/>
    <cellStyle name="20% - Accent6 2 2 2 2 2" xfId="2916"/>
    <cellStyle name="20% - Accent6 2 2 2 2 2 2" xfId="7079"/>
    <cellStyle name="20% - Accent6 2 2 2 2 2 2 2" xfId="15433"/>
    <cellStyle name="20% - Accent6 2 2 2 2 2 3" xfId="11271"/>
    <cellStyle name="20% - Accent6 2 2 2 2 3" xfId="6010"/>
    <cellStyle name="20% - Accent6 2 2 2 2 3 2" xfId="14364"/>
    <cellStyle name="20% - Accent6 2 2 2 2 4" xfId="10202"/>
    <cellStyle name="20% - Accent6 2 2 2 3" xfId="2917"/>
    <cellStyle name="20% - Accent6 2 2 2 3 2" xfId="7080"/>
    <cellStyle name="20% - Accent6 2 2 2 3 2 2" xfId="15434"/>
    <cellStyle name="20% - Accent6 2 2 2 3 3" xfId="11272"/>
    <cellStyle name="20% - Accent6 2 2 2 4" xfId="4974"/>
    <cellStyle name="20% - Accent6 2 2 2 4 2" xfId="13328"/>
    <cellStyle name="20% - Accent6 2 2 2 5" xfId="9166"/>
    <cellStyle name="20% - Accent6 2 2 3" xfId="1335"/>
    <cellStyle name="20% - Accent6 2 2 3 2" xfId="2918"/>
    <cellStyle name="20% - Accent6 2 2 3 2 2" xfId="7081"/>
    <cellStyle name="20% - Accent6 2 2 3 2 2 2" xfId="15435"/>
    <cellStyle name="20% - Accent6 2 2 3 2 3" xfId="11273"/>
    <cellStyle name="20% - Accent6 2 2 3 3" xfId="5498"/>
    <cellStyle name="20% - Accent6 2 2 3 3 2" xfId="13852"/>
    <cellStyle name="20% - Accent6 2 2 3 4" xfId="9690"/>
    <cellStyle name="20% - Accent6 2 2 4" xfId="2919"/>
    <cellStyle name="20% - Accent6 2 2 4 2" xfId="7082"/>
    <cellStyle name="20% - Accent6 2 2 4 2 2" xfId="15436"/>
    <cellStyle name="20% - Accent6 2 2 4 3" xfId="11274"/>
    <cellStyle name="20% - Accent6 2 2 5" xfId="4462"/>
    <cellStyle name="20% - Accent6 2 2 5 2" xfId="12816"/>
    <cellStyle name="20% - Accent6 2 2 6" xfId="8654"/>
    <cellStyle name="20% - Accent6 2 3" xfId="571"/>
    <cellStyle name="20% - Accent6 2 3 2" xfId="1607"/>
    <cellStyle name="20% - Accent6 2 3 2 2" xfId="2920"/>
    <cellStyle name="20% - Accent6 2 3 2 2 2" xfId="7083"/>
    <cellStyle name="20% - Accent6 2 3 2 2 2 2" xfId="15437"/>
    <cellStyle name="20% - Accent6 2 3 2 2 3" xfId="11275"/>
    <cellStyle name="20% - Accent6 2 3 2 3" xfId="5770"/>
    <cellStyle name="20% - Accent6 2 3 2 3 2" xfId="14124"/>
    <cellStyle name="20% - Accent6 2 3 2 4" xfId="9962"/>
    <cellStyle name="20% - Accent6 2 3 3" xfId="2921"/>
    <cellStyle name="20% - Accent6 2 3 3 2" xfId="7084"/>
    <cellStyle name="20% - Accent6 2 3 3 2 2" xfId="15438"/>
    <cellStyle name="20% - Accent6 2 3 3 3" xfId="11276"/>
    <cellStyle name="20% - Accent6 2 3 4" xfId="4734"/>
    <cellStyle name="20% - Accent6 2 3 4 2" xfId="13088"/>
    <cellStyle name="20% - Accent6 2 3 5" xfId="8926"/>
    <cellStyle name="20% - Accent6 2 4" xfId="1095"/>
    <cellStyle name="20% - Accent6 2 4 2" xfId="2922"/>
    <cellStyle name="20% - Accent6 2 4 2 2" xfId="7085"/>
    <cellStyle name="20% - Accent6 2 4 2 2 2" xfId="15439"/>
    <cellStyle name="20% - Accent6 2 4 2 3" xfId="11277"/>
    <cellStyle name="20% - Accent6 2 4 3" xfId="5258"/>
    <cellStyle name="20% - Accent6 2 4 3 2" xfId="13612"/>
    <cellStyle name="20% - Accent6 2 4 4" xfId="9450"/>
    <cellStyle name="20% - Accent6 2 5" xfId="2923"/>
    <cellStyle name="20% - Accent6 2 5 2" xfId="7086"/>
    <cellStyle name="20% - Accent6 2 5 2 2" xfId="15440"/>
    <cellStyle name="20% - Accent6 2 5 3" xfId="11278"/>
    <cellStyle name="20% - Accent6 2 6" xfId="4222"/>
    <cellStyle name="20% - Accent6 2 6 2" xfId="12576"/>
    <cellStyle name="20% - Accent6 2 7" xfId="8414"/>
    <cellStyle name="20% - Accent6 20" xfId="540"/>
    <cellStyle name="20% - Accent6 20 2" xfId="1053"/>
    <cellStyle name="20% - Accent6 20 2 2" xfId="2089"/>
    <cellStyle name="20% - Accent6 20 2 2 2" xfId="2924"/>
    <cellStyle name="20% - Accent6 20 2 2 2 2" xfId="7087"/>
    <cellStyle name="20% - Accent6 20 2 2 2 2 2" xfId="15441"/>
    <cellStyle name="20% - Accent6 20 2 2 2 3" xfId="11279"/>
    <cellStyle name="20% - Accent6 20 2 2 3" xfId="6252"/>
    <cellStyle name="20% - Accent6 20 2 2 3 2" xfId="14606"/>
    <cellStyle name="20% - Accent6 20 2 2 4" xfId="10444"/>
    <cellStyle name="20% - Accent6 20 2 3" xfId="2925"/>
    <cellStyle name="20% - Accent6 20 2 3 2" xfId="7088"/>
    <cellStyle name="20% - Accent6 20 2 3 2 2" xfId="15442"/>
    <cellStyle name="20% - Accent6 20 2 3 3" xfId="11280"/>
    <cellStyle name="20% - Accent6 20 2 4" xfId="5216"/>
    <cellStyle name="20% - Accent6 20 2 4 2" xfId="13570"/>
    <cellStyle name="20% - Accent6 20 2 5" xfId="9408"/>
    <cellStyle name="20% - Accent6 20 3" xfId="1577"/>
    <cellStyle name="20% - Accent6 20 3 2" xfId="2926"/>
    <cellStyle name="20% - Accent6 20 3 2 2" xfId="7089"/>
    <cellStyle name="20% - Accent6 20 3 2 2 2" xfId="15443"/>
    <cellStyle name="20% - Accent6 20 3 2 3" xfId="11281"/>
    <cellStyle name="20% - Accent6 20 3 3" xfId="5740"/>
    <cellStyle name="20% - Accent6 20 3 3 2" xfId="14094"/>
    <cellStyle name="20% - Accent6 20 3 4" xfId="9932"/>
    <cellStyle name="20% - Accent6 20 4" xfId="2927"/>
    <cellStyle name="20% - Accent6 20 4 2" xfId="7090"/>
    <cellStyle name="20% - Accent6 20 4 2 2" xfId="15444"/>
    <cellStyle name="20% - Accent6 20 4 3" xfId="11282"/>
    <cellStyle name="20% - Accent6 20 5" xfId="4704"/>
    <cellStyle name="20% - Accent6 20 5 2" xfId="13058"/>
    <cellStyle name="20% - Accent6 20 6" xfId="8896"/>
    <cellStyle name="20% - Accent6 21" xfId="1067"/>
    <cellStyle name="20% - Accent6 21 2" xfId="2103"/>
    <cellStyle name="20% - Accent6 21 2 2" xfId="2928"/>
    <cellStyle name="20% - Accent6 21 2 2 2" xfId="7091"/>
    <cellStyle name="20% - Accent6 21 2 2 2 2" xfId="15445"/>
    <cellStyle name="20% - Accent6 21 2 2 3" xfId="11283"/>
    <cellStyle name="20% - Accent6 21 2 3" xfId="6266"/>
    <cellStyle name="20% - Accent6 21 2 3 2" xfId="14620"/>
    <cellStyle name="20% - Accent6 21 2 4" xfId="10458"/>
    <cellStyle name="20% - Accent6 21 3" xfId="2929"/>
    <cellStyle name="20% - Accent6 21 3 2" xfId="7092"/>
    <cellStyle name="20% - Accent6 21 3 2 2" xfId="15446"/>
    <cellStyle name="20% - Accent6 21 3 3" xfId="11284"/>
    <cellStyle name="20% - Accent6 21 4" xfId="5230"/>
    <cellStyle name="20% - Accent6 21 4 2" xfId="13584"/>
    <cellStyle name="20% - Accent6 21 5" xfId="9422"/>
    <cellStyle name="20% - Accent6 22" xfId="554"/>
    <cellStyle name="20% - Accent6 22 2" xfId="1591"/>
    <cellStyle name="20% - Accent6 22 2 2" xfId="2930"/>
    <cellStyle name="20% - Accent6 22 2 2 2" xfId="7093"/>
    <cellStyle name="20% - Accent6 22 2 2 2 2" xfId="15447"/>
    <cellStyle name="20% - Accent6 22 2 2 3" xfId="11285"/>
    <cellStyle name="20% - Accent6 22 2 3" xfId="5754"/>
    <cellStyle name="20% - Accent6 22 2 3 2" xfId="14108"/>
    <cellStyle name="20% - Accent6 22 2 4" xfId="9946"/>
    <cellStyle name="20% - Accent6 22 3" xfId="2931"/>
    <cellStyle name="20% - Accent6 22 3 2" xfId="7094"/>
    <cellStyle name="20% - Accent6 22 3 2 2" xfId="15448"/>
    <cellStyle name="20% - Accent6 22 3 3" xfId="11286"/>
    <cellStyle name="20% - Accent6 22 4" xfId="4718"/>
    <cellStyle name="20% - Accent6 22 4 2" xfId="13072"/>
    <cellStyle name="20% - Accent6 22 5" xfId="8910"/>
    <cellStyle name="20% - Accent6 23" xfId="1074"/>
    <cellStyle name="20% - Accent6 23 2" xfId="2932"/>
    <cellStyle name="20% - Accent6 23 2 2" xfId="7095"/>
    <cellStyle name="20% - Accent6 23 2 2 2" xfId="15449"/>
    <cellStyle name="20% - Accent6 23 2 3" xfId="11287"/>
    <cellStyle name="20% - Accent6 23 3" xfId="5237"/>
    <cellStyle name="20% - Accent6 23 3 2" xfId="13591"/>
    <cellStyle name="20% - Accent6 23 4" xfId="9429"/>
    <cellStyle name="20% - Accent6 24" xfId="2117"/>
    <cellStyle name="20% - Accent6 24 2" xfId="6280"/>
    <cellStyle name="20% - Accent6 24 2 2" xfId="14634"/>
    <cellStyle name="20% - Accent6 24 3" xfId="10472"/>
    <cellStyle name="20% - Accent6 25" xfId="4192"/>
    <cellStyle name="20% - Accent6 25 2" xfId="8355"/>
    <cellStyle name="20% - Accent6 25 2 2" xfId="16709"/>
    <cellStyle name="20% - Accent6 25 3" xfId="12547"/>
    <cellStyle name="20% - Accent6 26" xfId="4205"/>
    <cellStyle name="20% - Accent6 26 2" xfId="12560"/>
    <cellStyle name="20% - Accent6 27" xfId="8369"/>
    <cellStyle name="20% - Accent6 27 2" xfId="16723"/>
    <cellStyle name="20% - Accent6 28" xfId="8383"/>
    <cellStyle name="20% - Accent6 28 2" xfId="16737"/>
    <cellStyle name="20% - Accent6 29" xfId="8397"/>
    <cellStyle name="20% - Accent6 3" xfId="69"/>
    <cellStyle name="20% - Accent6 3 2" xfId="312"/>
    <cellStyle name="20% - Accent6 3 2 2" xfId="825"/>
    <cellStyle name="20% - Accent6 3 2 2 2" xfId="1861"/>
    <cellStyle name="20% - Accent6 3 2 2 2 2" xfId="2933"/>
    <cellStyle name="20% - Accent6 3 2 2 2 2 2" xfId="7096"/>
    <cellStyle name="20% - Accent6 3 2 2 2 2 2 2" xfId="15450"/>
    <cellStyle name="20% - Accent6 3 2 2 2 2 3" xfId="11288"/>
    <cellStyle name="20% - Accent6 3 2 2 2 3" xfId="6024"/>
    <cellStyle name="20% - Accent6 3 2 2 2 3 2" xfId="14378"/>
    <cellStyle name="20% - Accent6 3 2 2 2 4" xfId="10216"/>
    <cellStyle name="20% - Accent6 3 2 2 3" xfId="2934"/>
    <cellStyle name="20% - Accent6 3 2 2 3 2" xfId="7097"/>
    <cellStyle name="20% - Accent6 3 2 2 3 2 2" xfId="15451"/>
    <cellStyle name="20% - Accent6 3 2 2 3 3" xfId="11289"/>
    <cellStyle name="20% - Accent6 3 2 2 4" xfId="4988"/>
    <cellStyle name="20% - Accent6 3 2 2 4 2" xfId="13342"/>
    <cellStyle name="20% - Accent6 3 2 2 5" xfId="9180"/>
    <cellStyle name="20% - Accent6 3 2 3" xfId="1349"/>
    <cellStyle name="20% - Accent6 3 2 3 2" xfId="2935"/>
    <cellStyle name="20% - Accent6 3 2 3 2 2" xfId="7098"/>
    <cellStyle name="20% - Accent6 3 2 3 2 2 2" xfId="15452"/>
    <cellStyle name="20% - Accent6 3 2 3 2 3" xfId="11290"/>
    <cellStyle name="20% - Accent6 3 2 3 3" xfId="5512"/>
    <cellStyle name="20% - Accent6 3 2 3 3 2" xfId="13866"/>
    <cellStyle name="20% - Accent6 3 2 3 4" xfId="9704"/>
    <cellStyle name="20% - Accent6 3 2 4" xfId="2936"/>
    <cellStyle name="20% - Accent6 3 2 4 2" xfId="7099"/>
    <cellStyle name="20% - Accent6 3 2 4 2 2" xfId="15453"/>
    <cellStyle name="20% - Accent6 3 2 4 3" xfId="11291"/>
    <cellStyle name="20% - Accent6 3 2 5" xfId="4476"/>
    <cellStyle name="20% - Accent6 3 2 5 2" xfId="12830"/>
    <cellStyle name="20% - Accent6 3 2 6" xfId="8668"/>
    <cellStyle name="20% - Accent6 3 3" xfId="585"/>
    <cellStyle name="20% - Accent6 3 3 2" xfId="1621"/>
    <cellStyle name="20% - Accent6 3 3 2 2" xfId="2937"/>
    <cellStyle name="20% - Accent6 3 3 2 2 2" xfId="7100"/>
    <cellStyle name="20% - Accent6 3 3 2 2 2 2" xfId="15454"/>
    <cellStyle name="20% - Accent6 3 3 2 2 3" xfId="11292"/>
    <cellStyle name="20% - Accent6 3 3 2 3" xfId="5784"/>
    <cellStyle name="20% - Accent6 3 3 2 3 2" xfId="14138"/>
    <cellStyle name="20% - Accent6 3 3 2 4" xfId="9976"/>
    <cellStyle name="20% - Accent6 3 3 3" xfId="2938"/>
    <cellStyle name="20% - Accent6 3 3 3 2" xfId="7101"/>
    <cellStyle name="20% - Accent6 3 3 3 2 2" xfId="15455"/>
    <cellStyle name="20% - Accent6 3 3 3 3" xfId="11293"/>
    <cellStyle name="20% - Accent6 3 3 4" xfId="4748"/>
    <cellStyle name="20% - Accent6 3 3 4 2" xfId="13102"/>
    <cellStyle name="20% - Accent6 3 3 5" xfId="8940"/>
    <cellStyle name="20% - Accent6 3 4" xfId="1109"/>
    <cellStyle name="20% - Accent6 3 4 2" xfId="2939"/>
    <cellStyle name="20% - Accent6 3 4 2 2" xfId="7102"/>
    <cellStyle name="20% - Accent6 3 4 2 2 2" xfId="15456"/>
    <cellStyle name="20% - Accent6 3 4 2 3" xfId="11294"/>
    <cellStyle name="20% - Accent6 3 4 3" xfId="5272"/>
    <cellStyle name="20% - Accent6 3 4 3 2" xfId="13626"/>
    <cellStyle name="20% - Accent6 3 4 4" xfId="9464"/>
    <cellStyle name="20% - Accent6 3 5" xfId="2940"/>
    <cellStyle name="20% - Accent6 3 5 2" xfId="7103"/>
    <cellStyle name="20% - Accent6 3 5 2 2" xfId="15457"/>
    <cellStyle name="20% - Accent6 3 5 3" xfId="11295"/>
    <cellStyle name="20% - Accent6 3 6" xfId="4236"/>
    <cellStyle name="20% - Accent6 3 6 2" xfId="12590"/>
    <cellStyle name="20% - Accent6 3 7" xfId="8428"/>
    <cellStyle name="20% - Accent6 4" xfId="83"/>
    <cellStyle name="20% - Accent6 4 2" xfId="326"/>
    <cellStyle name="20% - Accent6 4 2 2" xfId="839"/>
    <cellStyle name="20% - Accent6 4 2 2 2" xfId="1875"/>
    <cellStyle name="20% - Accent6 4 2 2 2 2" xfId="2941"/>
    <cellStyle name="20% - Accent6 4 2 2 2 2 2" xfId="7104"/>
    <cellStyle name="20% - Accent6 4 2 2 2 2 2 2" xfId="15458"/>
    <cellStyle name="20% - Accent6 4 2 2 2 2 3" xfId="11296"/>
    <cellStyle name="20% - Accent6 4 2 2 2 3" xfId="6038"/>
    <cellStyle name="20% - Accent6 4 2 2 2 3 2" xfId="14392"/>
    <cellStyle name="20% - Accent6 4 2 2 2 4" xfId="10230"/>
    <cellStyle name="20% - Accent6 4 2 2 3" xfId="2942"/>
    <cellStyle name="20% - Accent6 4 2 2 3 2" xfId="7105"/>
    <cellStyle name="20% - Accent6 4 2 2 3 2 2" xfId="15459"/>
    <cellStyle name="20% - Accent6 4 2 2 3 3" xfId="11297"/>
    <cellStyle name="20% - Accent6 4 2 2 4" xfId="5002"/>
    <cellStyle name="20% - Accent6 4 2 2 4 2" xfId="13356"/>
    <cellStyle name="20% - Accent6 4 2 2 5" xfId="9194"/>
    <cellStyle name="20% - Accent6 4 2 3" xfId="1363"/>
    <cellStyle name="20% - Accent6 4 2 3 2" xfId="2943"/>
    <cellStyle name="20% - Accent6 4 2 3 2 2" xfId="7106"/>
    <cellStyle name="20% - Accent6 4 2 3 2 2 2" xfId="15460"/>
    <cellStyle name="20% - Accent6 4 2 3 2 3" xfId="11298"/>
    <cellStyle name="20% - Accent6 4 2 3 3" xfId="5526"/>
    <cellStyle name="20% - Accent6 4 2 3 3 2" xfId="13880"/>
    <cellStyle name="20% - Accent6 4 2 3 4" xfId="9718"/>
    <cellStyle name="20% - Accent6 4 2 4" xfId="2944"/>
    <cellStyle name="20% - Accent6 4 2 4 2" xfId="7107"/>
    <cellStyle name="20% - Accent6 4 2 4 2 2" xfId="15461"/>
    <cellStyle name="20% - Accent6 4 2 4 3" xfId="11299"/>
    <cellStyle name="20% - Accent6 4 2 5" xfId="4490"/>
    <cellStyle name="20% - Accent6 4 2 5 2" xfId="12844"/>
    <cellStyle name="20% - Accent6 4 2 6" xfId="8682"/>
    <cellStyle name="20% - Accent6 4 3" xfId="599"/>
    <cellStyle name="20% - Accent6 4 3 2" xfId="1635"/>
    <cellStyle name="20% - Accent6 4 3 2 2" xfId="2945"/>
    <cellStyle name="20% - Accent6 4 3 2 2 2" xfId="7108"/>
    <cellStyle name="20% - Accent6 4 3 2 2 2 2" xfId="15462"/>
    <cellStyle name="20% - Accent6 4 3 2 2 3" xfId="11300"/>
    <cellStyle name="20% - Accent6 4 3 2 3" xfId="5798"/>
    <cellStyle name="20% - Accent6 4 3 2 3 2" xfId="14152"/>
    <cellStyle name="20% - Accent6 4 3 2 4" xfId="9990"/>
    <cellStyle name="20% - Accent6 4 3 3" xfId="2946"/>
    <cellStyle name="20% - Accent6 4 3 3 2" xfId="7109"/>
    <cellStyle name="20% - Accent6 4 3 3 2 2" xfId="15463"/>
    <cellStyle name="20% - Accent6 4 3 3 3" xfId="11301"/>
    <cellStyle name="20% - Accent6 4 3 4" xfId="4762"/>
    <cellStyle name="20% - Accent6 4 3 4 2" xfId="13116"/>
    <cellStyle name="20% - Accent6 4 3 5" xfId="8954"/>
    <cellStyle name="20% - Accent6 4 4" xfId="1123"/>
    <cellStyle name="20% - Accent6 4 4 2" xfId="2947"/>
    <cellStyle name="20% - Accent6 4 4 2 2" xfId="7110"/>
    <cellStyle name="20% - Accent6 4 4 2 2 2" xfId="15464"/>
    <cellStyle name="20% - Accent6 4 4 2 3" xfId="11302"/>
    <cellStyle name="20% - Accent6 4 4 3" xfId="5286"/>
    <cellStyle name="20% - Accent6 4 4 3 2" xfId="13640"/>
    <cellStyle name="20% - Accent6 4 4 4" xfId="9478"/>
    <cellStyle name="20% - Accent6 4 5" xfId="2948"/>
    <cellStyle name="20% - Accent6 4 5 2" xfId="7111"/>
    <cellStyle name="20% - Accent6 4 5 2 2" xfId="15465"/>
    <cellStyle name="20% - Accent6 4 5 3" xfId="11303"/>
    <cellStyle name="20% - Accent6 4 6" xfId="4250"/>
    <cellStyle name="20% - Accent6 4 6 2" xfId="12604"/>
    <cellStyle name="20% - Accent6 4 7" xfId="8442"/>
    <cellStyle name="20% - Accent6 5" xfId="97"/>
    <cellStyle name="20% - Accent6 5 2" xfId="340"/>
    <cellStyle name="20% - Accent6 5 2 2" xfId="853"/>
    <cellStyle name="20% - Accent6 5 2 2 2" xfId="1889"/>
    <cellStyle name="20% - Accent6 5 2 2 2 2" xfId="2949"/>
    <cellStyle name="20% - Accent6 5 2 2 2 2 2" xfId="7112"/>
    <cellStyle name="20% - Accent6 5 2 2 2 2 2 2" xfId="15466"/>
    <cellStyle name="20% - Accent6 5 2 2 2 2 3" xfId="11304"/>
    <cellStyle name="20% - Accent6 5 2 2 2 3" xfId="6052"/>
    <cellStyle name="20% - Accent6 5 2 2 2 3 2" xfId="14406"/>
    <cellStyle name="20% - Accent6 5 2 2 2 4" xfId="10244"/>
    <cellStyle name="20% - Accent6 5 2 2 3" xfId="2950"/>
    <cellStyle name="20% - Accent6 5 2 2 3 2" xfId="7113"/>
    <cellStyle name="20% - Accent6 5 2 2 3 2 2" xfId="15467"/>
    <cellStyle name="20% - Accent6 5 2 2 3 3" xfId="11305"/>
    <cellStyle name="20% - Accent6 5 2 2 4" xfId="5016"/>
    <cellStyle name="20% - Accent6 5 2 2 4 2" xfId="13370"/>
    <cellStyle name="20% - Accent6 5 2 2 5" xfId="9208"/>
    <cellStyle name="20% - Accent6 5 2 3" xfId="1377"/>
    <cellStyle name="20% - Accent6 5 2 3 2" xfId="2951"/>
    <cellStyle name="20% - Accent6 5 2 3 2 2" xfId="7114"/>
    <cellStyle name="20% - Accent6 5 2 3 2 2 2" xfId="15468"/>
    <cellStyle name="20% - Accent6 5 2 3 2 3" xfId="11306"/>
    <cellStyle name="20% - Accent6 5 2 3 3" xfId="5540"/>
    <cellStyle name="20% - Accent6 5 2 3 3 2" xfId="13894"/>
    <cellStyle name="20% - Accent6 5 2 3 4" xfId="9732"/>
    <cellStyle name="20% - Accent6 5 2 4" xfId="2952"/>
    <cellStyle name="20% - Accent6 5 2 4 2" xfId="7115"/>
    <cellStyle name="20% - Accent6 5 2 4 2 2" xfId="15469"/>
    <cellStyle name="20% - Accent6 5 2 4 3" xfId="11307"/>
    <cellStyle name="20% - Accent6 5 2 5" xfId="4504"/>
    <cellStyle name="20% - Accent6 5 2 5 2" xfId="12858"/>
    <cellStyle name="20% - Accent6 5 2 6" xfId="8696"/>
    <cellStyle name="20% - Accent6 5 3" xfId="613"/>
    <cellStyle name="20% - Accent6 5 3 2" xfId="1649"/>
    <cellStyle name="20% - Accent6 5 3 2 2" xfId="2953"/>
    <cellStyle name="20% - Accent6 5 3 2 2 2" xfId="7116"/>
    <cellStyle name="20% - Accent6 5 3 2 2 2 2" xfId="15470"/>
    <cellStyle name="20% - Accent6 5 3 2 2 3" xfId="11308"/>
    <cellStyle name="20% - Accent6 5 3 2 3" xfId="5812"/>
    <cellStyle name="20% - Accent6 5 3 2 3 2" xfId="14166"/>
    <cellStyle name="20% - Accent6 5 3 2 4" xfId="10004"/>
    <cellStyle name="20% - Accent6 5 3 3" xfId="2954"/>
    <cellStyle name="20% - Accent6 5 3 3 2" xfId="7117"/>
    <cellStyle name="20% - Accent6 5 3 3 2 2" xfId="15471"/>
    <cellStyle name="20% - Accent6 5 3 3 3" xfId="11309"/>
    <cellStyle name="20% - Accent6 5 3 4" xfId="4776"/>
    <cellStyle name="20% - Accent6 5 3 4 2" xfId="13130"/>
    <cellStyle name="20% - Accent6 5 3 5" xfId="8968"/>
    <cellStyle name="20% - Accent6 5 4" xfId="1137"/>
    <cellStyle name="20% - Accent6 5 4 2" xfId="2955"/>
    <cellStyle name="20% - Accent6 5 4 2 2" xfId="7118"/>
    <cellStyle name="20% - Accent6 5 4 2 2 2" xfId="15472"/>
    <cellStyle name="20% - Accent6 5 4 2 3" xfId="11310"/>
    <cellStyle name="20% - Accent6 5 4 3" xfId="5300"/>
    <cellStyle name="20% - Accent6 5 4 3 2" xfId="13654"/>
    <cellStyle name="20% - Accent6 5 4 4" xfId="9492"/>
    <cellStyle name="20% - Accent6 5 5" xfId="2956"/>
    <cellStyle name="20% - Accent6 5 5 2" xfId="7119"/>
    <cellStyle name="20% - Accent6 5 5 2 2" xfId="15473"/>
    <cellStyle name="20% - Accent6 5 5 3" xfId="11311"/>
    <cellStyle name="20% - Accent6 5 6" xfId="4264"/>
    <cellStyle name="20% - Accent6 5 6 2" xfId="12618"/>
    <cellStyle name="20% - Accent6 5 7" xfId="8456"/>
    <cellStyle name="20% - Accent6 6" xfId="111"/>
    <cellStyle name="20% - Accent6 6 2" xfId="354"/>
    <cellStyle name="20% - Accent6 6 2 2" xfId="867"/>
    <cellStyle name="20% - Accent6 6 2 2 2" xfId="1903"/>
    <cellStyle name="20% - Accent6 6 2 2 2 2" xfId="2957"/>
    <cellStyle name="20% - Accent6 6 2 2 2 2 2" xfId="7120"/>
    <cellStyle name="20% - Accent6 6 2 2 2 2 2 2" xfId="15474"/>
    <cellStyle name="20% - Accent6 6 2 2 2 2 3" xfId="11312"/>
    <cellStyle name="20% - Accent6 6 2 2 2 3" xfId="6066"/>
    <cellStyle name="20% - Accent6 6 2 2 2 3 2" xfId="14420"/>
    <cellStyle name="20% - Accent6 6 2 2 2 4" xfId="10258"/>
    <cellStyle name="20% - Accent6 6 2 2 3" xfId="2958"/>
    <cellStyle name="20% - Accent6 6 2 2 3 2" xfId="7121"/>
    <cellStyle name="20% - Accent6 6 2 2 3 2 2" xfId="15475"/>
    <cellStyle name="20% - Accent6 6 2 2 3 3" xfId="11313"/>
    <cellStyle name="20% - Accent6 6 2 2 4" xfId="5030"/>
    <cellStyle name="20% - Accent6 6 2 2 4 2" xfId="13384"/>
    <cellStyle name="20% - Accent6 6 2 2 5" xfId="9222"/>
    <cellStyle name="20% - Accent6 6 2 3" xfId="1391"/>
    <cellStyle name="20% - Accent6 6 2 3 2" xfId="2959"/>
    <cellStyle name="20% - Accent6 6 2 3 2 2" xfId="7122"/>
    <cellStyle name="20% - Accent6 6 2 3 2 2 2" xfId="15476"/>
    <cellStyle name="20% - Accent6 6 2 3 2 3" xfId="11314"/>
    <cellStyle name="20% - Accent6 6 2 3 3" xfId="5554"/>
    <cellStyle name="20% - Accent6 6 2 3 3 2" xfId="13908"/>
    <cellStyle name="20% - Accent6 6 2 3 4" xfId="9746"/>
    <cellStyle name="20% - Accent6 6 2 4" xfId="2960"/>
    <cellStyle name="20% - Accent6 6 2 4 2" xfId="7123"/>
    <cellStyle name="20% - Accent6 6 2 4 2 2" xfId="15477"/>
    <cellStyle name="20% - Accent6 6 2 4 3" xfId="11315"/>
    <cellStyle name="20% - Accent6 6 2 5" xfId="4518"/>
    <cellStyle name="20% - Accent6 6 2 5 2" xfId="12872"/>
    <cellStyle name="20% - Accent6 6 2 6" xfId="8710"/>
    <cellStyle name="20% - Accent6 6 3" xfId="627"/>
    <cellStyle name="20% - Accent6 6 3 2" xfId="1663"/>
    <cellStyle name="20% - Accent6 6 3 2 2" xfId="2961"/>
    <cellStyle name="20% - Accent6 6 3 2 2 2" xfId="7124"/>
    <cellStyle name="20% - Accent6 6 3 2 2 2 2" xfId="15478"/>
    <cellStyle name="20% - Accent6 6 3 2 2 3" xfId="11316"/>
    <cellStyle name="20% - Accent6 6 3 2 3" xfId="5826"/>
    <cellStyle name="20% - Accent6 6 3 2 3 2" xfId="14180"/>
    <cellStyle name="20% - Accent6 6 3 2 4" xfId="10018"/>
    <cellStyle name="20% - Accent6 6 3 3" xfId="2962"/>
    <cellStyle name="20% - Accent6 6 3 3 2" xfId="7125"/>
    <cellStyle name="20% - Accent6 6 3 3 2 2" xfId="15479"/>
    <cellStyle name="20% - Accent6 6 3 3 3" xfId="11317"/>
    <cellStyle name="20% - Accent6 6 3 4" xfId="4790"/>
    <cellStyle name="20% - Accent6 6 3 4 2" xfId="13144"/>
    <cellStyle name="20% - Accent6 6 3 5" xfId="8982"/>
    <cellStyle name="20% - Accent6 6 4" xfId="1151"/>
    <cellStyle name="20% - Accent6 6 4 2" xfId="2963"/>
    <cellStyle name="20% - Accent6 6 4 2 2" xfId="7126"/>
    <cellStyle name="20% - Accent6 6 4 2 2 2" xfId="15480"/>
    <cellStyle name="20% - Accent6 6 4 2 3" xfId="11318"/>
    <cellStyle name="20% - Accent6 6 4 3" xfId="5314"/>
    <cellStyle name="20% - Accent6 6 4 3 2" xfId="13668"/>
    <cellStyle name="20% - Accent6 6 4 4" xfId="9506"/>
    <cellStyle name="20% - Accent6 6 5" xfId="2964"/>
    <cellStyle name="20% - Accent6 6 5 2" xfId="7127"/>
    <cellStyle name="20% - Accent6 6 5 2 2" xfId="15481"/>
    <cellStyle name="20% - Accent6 6 5 3" xfId="11319"/>
    <cellStyle name="20% - Accent6 6 6" xfId="4278"/>
    <cellStyle name="20% - Accent6 6 6 2" xfId="12632"/>
    <cellStyle name="20% - Accent6 6 7" xfId="8470"/>
    <cellStyle name="20% - Accent6 7" xfId="125"/>
    <cellStyle name="20% - Accent6 7 2" xfId="368"/>
    <cellStyle name="20% - Accent6 7 2 2" xfId="881"/>
    <cellStyle name="20% - Accent6 7 2 2 2" xfId="1917"/>
    <cellStyle name="20% - Accent6 7 2 2 2 2" xfId="2965"/>
    <cellStyle name="20% - Accent6 7 2 2 2 2 2" xfId="7128"/>
    <cellStyle name="20% - Accent6 7 2 2 2 2 2 2" xfId="15482"/>
    <cellStyle name="20% - Accent6 7 2 2 2 2 3" xfId="11320"/>
    <cellStyle name="20% - Accent6 7 2 2 2 3" xfId="6080"/>
    <cellStyle name="20% - Accent6 7 2 2 2 3 2" xfId="14434"/>
    <cellStyle name="20% - Accent6 7 2 2 2 4" xfId="10272"/>
    <cellStyle name="20% - Accent6 7 2 2 3" xfId="2966"/>
    <cellStyle name="20% - Accent6 7 2 2 3 2" xfId="7129"/>
    <cellStyle name="20% - Accent6 7 2 2 3 2 2" xfId="15483"/>
    <cellStyle name="20% - Accent6 7 2 2 3 3" xfId="11321"/>
    <cellStyle name="20% - Accent6 7 2 2 4" xfId="5044"/>
    <cellStyle name="20% - Accent6 7 2 2 4 2" xfId="13398"/>
    <cellStyle name="20% - Accent6 7 2 2 5" xfId="9236"/>
    <cellStyle name="20% - Accent6 7 2 3" xfId="1405"/>
    <cellStyle name="20% - Accent6 7 2 3 2" xfId="2967"/>
    <cellStyle name="20% - Accent6 7 2 3 2 2" xfId="7130"/>
    <cellStyle name="20% - Accent6 7 2 3 2 2 2" xfId="15484"/>
    <cellStyle name="20% - Accent6 7 2 3 2 3" xfId="11322"/>
    <cellStyle name="20% - Accent6 7 2 3 3" xfId="5568"/>
    <cellStyle name="20% - Accent6 7 2 3 3 2" xfId="13922"/>
    <cellStyle name="20% - Accent6 7 2 3 4" xfId="9760"/>
    <cellStyle name="20% - Accent6 7 2 4" xfId="2968"/>
    <cellStyle name="20% - Accent6 7 2 4 2" xfId="7131"/>
    <cellStyle name="20% - Accent6 7 2 4 2 2" xfId="15485"/>
    <cellStyle name="20% - Accent6 7 2 4 3" xfId="11323"/>
    <cellStyle name="20% - Accent6 7 2 5" xfId="4532"/>
    <cellStyle name="20% - Accent6 7 2 5 2" xfId="12886"/>
    <cellStyle name="20% - Accent6 7 2 6" xfId="8724"/>
    <cellStyle name="20% - Accent6 7 3" xfId="641"/>
    <cellStyle name="20% - Accent6 7 3 2" xfId="1677"/>
    <cellStyle name="20% - Accent6 7 3 2 2" xfId="2969"/>
    <cellStyle name="20% - Accent6 7 3 2 2 2" xfId="7132"/>
    <cellStyle name="20% - Accent6 7 3 2 2 2 2" xfId="15486"/>
    <cellStyle name="20% - Accent6 7 3 2 2 3" xfId="11324"/>
    <cellStyle name="20% - Accent6 7 3 2 3" xfId="5840"/>
    <cellStyle name="20% - Accent6 7 3 2 3 2" xfId="14194"/>
    <cellStyle name="20% - Accent6 7 3 2 4" xfId="10032"/>
    <cellStyle name="20% - Accent6 7 3 3" xfId="2970"/>
    <cellStyle name="20% - Accent6 7 3 3 2" xfId="7133"/>
    <cellStyle name="20% - Accent6 7 3 3 2 2" xfId="15487"/>
    <cellStyle name="20% - Accent6 7 3 3 3" xfId="11325"/>
    <cellStyle name="20% - Accent6 7 3 4" xfId="4804"/>
    <cellStyle name="20% - Accent6 7 3 4 2" xfId="13158"/>
    <cellStyle name="20% - Accent6 7 3 5" xfId="8996"/>
    <cellStyle name="20% - Accent6 7 4" xfId="1165"/>
    <cellStyle name="20% - Accent6 7 4 2" xfId="2971"/>
    <cellStyle name="20% - Accent6 7 4 2 2" xfId="7134"/>
    <cellStyle name="20% - Accent6 7 4 2 2 2" xfId="15488"/>
    <cellStyle name="20% - Accent6 7 4 2 3" xfId="11326"/>
    <cellStyle name="20% - Accent6 7 4 3" xfId="5328"/>
    <cellStyle name="20% - Accent6 7 4 3 2" xfId="13682"/>
    <cellStyle name="20% - Accent6 7 4 4" xfId="9520"/>
    <cellStyle name="20% - Accent6 7 5" xfId="2972"/>
    <cellStyle name="20% - Accent6 7 5 2" xfId="7135"/>
    <cellStyle name="20% - Accent6 7 5 2 2" xfId="15489"/>
    <cellStyle name="20% - Accent6 7 5 3" xfId="11327"/>
    <cellStyle name="20% - Accent6 7 6" xfId="4292"/>
    <cellStyle name="20% - Accent6 7 6 2" xfId="12646"/>
    <cellStyle name="20% - Accent6 7 7" xfId="8484"/>
    <cellStyle name="20% - Accent6 8" xfId="139"/>
    <cellStyle name="20% - Accent6 8 2" xfId="382"/>
    <cellStyle name="20% - Accent6 8 2 2" xfId="895"/>
    <cellStyle name="20% - Accent6 8 2 2 2" xfId="1931"/>
    <cellStyle name="20% - Accent6 8 2 2 2 2" xfId="2973"/>
    <cellStyle name="20% - Accent6 8 2 2 2 2 2" xfId="7136"/>
    <cellStyle name="20% - Accent6 8 2 2 2 2 2 2" xfId="15490"/>
    <cellStyle name="20% - Accent6 8 2 2 2 2 3" xfId="11328"/>
    <cellStyle name="20% - Accent6 8 2 2 2 3" xfId="6094"/>
    <cellStyle name="20% - Accent6 8 2 2 2 3 2" xfId="14448"/>
    <cellStyle name="20% - Accent6 8 2 2 2 4" xfId="10286"/>
    <cellStyle name="20% - Accent6 8 2 2 3" xfId="2974"/>
    <cellStyle name="20% - Accent6 8 2 2 3 2" xfId="7137"/>
    <cellStyle name="20% - Accent6 8 2 2 3 2 2" xfId="15491"/>
    <cellStyle name="20% - Accent6 8 2 2 3 3" xfId="11329"/>
    <cellStyle name="20% - Accent6 8 2 2 4" xfId="5058"/>
    <cellStyle name="20% - Accent6 8 2 2 4 2" xfId="13412"/>
    <cellStyle name="20% - Accent6 8 2 2 5" xfId="9250"/>
    <cellStyle name="20% - Accent6 8 2 3" xfId="1419"/>
    <cellStyle name="20% - Accent6 8 2 3 2" xfId="2975"/>
    <cellStyle name="20% - Accent6 8 2 3 2 2" xfId="7138"/>
    <cellStyle name="20% - Accent6 8 2 3 2 2 2" xfId="15492"/>
    <cellStyle name="20% - Accent6 8 2 3 2 3" xfId="11330"/>
    <cellStyle name="20% - Accent6 8 2 3 3" xfId="5582"/>
    <cellStyle name="20% - Accent6 8 2 3 3 2" xfId="13936"/>
    <cellStyle name="20% - Accent6 8 2 3 4" xfId="9774"/>
    <cellStyle name="20% - Accent6 8 2 4" xfId="2976"/>
    <cellStyle name="20% - Accent6 8 2 4 2" xfId="7139"/>
    <cellStyle name="20% - Accent6 8 2 4 2 2" xfId="15493"/>
    <cellStyle name="20% - Accent6 8 2 4 3" xfId="11331"/>
    <cellStyle name="20% - Accent6 8 2 5" xfId="4546"/>
    <cellStyle name="20% - Accent6 8 2 5 2" xfId="12900"/>
    <cellStyle name="20% - Accent6 8 2 6" xfId="8738"/>
    <cellStyle name="20% - Accent6 8 3" xfId="655"/>
    <cellStyle name="20% - Accent6 8 3 2" xfId="1691"/>
    <cellStyle name="20% - Accent6 8 3 2 2" xfId="2977"/>
    <cellStyle name="20% - Accent6 8 3 2 2 2" xfId="7140"/>
    <cellStyle name="20% - Accent6 8 3 2 2 2 2" xfId="15494"/>
    <cellStyle name="20% - Accent6 8 3 2 2 3" xfId="11332"/>
    <cellStyle name="20% - Accent6 8 3 2 3" xfId="5854"/>
    <cellStyle name="20% - Accent6 8 3 2 3 2" xfId="14208"/>
    <cellStyle name="20% - Accent6 8 3 2 4" xfId="10046"/>
    <cellStyle name="20% - Accent6 8 3 3" xfId="2978"/>
    <cellStyle name="20% - Accent6 8 3 3 2" xfId="7141"/>
    <cellStyle name="20% - Accent6 8 3 3 2 2" xfId="15495"/>
    <cellStyle name="20% - Accent6 8 3 3 3" xfId="11333"/>
    <cellStyle name="20% - Accent6 8 3 4" xfId="4818"/>
    <cellStyle name="20% - Accent6 8 3 4 2" xfId="13172"/>
    <cellStyle name="20% - Accent6 8 3 5" xfId="9010"/>
    <cellStyle name="20% - Accent6 8 4" xfId="1179"/>
    <cellStyle name="20% - Accent6 8 4 2" xfId="2979"/>
    <cellStyle name="20% - Accent6 8 4 2 2" xfId="7142"/>
    <cellStyle name="20% - Accent6 8 4 2 2 2" xfId="15496"/>
    <cellStyle name="20% - Accent6 8 4 2 3" xfId="11334"/>
    <cellStyle name="20% - Accent6 8 4 3" xfId="5342"/>
    <cellStyle name="20% - Accent6 8 4 3 2" xfId="13696"/>
    <cellStyle name="20% - Accent6 8 4 4" xfId="9534"/>
    <cellStyle name="20% - Accent6 8 5" xfId="2980"/>
    <cellStyle name="20% - Accent6 8 5 2" xfId="7143"/>
    <cellStyle name="20% - Accent6 8 5 2 2" xfId="15497"/>
    <cellStyle name="20% - Accent6 8 5 3" xfId="11335"/>
    <cellStyle name="20% - Accent6 8 6" xfId="4306"/>
    <cellStyle name="20% - Accent6 8 6 2" xfId="12660"/>
    <cellStyle name="20% - Accent6 8 7" xfId="8498"/>
    <cellStyle name="20% - Accent6 9" xfId="153"/>
    <cellStyle name="20% - Accent6 9 2" xfId="396"/>
    <cellStyle name="20% - Accent6 9 2 2" xfId="909"/>
    <cellStyle name="20% - Accent6 9 2 2 2" xfId="1945"/>
    <cellStyle name="20% - Accent6 9 2 2 2 2" xfId="2981"/>
    <cellStyle name="20% - Accent6 9 2 2 2 2 2" xfId="7144"/>
    <cellStyle name="20% - Accent6 9 2 2 2 2 2 2" xfId="15498"/>
    <cellStyle name="20% - Accent6 9 2 2 2 2 3" xfId="11336"/>
    <cellStyle name="20% - Accent6 9 2 2 2 3" xfId="6108"/>
    <cellStyle name="20% - Accent6 9 2 2 2 3 2" xfId="14462"/>
    <cellStyle name="20% - Accent6 9 2 2 2 4" xfId="10300"/>
    <cellStyle name="20% - Accent6 9 2 2 3" xfId="2982"/>
    <cellStyle name="20% - Accent6 9 2 2 3 2" xfId="7145"/>
    <cellStyle name="20% - Accent6 9 2 2 3 2 2" xfId="15499"/>
    <cellStyle name="20% - Accent6 9 2 2 3 3" xfId="11337"/>
    <cellStyle name="20% - Accent6 9 2 2 4" xfId="5072"/>
    <cellStyle name="20% - Accent6 9 2 2 4 2" xfId="13426"/>
    <cellStyle name="20% - Accent6 9 2 2 5" xfId="9264"/>
    <cellStyle name="20% - Accent6 9 2 3" xfId="1433"/>
    <cellStyle name="20% - Accent6 9 2 3 2" xfId="2983"/>
    <cellStyle name="20% - Accent6 9 2 3 2 2" xfId="7146"/>
    <cellStyle name="20% - Accent6 9 2 3 2 2 2" xfId="15500"/>
    <cellStyle name="20% - Accent6 9 2 3 2 3" xfId="11338"/>
    <cellStyle name="20% - Accent6 9 2 3 3" xfId="5596"/>
    <cellStyle name="20% - Accent6 9 2 3 3 2" xfId="13950"/>
    <cellStyle name="20% - Accent6 9 2 3 4" xfId="9788"/>
    <cellStyle name="20% - Accent6 9 2 4" xfId="2984"/>
    <cellStyle name="20% - Accent6 9 2 4 2" xfId="7147"/>
    <cellStyle name="20% - Accent6 9 2 4 2 2" xfId="15501"/>
    <cellStyle name="20% - Accent6 9 2 4 3" xfId="11339"/>
    <cellStyle name="20% - Accent6 9 2 5" xfId="4560"/>
    <cellStyle name="20% - Accent6 9 2 5 2" xfId="12914"/>
    <cellStyle name="20% - Accent6 9 2 6" xfId="8752"/>
    <cellStyle name="20% - Accent6 9 3" xfId="669"/>
    <cellStyle name="20% - Accent6 9 3 2" xfId="1705"/>
    <cellStyle name="20% - Accent6 9 3 2 2" xfId="2985"/>
    <cellStyle name="20% - Accent6 9 3 2 2 2" xfId="7148"/>
    <cellStyle name="20% - Accent6 9 3 2 2 2 2" xfId="15502"/>
    <cellStyle name="20% - Accent6 9 3 2 2 3" xfId="11340"/>
    <cellStyle name="20% - Accent6 9 3 2 3" xfId="5868"/>
    <cellStyle name="20% - Accent6 9 3 2 3 2" xfId="14222"/>
    <cellStyle name="20% - Accent6 9 3 2 4" xfId="10060"/>
    <cellStyle name="20% - Accent6 9 3 3" xfId="2986"/>
    <cellStyle name="20% - Accent6 9 3 3 2" xfId="7149"/>
    <cellStyle name="20% - Accent6 9 3 3 2 2" xfId="15503"/>
    <cellStyle name="20% - Accent6 9 3 3 3" xfId="11341"/>
    <cellStyle name="20% - Accent6 9 3 4" xfId="4832"/>
    <cellStyle name="20% - Accent6 9 3 4 2" xfId="13186"/>
    <cellStyle name="20% - Accent6 9 3 5" xfId="9024"/>
    <cellStyle name="20% - Accent6 9 4" xfId="1193"/>
    <cellStyle name="20% - Accent6 9 4 2" xfId="2987"/>
    <cellStyle name="20% - Accent6 9 4 2 2" xfId="7150"/>
    <cellStyle name="20% - Accent6 9 4 2 2 2" xfId="15504"/>
    <cellStyle name="20% - Accent6 9 4 2 3" xfId="11342"/>
    <cellStyle name="20% - Accent6 9 4 3" xfId="5356"/>
    <cellStyle name="20% - Accent6 9 4 3 2" xfId="13710"/>
    <cellStyle name="20% - Accent6 9 4 4" xfId="9548"/>
    <cellStyle name="20% - Accent6 9 5" xfId="2988"/>
    <cellStyle name="20% - Accent6 9 5 2" xfId="7151"/>
    <cellStyle name="20% - Accent6 9 5 2 2" xfId="15505"/>
    <cellStyle name="20% - Accent6 9 5 3" xfId="11343"/>
    <cellStyle name="20% - Accent6 9 6" xfId="4320"/>
    <cellStyle name="20% - Accent6 9 6 2" xfId="12674"/>
    <cellStyle name="20% - Accent6 9 7" xfId="8512"/>
    <cellStyle name="40% - Accent1" xfId="7" builtinId="31" customBuiltin="1"/>
    <cellStyle name="40% - Accent1 10" xfId="158"/>
    <cellStyle name="40% - Accent1 10 2" xfId="401"/>
    <cellStyle name="40% - Accent1 10 2 2" xfId="914"/>
    <cellStyle name="40% - Accent1 10 2 2 2" xfId="1950"/>
    <cellStyle name="40% - Accent1 10 2 2 2 2" xfId="2989"/>
    <cellStyle name="40% - Accent1 10 2 2 2 2 2" xfId="7152"/>
    <cellStyle name="40% - Accent1 10 2 2 2 2 2 2" xfId="15506"/>
    <cellStyle name="40% - Accent1 10 2 2 2 2 3" xfId="11344"/>
    <cellStyle name="40% - Accent1 10 2 2 2 3" xfId="6113"/>
    <cellStyle name="40% - Accent1 10 2 2 2 3 2" xfId="14467"/>
    <cellStyle name="40% - Accent1 10 2 2 2 4" xfId="10305"/>
    <cellStyle name="40% - Accent1 10 2 2 3" xfId="2990"/>
    <cellStyle name="40% - Accent1 10 2 2 3 2" xfId="7153"/>
    <cellStyle name="40% - Accent1 10 2 2 3 2 2" xfId="15507"/>
    <cellStyle name="40% - Accent1 10 2 2 3 3" xfId="11345"/>
    <cellStyle name="40% - Accent1 10 2 2 4" xfId="5077"/>
    <cellStyle name="40% - Accent1 10 2 2 4 2" xfId="13431"/>
    <cellStyle name="40% - Accent1 10 2 2 5" xfId="9269"/>
    <cellStyle name="40% - Accent1 10 2 3" xfId="1438"/>
    <cellStyle name="40% - Accent1 10 2 3 2" xfId="2991"/>
    <cellStyle name="40% - Accent1 10 2 3 2 2" xfId="7154"/>
    <cellStyle name="40% - Accent1 10 2 3 2 2 2" xfId="15508"/>
    <cellStyle name="40% - Accent1 10 2 3 2 3" xfId="11346"/>
    <cellStyle name="40% - Accent1 10 2 3 3" xfId="5601"/>
    <cellStyle name="40% - Accent1 10 2 3 3 2" xfId="13955"/>
    <cellStyle name="40% - Accent1 10 2 3 4" xfId="9793"/>
    <cellStyle name="40% - Accent1 10 2 4" xfId="2992"/>
    <cellStyle name="40% - Accent1 10 2 4 2" xfId="7155"/>
    <cellStyle name="40% - Accent1 10 2 4 2 2" xfId="15509"/>
    <cellStyle name="40% - Accent1 10 2 4 3" xfId="11347"/>
    <cellStyle name="40% - Accent1 10 2 5" xfId="4565"/>
    <cellStyle name="40% - Accent1 10 2 5 2" xfId="12919"/>
    <cellStyle name="40% - Accent1 10 2 6" xfId="8757"/>
    <cellStyle name="40% - Accent1 10 3" xfId="674"/>
    <cellStyle name="40% - Accent1 10 3 2" xfId="1710"/>
    <cellStyle name="40% - Accent1 10 3 2 2" xfId="2993"/>
    <cellStyle name="40% - Accent1 10 3 2 2 2" xfId="7156"/>
    <cellStyle name="40% - Accent1 10 3 2 2 2 2" xfId="15510"/>
    <cellStyle name="40% - Accent1 10 3 2 2 3" xfId="11348"/>
    <cellStyle name="40% - Accent1 10 3 2 3" xfId="5873"/>
    <cellStyle name="40% - Accent1 10 3 2 3 2" xfId="14227"/>
    <cellStyle name="40% - Accent1 10 3 2 4" xfId="10065"/>
    <cellStyle name="40% - Accent1 10 3 3" xfId="2994"/>
    <cellStyle name="40% - Accent1 10 3 3 2" xfId="7157"/>
    <cellStyle name="40% - Accent1 10 3 3 2 2" xfId="15511"/>
    <cellStyle name="40% - Accent1 10 3 3 3" xfId="11349"/>
    <cellStyle name="40% - Accent1 10 3 4" xfId="4837"/>
    <cellStyle name="40% - Accent1 10 3 4 2" xfId="13191"/>
    <cellStyle name="40% - Accent1 10 3 5" xfId="9029"/>
    <cellStyle name="40% - Accent1 10 4" xfId="1198"/>
    <cellStyle name="40% - Accent1 10 4 2" xfId="2995"/>
    <cellStyle name="40% - Accent1 10 4 2 2" xfId="7158"/>
    <cellStyle name="40% - Accent1 10 4 2 2 2" xfId="15512"/>
    <cellStyle name="40% - Accent1 10 4 2 3" xfId="11350"/>
    <cellStyle name="40% - Accent1 10 4 3" xfId="5361"/>
    <cellStyle name="40% - Accent1 10 4 3 2" xfId="13715"/>
    <cellStyle name="40% - Accent1 10 4 4" xfId="9553"/>
    <cellStyle name="40% - Accent1 10 5" xfId="2996"/>
    <cellStyle name="40% - Accent1 10 5 2" xfId="7159"/>
    <cellStyle name="40% - Accent1 10 5 2 2" xfId="15513"/>
    <cellStyle name="40% - Accent1 10 5 3" xfId="11351"/>
    <cellStyle name="40% - Accent1 10 6" xfId="4325"/>
    <cellStyle name="40% - Accent1 10 6 2" xfId="12679"/>
    <cellStyle name="40% - Accent1 10 7" xfId="8517"/>
    <cellStyle name="40% - Accent1 11" xfId="172"/>
    <cellStyle name="40% - Accent1 11 2" xfId="415"/>
    <cellStyle name="40% - Accent1 11 2 2" xfId="928"/>
    <cellStyle name="40% - Accent1 11 2 2 2" xfId="1964"/>
    <cellStyle name="40% - Accent1 11 2 2 2 2" xfId="2997"/>
    <cellStyle name="40% - Accent1 11 2 2 2 2 2" xfId="7160"/>
    <cellStyle name="40% - Accent1 11 2 2 2 2 2 2" xfId="15514"/>
    <cellStyle name="40% - Accent1 11 2 2 2 2 3" xfId="11352"/>
    <cellStyle name="40% - Accent1 11 2 2 2 3" xfId="6127"/>
    <cellStyle name="40% - Accent1 11 2 2 2 3 2" xfId="14481"/>
    <cellStyle name="40% - Accent1 11 2 2 2 4" xfId="10319"/>
    <cellStyle name="40% - Accent1 11 2 2 3" xfId="2998"/>
    <cellStyle name="40% - Accent1 11 2 2 3 2" xfId="7161"/>
    <cellStyle name="40% - Accent1 11 2 2 3 2 2" xfId="15515"/>
    <cellStyle name="40% - Accent1 11 2 2 3 3" xfId="11353"/>
    <cellStyle name="40% - Accent1 11 2 2 4" xfId="5091"/>
    <cellStyle name="40% - Accent1 11 2 2 4 2" xfId="13445"/>
    <cellStyle name="40% - Accent1 11 2 2 5" xfId="9283"/>
    <cellStyle name="40% - Accent1 11 2 3" xfId="1452"/>
    <cellStyle name="40% - Accent1 11 2 3 2" xfId="2999"/>
    <cellStyle name="40% - Accent1 11 2 3 2 2" xfId="7162"/>
    <cellStyle name="40% - Accent1 11 2 3 2 2 2" xfId="15516"/>
    <cellStyle name="40% - Accent1 11 2 3 2 3" xfId="11354"/>
    <cellStyle name="40% - Accent1 11 2 3 3" xfId="5615"/>
    <cellStyle name="40% - Accent1 11 2 3 3 2" xfId="13969"/>
    <cellStyle name="40% - Accent1 11 2 3 4" xfId="9807"/>
    <cellStyle name="40% - Accent1 11 2 4" xfId="3000"/>
    <cellStyle name="40% - Accent1 11 2 4 2" xfId="7163"/>
    <cellStyle name="40% - Accent1 11 2 4 2 2" xfId="15517"/>
    <cellStyle name="40% - Accent1 11 2 4 3" xfId="11355"/>
    <cellStyle name="40% - Accent1 11 2 5" xfId="4579"/>
    <cellStyle name="40% - Accent1 11 2 5 2" xfId="12933"/>
    <cellStyle name="40% - Accent1 11 2 6" xfId="8771"/>
    <cellStyle name="40% - Accent1 11 3" xfId="688"/>
    <cellStyle name="40% - Accent1 11 3 2" xfId="1724"/>
    <cellStyle name="40% - Accent1 11 3 2 2" xfId="3001"/>
    <cellStyle name="40% - Accent1 11 3 2 2 2" xfId="7164"/>
    <cellStyle name="40% - Accent1 11 3 2 2 2 2" xfId="15518"/>
    <cellStyle name="40% - Accent1 11 3 2 2 3" xfId="11356"/>
    <cellStyle name="40% - Accent1 11 3 2 3" xfId="5887"/>
    <cellStyle name="40% - Accent1 11 3 2 3 2" xfId="14241"/>
    <cellStyle name="40% - Accent1 11 3 2 4" xfId="10079"/>
    <cellStyle name="40% - Accent1 11 3 3" xfId="3002"/>
    <cellStyle name="40% - Accent1 11 3 3 2" xfId="7165"/>
    <cellStyle name="40% - Accent1 11 3 3 2 2" xfId="15519"/>
    <cellStyle name="40% - Accent1 11 3 3 3" xfId="11357"/>
    <cellStyle name="40% - Accent1 11 3 4" xfId="4851"/>
    <cellStyle name="40% - Accent1 11 3 4 2" xfId="13205"/>
    <cellStyle name="40% - Accent1 11 3 5" xfId="9043"/>
    <cellStyle name="40% - Accent1 11 4" xfId="1212"/>
    <cellStyle name="40% - Accent1 11 4 2" xfId="3003"/>
    <cellStyle name="40% - Accent1 11 4 2 2" xfId="7166"/>
    <cellStyle name="40% - Accent1 11 4 2 2 2" xfId="15520"/>
    <cellStyle name="40% - Accent1 11 4 2 3" xfId="11358"/>
    <cellStyle name="40% - Accent1 11 4 3" xfId="5375"/>
    <cellStyle name="40% - Accent1 11 4 3 2" xfId="13729"/>
    <cellStyle name="40% - Accent1 11 4 4" xfId="9567"/>
    <cellStyle name="40% - Accent1 11 5" xfId="3004"/>
    <cellStyle name="40% - Accent1 11 5 2" xfId="7167"/>
    <cellStyle name="40% - Accent1 11 5 2 2" xfId="15521"/>
    <cellStyle name="40% - Accent1 11 5 3" xfId="11359"/>
    <cellStyle name="40% - Accent1 11 6" xfId="4339"/>
    <cellStyle name="40% - Accent1 11 6 2" xfId="12693"/>
    <cellStyle name="40% - Accent1 11 7" xfId="8531"/>
    <cellStyle name="40% - Accent1 12" xfId="187"/>
    <cellStyle name="40% - Accent1 12 2" xfId="430"/>
    <cellStyle name="40% - Accent1 12 2 2" xfId="943"/>
    <cellStyle name="40% - Accent1 12 2 2 2" xfId="1979"/>
    <cellStyle name="40% - Accent1 12 2 2 2 2" xfId="3005"/>
    <cellStyle name="40% - Accent1 12 2 2 2 2 2" xfId="7168"/>
    <cellStyle name="40% - Accent1 12 2 2 2 2 2 2" xfId="15522"/>
    <cellStyle name="40% - Accent1 12 2 2 2 2 3" xfId="11360"/>
    <cellStyle name="40% - Accent1 12 2 2 2 3" xfId="6142"/>
    <cellStyle name="40% - Accent1 12 2 2 2 3 2" xfId="14496"/>
    <cellStyle name="40% - Accent1 12 2 2 2 4" xfId="10334"/>
    <cellStyle name="40% - Accent1 12 2 2 3" xfId="3006"/>
    <cellStyle name="40% - Accent1 12 2 2 3 2" xfId="7169"/>
    <cellStyle name="40% - Accent1 12 2 2 3 2 2" xfId="15523"/>
    <cellStyle name="40% - Accent1 12 2 2 3 3" xfId="11361"/>
    <cellStyle name="40% - Accent1 12 2 2 4" xfId="5106"/>
    <cellStyle name="40% - Accent1 12 2 2 4 2" xfId="13460"/>
    <cellStyle name="40% - Accent1 12 2 2 5" xfId="9298"/>
    <cellStyle name="40% - Accent1 12 2 3" xfId="1467"/>
    <cellStyle name="40% - Accent1 12 2 3 2" xfId="3007"/>
    <cellStyle name="40% - Accent1 12 2 3 2 2" xfId="7170"/>
    <cellStyle name="40% - Accent1 12 2 3 2 2 2" xfId="15524"/>
    <cellStyle name="40% - Accent1 12 2 3 2 3" xfId="11362"/>
    <cellStyle name="40% - Accent1 12 2 3 3" xfId="5630"/>
    <cellStyle name="40% - Accent1 12 2 3 3 2" xfId="13984"/>
    <cellStyle name="40% - Accent1 12 2 3 4" xfId="9822"/>
    <cellStyle name="40% - Accent1 12 2 4" xfId="3008"/>
    <cellStyle name="40% - Accent1 12 2 4 2" xfId="7171"/>
    <cellStyle name="40% - Accent1 12 2 4 2 2" xfId="15525"/>
    <cellStyle name="40% - Accent1 12 2 4 3" xfId="11363"/>
    <cellStyle name="40% - Accent1 12 2 5" xfId="4594"/>
    <cellStyle name="40% - Accent1 12 2 5 2" xfId="12948"/>
    <cellStyle name="40% - Accent1 12 2 6" xfId="8786"/>
    <cellStyle name="40% - Accent1 12 3" xfId="703"/>
    <cellStyle name="40% - Accent1 12 3 2" xfId="1739"/>
    <cellStyle name="40% - Accent1 12 3 2 2" xfId="3009"/>
    <cellStyle name="40% - Accent1 12 3 2 2 2" xfId="7172"/>
    <cellStyle name="40% - Accent1 12 3 2 2 2 2" xfId="15526"/>
    <cellStyle name="40% - Accent1 12 3 2 2 3" xfId="11364"/>
    <cellStyle name="40% - Accent1 12 3 2 3" xfId="5902"/>
    <cellStyle name="40% - Accent1 12 3 2 3 2" xfId="14256"/>
    <cellStyle name="40% - Accent1 12 3 2 4" xfId="10094"/>
    <cellStyle name="40% - Accent1 12 3 3" xfId="3010"/>
    <cellStyle name="40% - Accent1 12 3 3 2" xfId="7173"/>
    <cellStyle name="40% - Accent1 12 3 3 2 2" xfId="15527"/>
    <cellStyle name="40% - Accent1 12 3 3 3" xfId="11365"/>
    <cellStyle name="40% - Accent1 12 3 4" xfId="4866"/>
    <cellStyle name="40% - Accent1 12 3 4 2" xfId="13220"/>
    <cellStyle name="40% - Accent1 12 3 5" xfId="9058"/>
    <cellStyle name="40% - Accent1 12 4" xfId="1227"/>
    <cellStyle name="40% - Accent1 12 4 2" xfId="3011"/>
    <cellStyle name="40% - Accent1 12 4 2 2" xfId="7174"/>
    <cellStyle name="40% - Accent1 12 4 2 2 2" xfId="15528"/>
    <cellStyle name="40% - Accent1 12 4 2 3" xfId="11366"/>
    <cellStyle name="40% - Accent1 12 4 3" xfId="5390"/>
    <cellStyle name="40% - Accent1 12 4 3 2" xfId="13744"/>
    <cellStyle name="40% - Accent1 12 4 4" xfId="9582"/>
    <cellStyle name="40% - Accent1 12 5" xfId="3012"/>
    <cellStyle name="40% - Accent1 12 5 2" xfId="7175"/>
    <cellStyle name="40% - Accent1 12 5 2 2" xfId="15529"/>
    <cellStyle name="40% - Accent1 12 5 3" xfId="11367"/>
    <cellStyle name="40% - Accent1 12 6" xfId="4354"/>
    <cellStyle name="40% - Accent1 12 6 2" xfId="12708"/>
    <cellStyle name="40% - Accent1 12 7" xfId="8546"/>
    <cellStyle name="40% - Accent1 13" xfId="203"/>
    <cellStyle name="40% - Accent1 13 2" xfId="445"/>
    <cellStyle name="40% - Accent1 13 2 2" xfId="958"/>
    <cellStyle name="40% - Accent1 13 2 2 2" xfId="1994"/>
    <cellStyle name="40% - Accent1 13 2 2 2 2" xfId="3013"/>
    <cellStyle name="40% - Accent1 13 2 2 2 2 2" xfId="7176"/>
    <cellStyle name="40% - Accent1 13 2 2 2 2 2 2" xfId="15530"/>
    <cellStyle name="40% - Accent1 13 2 2 2 2 3" xfId="11368"/>
    <cellStyle name="40% - Accent1 13 2 2 2 3" xfId="6157"/>
    <cellStyle name="40% - Accent1 13 2 2 2 3 2" xfId="14511"/>
    <cellStyle name="40% - Accent1 13 2 2 2 4" xfId="10349"/>
    <cellStyle name="40% - Accent1 13 2 2 3" xfId="3014"/>
    <cellStyle name="40% - Accent1 13 2 2 3 2" xfId="7177"/>
    <cellStyle name="40% - Accent1 13 2 2 3 2 2" xfId="15531"/>
    <cellStyle name="40% - Accent1 13 2 2 3 3" xfId="11369"/>
    <cellStyle name="40% - Accent1 13 2 2 4" xfId="5121"/>
    <cellStyle name="40% - Accent1 13 2 2 4 2" xfId="13475"/>
    <cellStyle name="40% - Accent1 13 2 2 5" xfId="9313"/>
    <cellStyle name="40% - Accent1 13 2 3" xfId="1482"/>
    <cellStyle name="40% - Accent1 13 2 3 2" xfId="3015"/>
    <cellStyle name="40% - Accent1 13 2 3 2 2" xfId="7178"/>
    <cellStyle name="40% - Accent1 13 2 3 2 2 2" xfId="15532"/>
    <cellStyle name="40% - Accent1 13 2 3 2 3" xfId="11370"/>
    <cellStyle name="40% - Accent1 13 2 3 3" xfId="5645"/>
    <cellStyle name="40% - Accent1 13 2 3 3 2" xfId="13999"/>
    <cellStyle name="40% - Accent1 13 2 3 4" xfId="9837"/>
    <cellStyle name="40% - Accent1 13 2 4" xfId="3016"/>
    <cellStyle name="40% - Accent1 13 2 4 2" xfId="7179"/>
    <cellStyle name="40% - Accent1 13 2 4 2 2" xfId="15533"/>
    <cellStyle name="40% - Accent1 13 2 4 3" xfId="11371"/>
    <cellStyle name="40% - Accent1 13 2 5" xfId="4609"/>
    <cellStyle name="40% - Accent1 13 2 5 2" xfId="12963"/>
    <cellStyle name="40% - Accent1 13 2 6" xfId="8801"/>
    <cellStyle name="40% - Accent1 13 3" xfId="718"/>
    <cellStyle name="40% - Accent1 13 3 2" xfId="1754"/>
    <cellStyle name="40% - Accent1 13 3 2 2" xfId="3017"/>
    <cellStyle name="40% - Accent1 13 3 2 2 2" xfId="7180"/>
    <cellStyle name="40% - Accent1 13 3 2 2 2 2" xfId="15534"/>
    <cellStyle name="40% - Accent1 13 3 2 2 3" xfId="11372"/>
    <cellStyle name="40% - Accent1 13 3 2 3" xfId="5917"/>
    <cellStyle name="40% - Accent1 13 3 2 3 2" xfId="14271"/>
    <cellStyle name="40% - Accent1 13 3 2 4" xfId="10109"/>
    <cellStyle name="40% - Accent1 13 3 3" xfId="3018"/>
    <cellStyle name="40% - Accent1 13 3 3 2" xfId="7181"/>
    <cellStyle name="40% - Accent1 13 3 3 2 2" xfId="15535"/>
    <cellStyle name="40% - Accent1 13 3 3 3" xfId="11373"/>
    <cellStyle name="40% - Accent1 13 3 4" xfId="4881"/>
    <cellStyle name="40% - Accent1 13 3 4 2" xfId="13235"/>
    <cellStyle name="40% - Accent1 13 3 5" xfId="9073"/>
    <cellStyle name="40% - Accent1 13 4" xfId="1242"/>
    <cellStyle name="40% - Accent1 13 4 2" xfId="3019"/>
    <cellStyle name="40% - Accent1 13 4 2 2" xfId="7182"/>
    <cellStyle name="40% - Accent1 13 4 2 2 2" xfId="15536"/>
    <cellStyle name="40% - Accent1 13 4 2 3" xfId="11374"/>
    <cellStyle name="40% - Accent1 13 4 3" xfId="5405"/>
    <cellStyle name="40% - Accent1 13 4 3 2" xfId="13759"/>
    <cellStyle name="40% - Accent1 13 4 4" xfId="9597"/>
    <cellStyle name="40% - Accent1 13 5" xfId="3020"/>
    <cellStyle name="40% - Accent1 13 5 2" xfId="7183"/>
    <cellStyle name="40% - Accent1 13 5 2 2" xfId="15537"/>
    <cellStyle name="40% - Accent1 13 5 3" xfId="11375"/>
    <cellStyle name="40% - Accent1 13 6" xfId="4369"/>
    <cellStyle name="40% - Accent1 13 6 2" xfId="12723"/>
    <cellStyle name="40% - Accent1 13 7" xfId="8561"/>
    <cellStyle name="40% - Accent1 14" xfId="217"/>
    <cellStyle name="40% - Accent1 14 2" xfId="459"/>
    <cellStyle name="40% - Accent1 14 2 2" xfId="972"/>
    <cellStyle name="40% - Accent1 14 2 2 2" xfId="2008"/>
    <cellStyle name="40% - Accent1 14 2 2 2 2" xfId="3021"/>
    <cellStyle name="40% - Accent1 14 2 2 2 2 2" xfId="7184"/>
    <cellStyle name="40% - Accent1 14 2 2 2 2 2 2" xfId="15538"/>
    <cellStyle name="40% - Accent1 14 2 2 2 2 3" xfId="11376"/>
    <cellStyle name="40% - Accent1 14 2 2 2 3" xfId="6171"/>
    <cellStyle name="40% - Accent1 14 2 2 2 3 2" xfId="14525"/>
    <cellStyle name="40% - Accent1 14 2 2 2 4" xfId="10363"/>
    <cellStyle name="40% - Accent1 14 2 2 3" xfId="3022"/>
    <cellStyle name="40% - Accent1 14 2 2 3 2" xfId="7185"/>
    <cellStyle name="40% - Accent1 14 2 2 3 2 2" xfId="15539"/>
    <cellStyle name="40% - Accent1 14 2 2 3 3" xfId="11377"/>
    <cellStyle name="40% - Accent1 14 2 2 4" xfId="5135"/>
    <cellStyle name="40% - Accent1 14 2 2 4 2" xfId="13489"/>
    <cellStyle name="40% - Accent1 14 2 2 5" xfId="9327"/>
    <cellStyle name="40% - Accent1 14 2 3" xfId="1496"/>
    <cellStyle name="40% - Accent1 14 2 3 2" xfId="3023"/>
    <cellStyle name="40% - Accent1 14 2 3 2 2" xfId="7186"/>
    <cellStyle name="40% - Accent1 14 2 3 2 2 2" xfId="15540"/>
    <cellStyle name="40% - Accent1 14 2 3 2 3" xfId="11378"/>
    <cellStyle name="40% - Accent1 14 2 3 3" xfId="5659"/>
    <cellStyle name="40% - Accent1 14 2 3 3 2" xfId="14013"/>
    <cellStyle name="40% - Accent1 14 2 3 4" xfId="9851"/>
    <cellStyle name="40% - Accent1 14 2 4" xfId="3024"/>
    <cellStyle name="40% - Accent1 14 2 4 2" xfId="7187"/>
    <cellStyle name="40% - Accent1 14 2 4 2 2" xfId="15541"/>
    <cellStyle name="40% - Accent1 14 2 4 3" xfId="11379"/>
    <cellStyle name="40% - Accent1 14 2 5" xfId="4623"/>
    <cellStyle name="40% - Accent1 14 2 5 2" xfId="12977"/>
    <cellStyle name="40% - Accent1 14 2 6" xfId="8815"/>
    <cellStyle name="40% - Accent1 14 3" xfId="732"/>
    <cellStyle name="40% - Accent1 14 3 2" xfId="1768"/>
    <cellStyle name="40% - Accent1 14 3 2 2" xfId="3025"/>
    <cellStyle name="40% - Accent1 14 3 2 2 2" xfId="7188"/>
    <cellStyle name="40% - Accent1 14 3 2 2 2 2" xfId="15542"/>
    <cellStyle name="40% - Accent1 14 3 2 2 3" xfId="11380"/>
    <cellStyle name="40% - Accent1 14 3 2 3" xfId="5931"/>
    <cellStyle name="40% - Accent1 14 3 2 3 2" xfId="14285"/>
    <cellStyle name="40% - Accent1 14 3 2 4" xfId="10123"/>
    <cellStyle name="40% - Accent1 14 3 3" xfId="3026"/>
    <cellStyle name="40% - Accent1 14 3 3 2" xfId="7189"/>
    <cellStyle name="40% - Accent1 14 3 3 2 2" xfId="15543"/>
    <cellStyle name="40% - Accent1 14 3 3 3" xfId="11381"/>
    <cellStyle name="40% - Accent1 14 3 4" xfId="4895"/>
    <cellStyle name="40% - Accent1 14 3 4 2" xfId="13249"/>
    <cellStyle name="40% - Accent1 14 3 5" xfId="9087"/>
    <cellStyle name="40% - Accent1 14 4" xfId="1256"/>
    <cellStyle name="40% - Accent1 14 4 2" xfId="3027"/>
    <cellStyle name="40% - Accent1 14 4 2 2" xfId="7190"/>
    <cellStyle name="40% - Accent1 14 4 2 2 2" xfId="15544"/>
    <cellStyle name="40% - Accent1 14 4 2 3" xfId="11382"/>
    <cellStyle name="40% - Accent1 14 4 3" xfId="5419"/>
    <cellStyle name="40% - Accent1 14 4 3 2" xfId="13773"/>
    <cellStyle name="40% - Accent1 14 4 4" xfId="9611"/>
    <cellStyle name="40% - Accent1 14 5" xfId="3028"/>
    <cellStyle name="40% - Accent1 14 5 2" xfId="7191"/>
    <cellStyle name="40% - Accent1 14 5 2 2" xfId="15545"/>
    <cellStyle name="40% - Accent1 14 5 3" xfId="11383"/>
    <cellStyle name="40% - Accent1 14 6" xfId="4383"/>
    <cellStyle name="40% - Accent1 14 6 2" xfId="12737"/>
    <cellStyle name="40% - Accent1 14 7" xfId="8575"/>
    <cellStyle name="40% - Accent1 15" xfId="231"/>
    <cellStyle name="40% - Accent1 15 2" xfId="473"/>
    <cellStyle name="40% - Accent1 15 2 2" xfId="986"/>
    <cellStyle name="40% - Accent1 15 2 2 2" xfId="2022"/>
    <cellStyle name="40% - Accent1 15 2 2 2 2" xfId="3029"/>
    <cellStyle name="40% - Accent1 15 2 2 2 2 2" xfId="7192"/>
    <cellStyle name="40% - Accent1 15 2 2 2 2 2 2" xfId="15546"/>
    <cellStyle name="40% - Accent1 15 2 2 2 2 3" xfId="11384"/>
    <cellStyle name="40% - Accent1 15 2 2 2 3" xfId="6185"/>
    <cellStyle name="40% - Accent1 15 2 2 2 3 2" xfId="14539"/>
    <cellStyle name="40% - Accent1 15 2 2 2 4" xfId="10377"/>
    <cellStyle name="40% - Accent1 15 2 2 3" xfId="3030"/>
    <cellStyle name="40% - Accent1 15 2 2 3 2" xfId="7193"/>
    <cellStyle name="40% - Accent1 15 2 2 3 2 2" xfId="15547"/>
    <cellStyle name="40% - Accent1 15 2 2 3 3" xfId="11385"/>
    <cellStyle name="40% - Accent1 15 2 2 4" xfId="5149"/>
    <cellStyle name="40% - Accent1 15 2 2 4 2" xfId="13503"/>
    <cellStyle name="40% - Accent1 15 2 2 5" xfId="9341"/>
    <cellStyle name="40% - Accent1 15 2 3" xfId="1510"/>
    <cellStyle name="40% - Accent1 15 2 3 2" xfId="3031"/>
    <cellStyle name="40% - Accent1 15 2 3 2 2" xfId="7194"/>
    <cellStyle name="40% - Accent1 15 2 3 2 2 2" xfId="15548"/>
    <cellStyle name="40% - Accent1 15 2 3 2 3" xfId="11386"/>
    <cellStyle name="40% - Accent1 15 2 3 3" xfId="5673"/>
    <cellStyle name="40% - Accent1 15 2 3 3 2" xfId="14027"/>
    <cellStyle name="40% - Accent1 15 2 3 4" xfId="9865"/>
    <cellStyle name="40% - Accent1 15 2 4" xfId="3032"/>
    <cellStyle name="40% - Accent1 15 2 4 2" xfId="7195"/>
    <cellStyle name="40% - Accent1 15 2 4 2 2" xfId="15549"/>
    <cellStyle name="40% - Accent1 15 2 4 3" xfId="11387"/>
    <cellStyle name="40% - Accent1 15 2 5" xfId="4637"/>
    <cellStyle name="40% - Accent1 15 2 5 2" xfId="12991"/>
    <cellStyle name="40% - Accent1 15 2 6" xfId="8829"/>
    <cellStyle name="40% - Accent1 15 3" xfId="746"/>
    <cellStyle name="40% - Accent1 15 3 2" xfId="1782"/>
    <cellStyle name="40% - Accent1 15 3 2 2" xfId="3033"/>
    <cellStyle name="40% - Accent1 15 3 2 2 2" xfId="7196"/>
    <cellStyle name="40% - Accent1 15 3 2 2 2 2" xfId="15550"/>
    <cellStyle name="40% - Accent1 15 3 2 2 3" xfId="11388"/>
    <cellStyle name="40% - Accent1 15 3 2 3" xfId="5945"/>
    <cellStyle name="40% - Accent1 15 3 2 3 2" xfId="14299"/>
    <cellStyle name="40% - Accent1 15 3 2 4" xfId="10137"/>
    <cellStyle name="40% - Accent1 15 3 3" xfId="3034"/>
    <cellStyle name="40% - Accent1 15 3 3 2" xfId="7197"/>
    <cellStyle name="40% - Accent1 15 3 3 2 2" xfId="15551"/>
    <cellStyle name="40% - Accent1 15 3 3 3" xfId="11389"/>
    <cellStyle name="40% - Accent1 15 3 4" xfId="4909"/>
    <cellStyle name="40% - Accent1 15 3 4 2" xfId="13263"/>
    <cellStyle name="40% - Accent1 15 3 5" xfId="9101"/>
    <cellStyle name="40% - Accent1 15 4" xfId="1270"/>
    <cellStyle name="40% - Accent1 15 4 2" xfId="3035"/>
    <cellStyle name="40% - Accent1 15 4 2 2" xfId="7198"/>
    <cellStyle name="40% - Accent1 15 4 2 2 2" xfId="15552"/>
    <cellStyle name="40% - Accent1 15 4 2 3" xfId="11390"/>
    <cellStyle name="40% - Accent1 15 4 3" xfId="5433"/>
    <cellStyle name="40% - Accent1 15 4 3 2" xfId="13787"/>
    <cellStyle name="40% - Accent1 15 4 4" xfId="9625"/>
    <cellStyle name="40% - Accent1 15 5" xfId="3036"/>
    <cellStyle name="40% - Accent1 15 5 2" xfId="7199"/>
    <cellStyle name="40% - Accent1 15 5 2 2" xfId="15553"/>
    <cellStyle name="40% - Accent1 15 5 3" xfId="11391"/>
    <cellStyle name="40% - Accent1 15 6" xfId="4397"/>
    <cellStyle name="40% - Accent1 15 6 2" xfId="12751"/>
    <cellStyle name="40% - Accent1 15 7" xfId="8589"/>
    <cellStyle name="40% - Accent1 16" xfId="245"/>
    <cellStyle name="40% - Accent1 16 2" xfId="487"/>
    <cellStyle name="40% - Accent1 16 2 2" xfId="1000"/>
    <cellStyle name="40% - Accent1 16 2 2 2" xfId="2036"/>
    <cellStyle name="40% - Accent1 16 2 2 2 2" xfId="3037"/>
    <cellStyle name="40% - Accent1 16 2 2 2 2 2" xfId="7200"/>
    <cellStyle name="40% - Accent1 16 2 2 2 2 2 2" xfId="15554"/>
    <cellStyle name="40% - Accent1 16 2 2 2 2 3" xfId="11392"/>
    <cellStyle name="40% - Accent1 16 2 2 2 3" xfId="6199"/>
    <cellStyle name="40% - Accent1 16 2 2 2 3 2" xfId="14553"/>
    <cellStyle name="40% - Accent1 16 2 2 2 4" xfId="10391"/>
    <cellStyle name="40% - Accent1 16 2 2 3" xfId="3038"/>
    <cellStyle name="40% - Accent1 16 2 2 3 2" xfId="7201"/>
    <cellStyle name="40% - Accent1 16 2 2 3 2 2" xfId="15555"/>
    <cellStyle name="40% - Accent1 16 2 2 3 3" xfId="11393"/>
    <cellStyle name="40% - Accent1 16 2 2 4" xfId="5163"/>
    <cellStyle name="40% - Accent1 16 2 2 4 2" xfId="13517"/>
    <cellStyle name="40% - Accent1 16 2 2 5" xfId="9355"/>
    <cellStyle name="40% - Accent1 16 2 3" xfId="1524"/>
    <cellStyle name="40% - Accent1 16 2 3 2" xfId="3039"/>
    <cellStyle name="40% - Accent1 16 2 3 2 2" xfId="7202"/>
    <cellStyle name="40% - Accent1 16 2 3 2 2 2" xfId="15556"/>
    <cellStyle name="40% - Accent1 16 2 3 2 3" xfId="11394"/>
    <cellStyle name="40% - Accent1 16 2 3 3" xfId="5687"/>
    <cellStyle name="40% - Accent1 16 2 3 3 2" xfId="14041"/>
    <cellStyle name="40% - Accent1 16 2 3 4" xfId="9879"/>
    <cellStyle name="40% - Accent1 16 2 4" xfId="3040"/>
    <cellStyle name="40% - Accent1 16 2 4 2" xfId="7203"/>
    <cellStyle name="40% - Accent1 16 2 4 2 2" xfId="15557"/>
    <cellStyle name="40% - Accent1 16 2 4 3" xfId="11395"/>
    <cellStyle name="40% - Accent1 16 2 5" xfId="4651"/>
    <cellStyle name="40% - Accent1 16 2 5 2" xfId="13005"/>
    <cellStyle name="40% - Accent1 16 2 6" xfId="8843"/>
    <cellStyle name="40% - Accent1 16 3" xfId="760"/>
    <cellStyle name="40% - Accent1 16 3 2" xfId="1796"/>
    <cellStyle name="40% - Accent1 16 3 2 2" xfId="3041"/>
    <cellStyle name="40% - Accent1 16 3 2 2 2" xfId="7204"/>
    <cellStyle name="40% - Accent1 16 3 2 2 2 2" xfId="15558"/>
    <cellStyle name="40% - Accent1 16 3 2 2 3" xfId="11396"/>
    <cellStyle name="40% - Accent1 16 3 2 3" xfId="5959"/>
    <cellStyle name="40% - Accent1 16 3 2 3 2" xfId="14313"/>
    <cellStyle name="40% - Accent1 16 3 2 4" xfId="10151"/>
    <cellStyle name="40% - Accent1 16 3 3" xfId="3042"/>
    <cellStyle name="40% - Accent1 16 3 3 2" xfId="7205"/>
    <cellStyle name="40% - Accent1 16 3 3 2 2" xfId="15559"/>
    <cellStyle name="40% - Accent1 16 3 3 3" xfId="11397"/>
    <cellStyle name="40% - Accent1 16 3 4" xfId="4923"/>
    <cellStyle name="40% - Accent1 16 3 4 2" xfId="13277"/>
    <cellStyle name="40% - Accent1 16 3 5" xfId="9115"/>
    <cellStyle name="40% - Accent1 16 4" xfId="1284"/>
    <cellStyle name="40% - Accent1 16 4 2" xfId="3043"/>
    <cellStyle name="40% - Accent1 16 4 2 2" xfId="7206"/>
    <cellStyle name="40% - Accent1 16 4 2 2 2" xfId="15560"/>
    <cellStyle name="40% - Accent1 16 4 2 3" xfId="11398"/>
    <cellStyle name="40% - Accent1 16 4 3" xfId="5447"/>
    <cellStyle name="40% - Accent1 16 4 3 2" xfId="13801"/>
    <cellStyle name="40% - Accent1 16 4 4" xfId="9639"/>
    <cellStyle name="40% - Accent1 16 5" xfId="3044"/>
    <cellStyle name="40% - Accent1 16 5 2" xfId="7207"/>
    <cellStyle name="40% - Accent1 16 5 2 2" xfId="15561"/>
    <cellStyle name="40% - Accent1 16 5 3" xfId="11399"/>
    <cellStyle name="40% - Accent1 16 6" xfId="4411"/>
    <cellStyle name="40% - Accent1 16 6 2" xfId="12765"/>
    <cellStyle name="40% - Accent1 16 7" xfId="8603"/>
    <cellStyle name="40% - Accent1 17" xfId="261"/>
    <cellStyle name="40% - Accent1 17 2" xfId="501"/>
    <cellStyle name="40% - Accent1 17 2 2" xfId="1014"/>
    <cellStyle name="40% - Accent1 17 2 2 2" xfId="2050"/>
    <cellStyle name="40% - Accent1 17 2 2 2 2" xfId="3045"/>
    <cellStyle name="40% - Accent1 17 2 2 2 2 2" xfId="7208"/>
    <cellStyle name="40% - Accent1 17 2 2 2 2 2 2" xfId="15562"/>
    <cellStyle name="40% - Accent1 17 2 2 2 2 3" xfId="11400"/>
    <cellStyle name="40% - Accent1 17 2 2 2 3" xfId="6213"/>
    <cellStyle name="40% - Accent1 17 2 2 2 3 2" xfId="14567"/>
    <cellStyle name="40% - Accent1 17 2 2 2 4" xfId="10405"/>
    <cellStyle name="40% - Accent1 17 2 2 3" xfId="3046"/>
    <cellStyle name="40% - Accent1 17 2 2 3 2" xfId="7209"/>
    <cellStyle name="40% - Accent1 17 2 2 3 2 2" xfId="15563"/>
    <cellStyle name="40% - Accent1 17 2 2 3 3" xfId="11401"/>
    <cellStyle name="40% - Accent1 17 2 2 4" xfId="5177"/>
    <cellStyle name="40% - Accent1 17 2 2 4 2" xfId="13531"/>
    <cellStyle name="40% - Accent1 17 2 2 5" xfId="9369"/>
    <cellStyle name="40% - Accent1 17 2 3" xfId="1538"/>
    <cellStyle name="40% - Accent1 17 2 3 2" xfId="3047"/>
    <cellStyle name="40% - Accent1 17 2 3 2 2" xfId="7210"/>
    <cellStyle name="40% - Accent1 17 2 3 2 2 2" xfId="15564"/>
    <cellStyle name="40% - Accent1 17 2 3 2 3" xfId="11402"/>
    <cellStyle name="40% - Accent1 17 2 3 3" xfId="5701"/>
    <cellStyle name="40% - Accent1 17 2 3 3 2" xfId="14055"/>
    <cellStyle name="40% - Accent1 17 2 3 4" xfId="9893"/>
    <cellStyle name="40% - Accent1 17 2 4" xfId="3048"/>
    <cellStyle name="40% - Accent1 17 2 4 2" xfId="7211"/>
    <cellStyle name="40% - Accent1 17 2 4 2 2" xfId="15565"/>
    <cellStyle name="40% - Accent1 17 2 4 3" xfId="11403"/>
    <cellStyle name="40% - Accent1 17 2 5" xfId="4665"/>
    <cellStyle name="40% - Accent1 17 2 5 2" xfId="13019"/>
    <cellStyle name="40% - Accent1 17 2 6" xfId="8857"/>
    <cellStyle name="40% - Accent1 17 3" xfId="774"/>
    <cellStyle name="40% - Accent1 17 3 2" xfId="1810"/>
    <cellStyle name="40% - Accent1 17 3 2 2" xfId="3049"/>
    <cellStyle name="40% - Accent1 17 3 2 2 2" xfId="7212"/>
    <cellStyle name="40% - Accent1 17 3 2 2 2 2" xfId="15566"/>
    <cellStyle name="40% - Accent1 17 3 2 2 3" xfId="11404"/>
    <cellStyle name="40% - Accent1 17 3 2 3" xfId="5973"/>
    <cellStyle name="40% - Accent1 17 3 2 3 2" xfId="14327"/>
    <cellStyle name="40% - Accent1 17 3 2 4" xfId="10165"/>
    <cellStyle name="40% - Accent1 17 3 3" xfId="3050"/>
    <cellStyle name="40% - Accent1 17 3 3 2" xfId="7213"/>
    <cellStyle name="40% - Accent1 17 3 3 2 2" xfId="15567"/>
    <cellStyle name="40% - Accent1 17 3 3 3" xfId="11405"/>
    <cellStyle name="40% - Accent1 17 3 4" xfId="4937"/>
    <cellStyle name="40% - Accent1 17 3 4 2" xfId="13291"/>
    <cellStyle name="40% - Accent1 17 3 5" xfId="9129"/>
    <cellStyle name="40% - Accent1 17 4" xfId="1298"/>
    <cellStyle name="40% - Accent1 17 4 2" xfId="3051"/>
    <cellStyle name="40% - Accent1 17 4 2 2" xfId="7214"/>
    <cellStyle name="40% - Accent1 17 4 2 2 2" xfId="15568"/>
    <cellStyle name="40% - Accent1 17 4 2 3" xfId="11406"/>
    <cellStyle name="40% - Accent1 17 4 3" xfId="5461"/>
    <cellStyle name="40% - Accent1 17 4 3 2" xfId="13815"/>
    <cellStyle name="40% - Accent1 17 4 4" xfId="9653"/>
    <cellStyle name="40% - Accent1 17 5" xfId="3052"/>
    <cellStyle name="40% - Accent1 17 5 2" xfId="7215"/>
    <cellStyle name="40% - Accent1 17 5 2 2" xfId="15569"/>
    <cellStyle name="40% - Accent1 17 5 3" xfId="11407"/>
    <cellStyle name="40% - Accent1 17 6" xfId="4425"/>
    <cellStyle name="40% - Accent1 17 6 2" xfId="12779"/>
    <cellStyle name="40% - Accent1 17 7" xfId="8617"/>
    <cellStyle name="40% - Accent1 18" xfId="278"/>
    <cellStyle name="40% - Accent1 18 2" xfId="791"/>
    <cellStyle name="40% - Accent1 18 2 2" xfId="1827"/>
    <cellStyle name="40% - Accent1 18 2 2 2" xfId="3053"/>
    <cellStyle name="40% - Accent1 18 2 2 2 2" xfId="7216"/>
    <cellStyle name="40% - Accent1 18 2 2 2 2 2" xfId="15570"/>
    <cellStyle name="40% - Accent1 18 2 2 2 3" xfId="11408"/>
    <cellStyle name="40% - Accent1 18 2 2 3" xfId="5990"/>
    <cellStyle name="40% - Accent1 18 2 2 3 2" xfId="14344"/>
    <cellStyle name="40% - Accent1 18 2 2 4" xfId="10182"/>
    <cellStyle name="40% - Accent1 18 2 3" xfId="3054"/>
    <cellStyle name="40% - Accent1 18 2 3 2" xfId="7217"/>
    <cellStyle name="40% - Accent1 18 2 3 2 2" xfId="15571"/>
    <cellStyle name="40% - Accent1 18 2 3 3" xfId="11409"/>
    <cellStyle name="40% - Accent1 18 2 4" xfId="4954"/>
    <cellStyle name="40% - Accent1 18 2 4 2" xfId="13308"/>
    <cellStyle name="40% - Accent1 18 2 5" xfId="9146"/>
    <cellStyle name="40% - Accent1 18 3" xfId="1315"/>
    <cellStyle name="40% - Accent1 18 3 2" xfId="3055"/>
    <cellStyle name="40% - Accent1 18 3 2 2" xfId="7218"/>
    <cellStyle name="40% - Accent1 18 3 2 2 2" xfId="15572"/>
    <cellStyle name="40% - Accent1 18 3 2 3" xfId="11410"/>
    <cellStyle name="40% - Accent1 18 3 3" xfId="5478"/>
    <cellStyle name="40% - Accent1 18 3 3 2" xfId="13832"/>
    <cellStyle name="40% - Accent1 18 3 4" xfId="9670"/>
    <cellStyle name="40% - Accent1 18 4" xfId="3056"/>
    <cellStyle name="40% - Accent1 18 4 2" xfId="7219"/>
    <cellStyle name="40% - Accent1 18 4 2 2" xfId="15573"/>
    <cellStyle name="40% - Accent1 18 4 3" xfId="11411"/>
    <cellStyle name="40% - Accent1 18 5" xfId="4442"/>
    <cellStyle name="40% - Accent1 18 5 2" xfId="12796"/>
    <cellStyle name="40% - Accent1 18 6" xfId="8634"/>
    <cellStyle name="40% - Accent1 19" xfId="517"/>
    <cellStyle name="40% - Accent1 19 2" xfId="1030"/>
    <cellStyle name="40% - Accent1 19 2 2" xfId="2066"/>
    <cellStyle name="40% - Accent1 19 2 2 2" xfId="3057"/>
    <cellStyle name="40% - Accent1 19 2 2 2 2" xfId="7220"/>
    <cellStyle name="40% - Accent1 19 2 2 2 2 2" xfId="15574"/>
    <cellStyle name="40% - Accent1 19 2 2 2 3" xfId="11412"/>
    <cellStyle name="40% - Accent1 19 2 2 3" xfId="6229"/>
    <cellStyle name="40% - Accent1 19 2 2 3 2" xfId="14583"/>
    <cellStyle name="40% - Accent1 19 2 2 4" xfId="10421"/>
    <cellStyle name="40% - Accent1 19 2 3" xfId="3058"/>
    <cellStyle name="40% - Accent1 19 2 3 2" xfId="7221"/>
    <cellStyle name="40% - Accent1 19 2 3 2 2" xfId="15575"/>
    <cellStyle name="40% - Accent1 19 2 3 3" xfId="11413"/>
    <cellStyle name="40% - Accent1 19 2 4" xfId="5193"/>
    <cellStyle name="40% - Accent1 19 2 4 2" xfId="13547"/>
    <cellStyle name="40% - Accent1 19 2 5" xfId="9385"/>
    <cellStyle name="40% - Accent1 19 3" xfId="1554"/>
    <cellStyle name="40% - Accent1 19 3 2" xfId="3059"/>
    <cellStyle name="40% - Accent1 19 3 2 2" xfId="7222"/>
    <cellStyle name="40% - Accent1 19 3 2 2 2" xfId="15576"/>
    <cellStyle name="40% - Accent1 19 3 2 3" xfId="11414"/>
    <cellStyle name="40% - Accent1 19 3 3" xfId="5717"/>
    <cellStyle name="40% - Accent1 19 3 3 2" xfId="14071"/>
    <cellStyle name="40% - Accent1 19 3 4" xfId="9909"/>
    <cellStyle name="40% - Accent1 19 4" xfId="3060"/>
    <cellStyle name="40% - Accent1 19 4 2" xfId="7223"/>
    <cellStyle name="40% - Accent1 19 4 2 2" xfId="15577"/>
    <cellStyle name="40% - Accent1 19 4 3" xfId="11415"/>
    <cellStyle name="40% - Accent1 19 5" xfId="4681"/>
    <cellStyle name="40% - Accent1 19 5 2" xfId="13035"/>
    <cellStyle name="40% - Accent1 19 6" xfId="8873"/>
    <cellStyle name="40% - Accent1 2" xfId="46"/>
    <cellStyle name="40% - Accent1 2 2" xfId="289"/>
    <cellStyle name="40% - Accent1 2 2 2" xfId="802"/>
    <cellStyle name="40% - Accent1 2 2 2 2" xfId="1838"/>
    <cellStyle name="40% - Accent1 2 2 2 2 2" xfId="3061"/>
    <cellStyle name="40% - Accent1 2 2 2 2 2 2" xfId="7224"/>
    <cellStyle name="40% - Accent1 2 2 2 2 2 2 2" xfId="15578"/>
    <cellStyle name="40% - Accent1 2 2 2 2 2 3" xfId="11416"/>
    <cellStyle name="40% - Accent1 2 2 2 2 3" xfId="6001"/>
    <cellStyle name="40% - Accent1 2 2 2 2 3 2" xfId="14355"/>
    <cellStyle name="40% - Accent1 2 2 2 2 4" xfId="10193"/>
    <cellStyle name="40% - Accent1 2 2 2 3" xfId="3062"/>
    <cellStyle name="40% - Accent1 2 2 2 3 2" xfId="7225"/>
    <cellStyle name="40% - Accent1 2 2 2 3 2 2" xfId="15579"/>
    <cellStyle name="40% - Accent1 2 2 2 3 3" xfId="11417"/>
    <cellStyle name="40% - Accent1 2 2 2 4" xfId="4965"/>
    <cellStyle name="40% - Accent1 2 2 2 4 2" xfId="13319"/>
    <cellStyle name="40% - Accent1 2 2 2 5" xfId="9157"/>
    <cellStyle name="40% - Accent1 2 2 3" xfId="1326"/>
    <cellStyle name="40% - Accent1 2 2 3 2" xfId="3063"/>
    <cellStyle name="40% - Accent1 2 2 3 2 2" xfId="7226"/>
    <cellStyle name="40% - Accent1 2 2 3 2 2 2" xfId="15580"/>
    <cellStyle name="40% - Accent1 2 2 3 2 3" xfId="11418"/>
    <cellStyle name="40% - Accent1 2 2 3 3" xfId="5489"/>
    <cellStyle name="40% - Accent1 2 2 3 3 2" xfId="13843"/>
    <cellStyle name="40% - Accent1 2 2 3 4" xfId="9681"/>
    <cellStyle name="40% - Accent1 2 2 4" xfId="3064"/>
    <cellStyle name="40% - Accent1 2 2 4 2" xfId="7227"/>
    <cellStyle name="40% - Accent1 2 2 4 2 2" xfId="15581"/>
    <cellStyle name="40% - Accent1 2 2 4 3" xfId="11419"/>
    <cellStyle name="40% - Accent1 2 2 5" xfId="4453"/>
    <cellStyle name="40% - Accent1 2 2 5 2" xfId="12807"/>
    <cellStyle name="40% - Accent1 2 2 6" xfId="8645"/>
    <cellStyle name="40% - Accent1 2 3" xfId="562"/>
    <cellStyle name="40% - Accent1 2 3 2" xfId="1598"/>
    <cellStyle name="40% - Accent1 2 3 2 2" xfId="3065"/>
    <cellStyle name="40% - Accent1 2 3 2 2 2" xfId="7228"/>
    <cellStyle name="40% - Accent1 2 3 2 2 2 2" xfId="15582"/>
    <cellStyle name="40% - Accent1 2 3 2 2 3" xfId="11420"/>
    <cellStyle name="40% - Accent1 2 3 2 3" xfId="5761"/>
    <cellStyle name="40% - Accent1 2 3 2 3 2" xfId="14115"/>
    <cellStyle name="40% - Accent1 2 3 2 4" xfId="9953"/>
    <cellStyle name="40% - Accent1 2 3 3" xfId="3066"/>
    <cellStyle name="40% - Accent1 2 3 3 2" xfId="7229"/>
    <cellStyle name="40% - Accent1 2 3 3 2 2" xfId="15583"/>
    <cellStyle name="40% - Accent1 2 3 3 3" xfId="11421"/>
    <cellStyle name="40% - Accent1 2 3 4" xfId="4725"/>
    <cellStyle name="40% - Accent1 2 3 4 2" xfId="13079"/>
    <cellStyle name="40% - Accent1 2 3 5" xfId="8917"/>
    <cellStyle name="40% - Accent1 2 4" xfId="1086"/>
    <cellStyle name="40% - Accent1 2 4 2" xfId="3067"/>
    <cellStyle name="40% - Accent1 2 4 2 2" xfId="7230"/>
    <cellStyle name="40% - Accent1 2 4 2 2 2" xfId="15584"/>
    <cellStyle name="40% - Accent1 2 4 2 3" xfId="11422"/>
    <cellStyle name="40% - Accent1 2 4 3" xfId="5249"/>
    <cellStyle name="40% - Accent1 2 4 3 2" xfId="13603"/>
    <cellStyle name="40% - Accent1 2 4 4" xfId="9441"/>
    <cellStyle name="40% - Accent1 2 5" xfId="3068"/>
    <cellStyle name="40% - Accent1 2 5 2" xfId="7231"/>
    <cellStyle name="40% - Accent1 2 5 2 2" xfId="15585"/>
    <cellStyle name="40% - Accent1 2 5 3" xfId="11423"/>
    <cellStyle name="40% - Accent1 2 6" xfId="4213"/>
    <cellStyle name="40% - Accent1 2 6 2" xfId="12567"/>
    <cellStyle name="40% - Accent1 2 7" xfId="8405"/>
    <cellStyle name="40% - Accent1 20" xfId="531"/>
    <cellStyle name="40% - Accent1 20 2" xfId="1044"/>
    <cellStyle name="40% - Accent1 20 2 2" xfId="2080"/>
    <cellStyle name="40% - Accent1 20 2 2 2" xfId="3069"/>
    <cellStyle name="40% - Accent1 20 2 2 2 2" xfId="7232"/>
    <cellStyle name="40% - Accent1 20 2 2 2 2 2" xfId="15586"/>
    <cellStyle name="40% - Accent1 20 2 2 2 3" xfId="11424"/>
    <cellStyle name="40% - Accent1 20 2 2 3" xfId="6243"/>
    <cellStyle name="40% - Accent1 20 2 2 3 2" xfId="14597"/>
    <cellStyle name="40% - Accent1 20 2 2 4" xfId="10435"/>
    <cellStyle name="40% - Accent1 20 2 3" xfId="3070"/>
    <cellStyle name="40% - Accent1 20 2 3 2" xfId="7233"/>
    <cellStyle name="40% - Accent1 20 2 3 2 2" xfId="15587"/>
    <cellStyle name="40% - Accent1 20 2 3 3" xfId="11425"/>
    <cellStyle name="40% - Accent1 20 2 4" xfId="5207"/>
    <cellStyle name="40% - Accent1 20 2 4 2" xfId="13561"/>
    <cellStyle name="40% - Accent1 20 2 5" xfId="9399"/>
    <cellStyle name="40% - Accent1 20 3" xfId="1568"/>
    <cellStyle name="40% - Accent1 20 3 2" xfId="3071"/>
    <cellStyle name="40% - Accent1 20 3 2 2" xfId="7234"/>
    <cellStyle name="40% - Accent1 20 3 2 2 2" xfId="15588"/>
    <cellStyle name="40% - Accent1 20 3 2 3" xfId="11426"/>
    <cellStyle name="40% - Accent1 20 3 3" xfId="5731"/>
    <cellStyle name="40% - Accent1 20 3 3 2" xfId="14085"/>
    <cellStyle name="40% - Accent1 20 3 4" xfId="9923"/>
    <cellStyle name="40% - Accent1 20 4" xfId="3072"/>
    <cellStyle name="40% - Accent1 20 4 2" xfId="7235"/>
    <cellStyle name="40% - Accent1 20 4 2 2" xfId="15589"/>
    <cellStyle name="40% - Accent1 20 4 3" xfId="11427"/>
    <cellStyle name="40% - Accent1 20 5" xfId="4695"/>
    <cellStyle name="40% - Accent1 20 5 2" xfId="13049"/>
    <cellStyle name="40% - Accent1 20 6" xfId="8887"/>
    <cellStyle name="40% - Accent1 21" xfId="1058"/>
    <cellStyle name="40% - Accent1 21 2" xfId="2094"/>
    <cellStyle name="40% - Accent1 21 2 2" xfId="3073"/>
    <cellStyle name="40% - Accent1 21 2 2 2" xfId="7236"/>
    <cellStyle name="40% - Accent1 21 2 2 2 2" xfId="15590"/>
    <cellStyle name="40% - Accent1 21 2 2 3" xfId="11428"/>
    <cellStyle name="40% - Accent1 21 2 3" xfId="6257"/>
    <cellStyle name="40% - Accent1 21 2 3 2" xfId="14611"/>
    <cellStyle name="40% - Accent1 21 2 4" xfId="10449"/>
    <cellStyle name="40% - Accent1 21 3" xfId="3074"/>
    <cellStyle name="40% - Accent1 21 3 2" xfId="7237"/>
    <cellStyle name="40% - Accent1 21 3 2 2" xfId="15591"/>
    <cellStyle name="40% - Accent1 21 3 3" xfId="11429"/>
    <cellStyle name="40% - Accent1 21 4" xfId="5221"/>
    <cellStyle name="40% - Accent1 21 4 2" xfId="13575"/>
    <cellStyle name="40% - Accent1 21 5" xfId="9413"/>
    <cellStyle name="40% - Accent1 22" xfId="545"/>
    <cellStyle name="40% - Accent1 22 2" xfId="1582"/>
    <cellStyle name="40% - Accent1 22 2 2" xfId="3075"/>
    <cellStyle name="40% - Accent1 22 2 2 2" xfId="7238"/>
    <cellStyle name="40% - Accent1 22 2 2 2 2" xfId="15592"/>
    <cellStyle name="40% - Accent1 22 2 2 3" xfId="11430"/>
    <cellStyle name="40% - Accent1 22 2 3" xfId="5745"/>
    <cellStyle name="40% - Accent1 22 2 3 2" xfId="14099"/>
    <cellStyle name="40% - Accent1 22 2 4" xfId="9937"/>
    <cellStyle name="40% - Accent1 22 3" xfId="3076"/>
    <cellStyle name="40% - Accent1 22 3 2" xfId="7239"/>
    <cellStyle name="40% - Accent1 22 3 2 2" xfId="15593"/>
    <cellStyle name="40% - Accent1 22 3 3" xfId="11431"/>
    <cellStyle name="40% - Accent1 22 4" xfId="4709"/>
    <cellStyle name="40% - Accent1 22 4 2" xfId="13063"/>
    <cellStyle name="40% - Accent1 22 5" xfId="8901"/>
    <cellStyle name="40% - Accent1 23" xfId="1075"/>
    <cellStyle name="40% - Accent1 23 2" xfId="3077"/>
    <cellStyle name="40% - Accent1 23 2 2" xfId="7240"/>
    <cellStyle name="40% - Accent1 23 2 2 2" xfId="15594"/>
    <cellStyle name="40% - Accent1 23 2 3" xfId="11432"/>
    <cellStyle name="40% - Accent1 23 3" xfId="5238"/>
    <cellStyle name="40% - Accent1 23 3 2" xfId="13592"/>
    <cellStyle name="40% - Accent1 23 4" xfId="9430"/>
    <cellStyle name="40% - Accent1 24" xfId="2108"/>
    <cellStyle name="40% - Accent1 24 2" xfId="6271"/>
    <cellStyle name="40% - Accent1 24 2 2" xfId="14625"/>
    <cellStyle name="40% - Accent1 24 3" xfId="10463"/>
    <cellStyle name="40% - Accent1 25" xfId="4183"/>
    <cellStyle name="40% - Accent1 25 2" xfId="8346"/>
    <cellStyle name="40% - Accent1 25 2 2" xfId="16700"/>
    <cellStyle name="40% - Accent1 25 3" xfId="12538"/>
    <cellStyle name="40% - Accent1 26" xfId="4196"/>
    <cellStyle name="40% - Accent1 26 2" xfId="12551"/>
    <cellStyle name="40% - Accent1 27" xfId="8360"/>
    <cellStyle name="40% - Accent1 27 2" xfId="16714"/>
    <cellStyle name="40% - Accent1 28" xfId="8374"/>
    <cellStyle name="40% - Accent1 28 2" xfId="16728"/>
    <cellStyle name="40% - Accent1 29" xfId="8388"/>
    <cellStyle name="40% - Accent1 3" xfId="60"/>
    <cellStyle name="40% - Accent1 3 2" xfId="303"/>
    <cellStyle name="40% - Accent1 3 2 2" xfId="816"/>
    <cellStyle name="40% - Accent1 3 2 2 2" xfId="1852"/>
    <cellStyle name="40% - Accent1 3 2 2 2 2" xfId="3078"/>
    <cellStyle name="40% - Accent1 3 2 2 2 2 2" xfId="7241"/>
    <cellStyle name="40% - Accent1 3 2 2 2 2 2 2" xfId="15595"/>
    <cellStyle name="40% - Accent1 3 2 2 2 2 3" xfId="11433"/>
    <cellStyle name="40% - Accent1 3 2 2 2 3" xfId="6015"/>
    <cellStyle name="40% - Accent1 3 2 2 2 3 2" xfId="14369"/>
    <cellStyle name="40% - Accent1 3 2 2 2 4" xfId="10207"/>
    <cellStyle name="40% - Accent1 3 2 2 3" xfId="3079"/>
    <cellStyle name="40% - Accent1 3 2 2 3 2" xfId="7242"/>
    <cellStyle name="40% - Accent1 3 2 2 3 2 2" xfId="15596"/>
    <cellStyle name="40% - Accent1 3 2 2 3 3" xfId="11434"/>
    <cellStyle name="40% - Accent1 3 2 2 4" xfId="4979"/>
    <cellStyle name="40% - Accent1 3 2 2 4 2" xfId="13333"/>
    <cellStyle name="40% - Accent1 3 2 2 5" xfId="9171"/>
    <cellStyle name="40% - Accent1 3 2 3" xfId="1340"/>
    <cellStyle name="40% - Accent1 3 2 3 2" xfId="3080"/>
    <cellStyle name="40% - Accent1 3 2 3 2 2" xfId="7243"/>
    <cellStyle name="40% - Accent1 3 2 3 2 2 2" xfId="15597"/>
    <cellStyle name="40% - Accent1 3 2 3 2 3" xfId="11435"/>
    <cellStyle name="40% - Accent1 3 2 3 3" xfId="5503"/>
    <cellStyle name="40% - Accent1 3 2 3 3 2" xfId="13857"/>
    <cellStyle name="40% - Accent1 3 2 3 4" xfId="9695"/>
    <cellStyle name="40% - Accent1 3 2 4" xfId="3081"/>
    <cellStyle name="40% - Accent1 3 2 4 2" xfId="7244"/>
    <cellStyle name="40% - Accent1 3 2 4 2 2" xfId="15598"/>
    <cellStyle name="40% - Accent1 3 2 4 3" xfId="11436"/>
    <cellStyle name="40% - Accent1 3 2 5" xfId="4467"/>
    <cellStyle name="40% - Accent1 3 2 5 2" xfId="12821"/>
    <cellStyle name="40% - Accent1 3 2 6" xfId="8659"/>
    <cellStyle name="40% - Accent1 3 3" xfId="576"/>
    <cellStyle name="40% - Accent1 3 3 2" xfId="1612"/>
    <cellStyle name="40% - Accent1 3 3 2 2" xfId="3082"/>
    <cellStyle name="40% - Accent1 3 3 2 2 2" xfId="7245"/>
    <cellStyle name="40% - Accent1 3 3 2 2 2 2" xfId="15599"/>
    <cellStyle name="40% - Accent1 3 3 2 2 3" xfId="11437"/>
    <cellStyle name="40% - Accent1 3 3 2 3" xfId="5775"/>
    <cellStyle name="40% - Accent1 3 3 2 3 2" xfId="14129"/>
    <cellStyle name="40% - Accent1 3 3 2 4" xfId="9967"/>
    <cellStyle name="40% - Accent1 3 3 3" xfId="3083"/>
    <cellStyle name="40% - Accent1 3 3 3 2" xfId="7246"/>
    <cellStyle name="40% - Accent1 3 3 3 2 2" xfId="15600"/>
    <cellStyle name="40% - Accent1 3 3 3 3" xfId="11438"/>
    <cellStyle name="40% - Accent1 3 3 4" xfId="4739"/>
    <cellStyle name="40% - Accent1 3 3 4 2" xfId="13093"/>
    <cellStyle name="40% - Accent1 3 3 5" xfId="8931"/>
    <cellStyle name="40% - Accent1 3 4" xfId="1100"/>
    <cellStyle name="40% - Accent1 3 4 2" xfId="3084"/>
    <cellStyle name="40% - Accent1 3 4 2 2" xfId="7247"/>
    <cellStyle name="40% - Accent1 3 4 2 2 2" xfId="15601"/>
    <cellStyle name="40% - Accent1 3 4 2 3" xfId="11439"/>
    <cellStyle name="40% - Accent1 3 4 3" xfId="5263"/>
    <cellStyle name="40% - Accent1 3 4 3 2" xfId="13617"/>
    <cellStyle name="40% - Accent1 3 4 4" xfId="9455"/>
    <cellStyle name="40% - Accent1 3 5" xfId="3085"/>
    <cellStyle name="40% - Accent1 3 5 2" xfId="7248"/>
    <cellStyle name="40% - Accent1 3 5 2 2" xfId="15602"/>
    <cellStyle name="40% - Accent1 3 5 3" xfId="11440"/>
    <cellStyle name="40% - Accent1 3 6" xfId="4227"/>
    <cellStyle name="40% - Accent1 3 6 2" xfId="12581"/>
    <cellStyle name="40% - Accent1 3 7" xfId="8419"/>
    <cellStyle name="40% - Accent1 4" xfId="74"/>
    <cellStyle name="40% - Accent1 4 2" xfId="317"/>
    <cellStyle name="40% - Accent1 4 2 2" xfId="830"/>
    <cellStyle name="40% - Accent1 4 2 2 2" xfId="1866"/>
    <cellStyle name="40% - Accent1 4 2 2 2 2" xfId="3086"/>
    <cellStyle name="40% - Accent1 4 2 2 2 2 2" xfId="7249"/>
    <cellStyle name="40% - Accent1 4 2 2 2 2 2 2" xfId="15603"/>
    <cellStyle name="40% - Accent1 4 2 2 2 2 3" xfId="11441"/>
    <cellStyle name="40% - Accent1 4 2 2 2 3" xfId="6029"/>
    <cellStyle name="40% - Accent1 4 2 2 2 3 2" xfId="14383"/>
    <cellStyle name="40% - Accent1 4 2 2 2 4" xfId="10221"/>
    <cellStyle name="40% - Accent1 4 2 2 3" xfId="3087"/>
    <cellStyle name="40% - Accent1 4 2 2 3 2" xfId="7250"/>
    <cellStyle name="40% - Accent1 4 2 2 3 2 2" xfId="15604"/>
    <cellStyle name="40% - Accent1 4 2 2 3 3" xfId="11442"/>
    <cellStyle name="40% - Accent1 4 2 2 4" xfId="4993"/>
    <cellStyle name="40% - Accent1 4 2 2 4 2" xfId="13347"/>
    <cellStyle name="40% - Accent1 4 2 2 5" xfId="9185"/>
    <cellStyle name="40% - Accent1 4 2 3" xfId="1354"/>
    <cellStyle name="40% - Accent1 4 2 3 2" xfId="3088"/>
    <cellStyle name="40% - Accent1 4 2 3 2 2" xfId="7251"/>
    <cellStyle name="40% - Accent1 4 2 3 2 2 2" xfId="15605"/>
    <cellStyle name="40% - Accent1 4 2 3 2 3" xfId="11443"/>
    <cellStyle name="40% - Accent1 4 2 3 3" xfId="5517"/>
    <cellStyle name="40% - Accent1 4 2 3 3 2" xfId="13871"/>
    <cellStyle name="40% - Accent1 4 2 3 4" xfId="9709"/>
    <cellStyle name="40% - Accent1 4 2 4" xfId="3089"/>
    <cellStyle name="40% - Accent1 4 2 4 2" xfId="7252"/>
    <cellStyle name="40% - Accent1 4 2 4 2 2" xfId="15606"/>
    <cellStyle name="40% - Accent1 4 2 4 3" xfId="11444"/>
    <cellStyle name="40% - Accent1 4 2 5" xfId="4481"/>
    <cellStyle name="40% - Accent1 4 2 5 2" xfId="12835"/>
    <cellStyle name="40% - Accent1 4 2 6" xfId="8673"/>
    <cellStyle name="40% - Accent1 4 3" xfId="590"/>
    <cellStyle name="40% - Accent1 4 3 2" xfId="1626"/>
    <cellStyle name="40% - Accent1 4 3 2 2" xfId="3090"/>
    <cellStyle name="40% - Accent1 4 3 2 2 2" xfId="7253"/>
    <cellStyle name="40% - Accent1 4 3 2 2 2 2" xfId="15607"/>
    <cellStyle name="40% - Accent1 4 3 2 2 3" xfId="11445"/>
    <cellStyle name="40% - Accent1 4 3 2 3" xfId="5789"/>
    <cellStyle name="40% - Accent1 4 3 2 3 2" xfId="14143"/>
    <cellStyle name="40% - Accent1 4 3 2 4" xfId="9981"/>
    <cellStyle name="40% - Accent1 4 3 3" xfId="3091"/>
    <cellStyle name="40% - Accent1 4 3 3 2" xfId="7254"/>
    <cellStyle name="40% - Accent1 4 3 3 2 2" xfId="15608"/>
    <cellStyle name="40% - Accent1 4 3 3 3" xfId="11446"/>
    <cellStyle name="40% - Accent1 4 3 4" xfId="4753"/>
    <cellStyle name="40% - Accent1 4 3 4 2" xfId="13107"/>
    <cellStyle name="40% - Accent1 4 3 5" xfId="8945"/>
    <cellStyle name="40% - Accent1 4 4" xfId="1114"/>
    <cellStyle name="40% - Accent1 4 4 2" xfId="3092"/>
    <cellStyle name="40% - Accent1 4 4 2 2" xfId="7255"/>
    <cellStyle name="40% - Accent1 4 4 2 2 2" xfId="15609"/>
    <cellStyle name="40% - Accent1 4 4 2 3" xfId="11447"/>
    <cellStyle name="40% - Accent1 4 4 3" xfId="5277"/>
    <cellStyle name="40% - Accent1 4 4 3 2" xfId="13631"/>
    <cellStyle name="40% - Accent1 4 4 4" xfId="9469"/>
    <cellStyle name="40% - Accent1 4 5" xfId="3093"/>
    <cellStyle name="40% - Accent1 4 5 2" xfId="7256"/>
    <cellStyle name="40% - Accent1 4 5 2 2" xfId="15610"/>
    <cellStyle name="40% - Accent1 4 5 3" xfId="11448"/>
    <cellStyle name="40% - Accent1 4 6" xfId="4241"/>
    <cellStyle name="40% - Accent1 4 6 2" xfId="12595"/>
    <cellStyle name="40% - Accent1 4 7" xfId="8433"/>
    <cellStyle name="40% - Accent1 5" xfId="88"/>
    <cellStyle name="40% - Accent1 5 2" xfId="331"/>
    <cellStyle name="40% - Accent1 5 2 2" xfId="844"/>
    <cellStyle name="40% - Accent1 5 2 2 2" xfId="1880"/>
    <cellStyle name="40% - Accent1 5 2 2 2 2" xfId="3094"/>
    <cellStyle name="40% - Accent1 5 2 2 2 2 2" xfId="7257"/>
    <cellStyle name="40% - Accent1 5 2 2 2 2 2 2" xfId="15611"/>
    <cellStyle name="40% - Accent1 5 2 2 2 2 3" xfId="11449"/>
    <cellStyle name="40% - Accent1 5 2 2 2 3" xfId="6043"/>
    <cellStyle name="40% - Accent1 5 2 2 2 3 2" xfId="14397"/>
    <cellStyle name="40% - Accent1 5 2 2 2 4" xfId="10235"/>
    <cellStyle name="40% - Accent1 5 2 2 3" xfId="3095"/>
    <cellStyle name="40% - Accent1 5 2 2 3 2" xfId="7258"/>
    <cellStyle name="40% - Accent1 5 2 2 3 2 2" xfId="15612"/>
    <cellStyle name="40% - Accent1 5 2 2 3 3" xfId="11450"/>
    <cellStyle name="40% - Accent1 5 2 2 4" xfId="5007"/>
    <cellStyle name="40% - Accent1 5 2 2 4 2" xfId="13361"/>
    <cellStyle name="40% - Accent1 5 2 2 5" xfId="9199"/>
    <cellStyle name="40% - Accent1 5 2 3" xfId="1368"/>
    <cellStyle name="40% - Accent1 5 2 3 2" xfId="3096"/>
    <cellStyle name="40% - Accent1 5 2 3 2 2" xfId="7259"/>
    <cellStyle name="40% - Accent1 5 2 3 2 2 2" xfId="15613"/>
    <cellStyle name="40% - Accent1 5 2 3 2 3" xfId="11451"/>
    <cellStyle name="40% - Accent1 5 2 3 3" xfId="5531"/>
    <cellStyle name="40% - Accent1 5 2 3 3 2" xfId="13885"/>
    <cellStyle name="40% - Accent1 5 2 3 4" xfId="9723"/>
    <cellStyle name="40% - Accent1 5 2 4" xfId="3097"/>
    <cellStyle name="40% - Accent1 5 2 4 2" xfId="7260"/>
    <cellStyle name="40% - Accent1 5 2 4 2 2" xfId="15614"/>
    <cellStyle name="40% - Accent1 5 2 4 3" xfId="11452"/>
    <cellStyle name="40% - Accent1 5 2 5" xfId="4495"/>
    <cellStyle name="40% - Accent1 5 2 5 2" xfId="12849"/>
    <cellStyle name="40% - Accent1 5 2 6" xfId="8687"/>
    <cellStyle name="40% - Accent1 5 3" xfId="604"/>
    <cellStyle name="40% - Accent1 5 3 2" xfId="1640"/>
    <cellStyle name="40% - Accent1 5 3 2 2" xfId="3098"/>
    <cellStyle name="40% - Accent1 5 3 2 2 2" xfId="7261"/>
    <cellStyle name="40% - Accent1 5 3 2 2 2 2" xfId="15615"/>
    <cellStyle name="40% - Accent1 5 3 2 2 3" xfId="11453"/>
    <cellStyle name="40% - Accent1 5 3 2 3" xfId="5803"/>
    <cellStyle name="40% - Accent1 5 3 2 3 2" xfId="14157"/>
    <cellStyle name="40% - Accent1 5 3 2 4" xfId="9995"/>
    <cellStyle name="40% - Accent1 5 3 3" xfId="3099"/>
    <cellStyle name="40% - Accent1 5 3 3 2" xfId="7262"/>
    <cellStyle name="40% - Accent1 5 3 3 2 2" xfId="15616"/>
    <cellStyle name="40% - Accent1 5 3 3 3" xfId="11454"/>
    <cellStyle name="40% - Accent1 5 3 4" xfId="4767"/>
    <cellStyle name="40% - Accent1 5 3 4 2" xfId="13121"/>
    <cellStyle name="40% - Accent1 5 3 5" xfId="8959"/>
    <cellStyle name="40% - Accent1 5 4" xfId="1128"/>
    <cellStyle name="40% - Accent1 5 4 2" xfId="3100"/>
    <cellStyle name="40% - Accent1 5 4 2 2" xfId="7263"/>
    <cellStyle name="40% - Accent1 5 4 2 2 2" xfId="15617"/>
    <cellStyle name="40% - Accent1 5 4 2 3" xfId="11455"/>
    <cellStyle name="40% - Accent1 5 4 3" xfId="5291"/>
    <cellStyle name="40% - Accent1 5 4 3 2" xfId="13645"/>
    <cellStyle name="40% - Accent1 5 4 4" xfId="9483"/>
    <cellStyle name="40% - Accent1 5 5" xfId="3101"/>
    <cellStyle name="40% - Accent1 5 5 2" xfId="7264"/>
    <cellStyle name="40% - Accent1 5 5 2 2" xfId="15618"/>
    <cellStyle name="40% - Accent1 5 5 3" xfId="11456"/>
    <cellStyle name="40% - Accent1 5 6" xfId="4255"/>
    <cellStyle name="40% - Accent1 5 6 2" xfId="12609"/>
    <cellStyle name="40% - Accent1 5 7" xfId="8447"/>
    <cellStyle name="40% - Accent1 6" xfId="102"/>
    <cellStyle name="40% - Accent1 6 2" xfId="345"/>
    <cellStyle name="40% - Accent1 6 2 2" xfId="858"/>
    <cellStyle name="40% - Accent1 6 2 2 2" xfId="1894"/>
    <cellStyle name="40% - Accent1 6 2 2 2 2" xfId="3102"/>
    <cellStyle name="40% - Accent1 6 2 2 2 2 2" xfId="7265"/>
    <cellStyle name="40% - Accent1 6 2 2 2 2 2 2" xfId="15619"/>
    <cellStyle name="40% - Accent1 6 2 2 2 2 3" xfId="11457"/>
    <cellStyle name="40% - Accent1 6 2 2 2 3" xfId="6057"/>
    <cellStyle name="40% - Accent1 6 2 2 2 3 2" xfId="14411"/>
    <cellStyle name="40% - Accent1 6 2 2 2 4" xfId="10249"/>
    <cellStyle name="40% - Accent1 6 2 2 3" xfId="3103"/>
    <cellStyle name="40% - Accent1 6 2 2 3 2" xfId="7266"/>
    <cellStyle name="40% - Accent1 6 2 2 3 2 2" xfId="15620"/>
    <cellStyle name="40% - Accent1 6 2 2 3 3" xfId="11458"/>
    <cellStyle name="40% - Accent1 6 2 2 4" xfId="5021"/>
    <cellStyle name="40% - Accent1 6 2 2 4 2" xfId="13375"/>
    <cellStyle name="40% - Accent1 6 2 2 5" xfId="9213"/>
    <cellStyle name="40% - Accent1 6 2 3" xfId="1382"/>
    <cellStyle name="40% - Accent1 6 2 3 2" xfId="3104"/>
    <cellStyle name="40% - Accent1 6 2 3 2 2" xfId="7267"/>
    <cellStyle name="40% - Accent1 6 2 3 2 2 2" xfId="15621"/>
    <cellStyle name="40% - Accent1 6 2 3 2 3" xfId="11459"/>
    <cellStyle name="40% - Accent1 6 2 3 3" xfId="5545"/>
    <cellStyle name="40% - Accent1 6 2 3 3 2" xfId="13899"/>
    <cellStyle name="40% - Accent1 6 2 3 4" xfId="9737"/>
    <cellStyle name="40% - Accent1 6 2 4" xfId="3105"/>
    <cellStyle name="40% - Accent1 6 2 4 2" xfId="7268"/>
    <cellStyle name="40% - Accent1 6 2 4 2 2" xfId="15622"/>
    <cellStyle name="40% - Accent1 6 2 4 3" xfId="11460"/>
    <cellStyle name="40% - Accent1 6 2 5" xfId="4509"/>
    <cellStyle name="40% - Accent1 6 2 5 2" xfId="12863"/>
    <cellStyle name="40% - Accent1 6 2 6" xfId="8701"/>
    <cellStyle name="40% - Accent1 6 3" xfId="618"/>
    <cellStyle name="40% - Accent1 6 3 2" xfId="1654"/>
    <cellStyle name="40% - Accent1 6 3 2 2" xfId="3106"/>
    <cellStyle name="40% - Accent1 6 3 2 2 2" xfId="7269"/>
    <cellStyle name="40% - Accent1 6 3 2 2 2 2" xfId="15623"/>
    <cellStyle name="40% - Accent1 6 3 2 2 3" xfId="11461"/>
    <cellStyle name="40% - Accent1 6 3 2 3" xfId="5817"/>
    <cellStyle name="40% - Accent1 6 3 2 3 2" xfId="14171"/>
    <cellStyle name="40% - Accent1 6 3 2 4" xfId="10009"/>
    <cellStyle name="40% - Accent1 6 3 3" xfId="3107"/>
    <cellStyle name="40% - Accent1 6 3 3 2" xfId="7270"/>
    <cellStyle name="40% - Accent1 6 3 3 2 2" xfId="15624"/>
    <cellStyle name="40% - Accent1 6 3 3 3" xfId="11462"/>
    <cellStyle name="40% - Accent1 6 3 4" xfId="4781"/>
    <cellStyle name="40% - Accent1 6 3 4 2" xfId="13135"/>
    <cellStyle name="40% - Accent1 6 3 5" xfId="8973"/>
    <cellStyle name="40% - Accent1 6 4" xfId="1142"/>
    <cellStyle name="40% - Accent1 6 4 2" xfId="3108"/>
    <cellStyle name="40% - Accent1 6 4 2 2" xfId="7271"/>
    <cellStyle name="40% - Accent1 6 4 2 2 2" xfId="15625"/>
    <cellStyle name="40% - Accent1 6 4 2 3" xfId="11463"/>
    <cellStyle name="40% - Accent1 6 4 3" xfId="5305"/>
    <cellStyle name="40% - Accent1 6 4 3 2" xfId="13659"/>
    <cellStyle name="40% - Accent1 6 4 4" xfId="9497"/>
    <cellStyle name="40% - Accent1 6 5" xfId="3109"/>
    <cellStyle name="40% - Accent1 6 5 2" xfId="7272"/>
    <cellStyle name="40% - Accent1 6 5 2 2" xfId="15626"/>
    <cellStyle name="40% - Accent1 6 5 3" xfId="11464"/>
    <cellStyle name="40% - Accent1 6 6" xfId="4269"/>
    <cellStyle name="40% - Accent1 6 6 2" xfId="12623"/>
    <cellStyle name="40% - Accent1 6 7" xfId="8461"/>
    <cellStyle name="40% - Accent1 7" xfId="116"/>
    <cellStyle name="40% - Accent1 7 2" xfId="359"/>
    <cellStyle name="40% - Accent1 7 2 2" xfId="872"/>
    <cellStyle name="40% - Accent1 7 2 2 2" xfId="1908"/>
    <cellStyle name="40% - Accent1 7 2 2 2 2" xfId="3110"/>
    <cellStyle name="40% - Accent1 7 2 2 2 2 2" xfId="7273"/>
    <cellStyle name="40% - Accent1 7 2 2 2 2 2 2" xfId="15627"/>
    <cellStyle name="40% - Accent1 7 2 2 2 2 3" xfId="11465"/>
    <cellStyle name="40% - Accent1 7 2 2 2 3" xfId="6071"/>
    <cellStyle name="40% - Accent1 7 2 2 2 3 2" xfId="14425"/>
    <cellStyle name="40% - Accent1 7 2 2 2 4" xfId="10263"/>
    <cellStyle name="40% - Accent1 7 2 2 3" xfId="3111"/>
    <cellStyle name="40% - Accent1 7 2 2 3 2" xfId="7274"/>
    <cellStyle name="40% - Accent1 7 2 2 3 2 2" xfId="15628"/>
    <cellStyle name="40% - Accent1 7 2 2 3 3" xfId="11466"/>
    <cellStyle name="40% - Accent1 7 2 2 4" xfId="5035"/>
    <cellStyle name="40% - Accent1 7 2 2 4 2" xfId="13389"/>
    <cellStyle name="40% - Accent1 7 2 2 5" xfId="9227"/>
    <cellStyle name="40% - Accent1 7 2 3" xfId="1396"/>
    <cellStyle name="40% - Accent1 7 2 3 2" xfId="3112"/>
    <cellStyle name="40% - Accent1 7 2 3 2 2" xfId="7275"/>
    <cellStyle name="40% - Accent1 7 2 3 2 2 2" xfId="15629"/>
    <cellStyle name="40% - Accent1 7 2 3 2 3" xfId="11467"/>
    <cellStyle name="40% - Accent1 7 2 3 3" xfId="5559"/>
    <cellStyle name="40% - Accent1 7 2 3 3 2" xfId="13913"/>
    <cellStyle name="40% - Accent1 7 2 3 4" xfId="9751"/>
    <cellStyle name="40% - Accent1 7 2 4" xfId="3113"/>
    <cellStyle name="40% - Accent1 7 2 4 2" xfId="7276"/>
    <cellStyle name="40% - Accent1 7 2 4 2 2" xfId="15630"/>
    <cellStyle name="40% - Accent1 7 2 4 3" xfId="11468"/>
    <cellStyle name="40% - Accent1 7 2 5" xfId="4523"/>
    <cellStyle name="40% - Accent1 7 2 5 2" xfId="12877"/>
    <cellStyle name="40% - Accent1 7 2 6" xfId="8715"/>
    <cellStyle name="40% - Accent1 7 3" xfId="632"/>
    <cellStyle name="40% - Accent1 7 3 2" xfId="1668"/>
    <cellStyle name="40% - Accent1 7 3 2 2" xfId="3114"/>
    <cellStyle name="40% - Accent1 7 3 2 2 2" xfId="7277"/>
    <cellStyle name="40% - Accent1 7 3 2 2 2 2" xfId="15631"/>
    <cellStyle name="40% - Accent1 7 3 2 2 3" xfId="11469"/>
    <cellStyle name="40% - Accent1 7 3 2 3" xfId="5831"/>
    <cellStyle name="40% - Accent1 7 3 2 3 2" xfId="14185"/>
    <cellStyle name="40% - Accent1 7 3 2 4" xfId="10023"/>
    <cellStyle name="40% - Accent1 7 3 3" xfId="3115"/>
    <cellStyle name="40% - Accent1 7 3 3 2" xfId="7278"/>
    <cellStyle name="40% - Accent1 7 3 3 2 2" xfId="15632"/>
    <cellStyle name="40% - Accent1 7 3 3 3" xfId="11470"/>
    <cellStyle name="40% - Accent1 7 3 4" xfId="4795"/>
    <cellStyle name="40% - Accent1 7 3 4 2" xfId="13149"/>
    <cellStyle name="40% - Accent1 7 3 5" xfId="8987"/>
    <cellStyle name="40% - Accent1 7 4" xfId="1156"/>
    <cellStyle name="40% - Accent1 7 4 2" xfId="3116"/>
    <cellStyle name="40% - Accent1 7 4 2 2" xfId="7279"/>
    <cellStyle name="40% - Accent1 7 4 2 2 2" xfId="15633"/>
    <cellStyle name="40% - Accent1 7 4 2 3" xfId="11471"/>
    <cellStyle name="40% - Accent1 7 4 3" xfId="5319"/>
    <cellStyle name="40% - Accent1 7 4 3 2" xfId="13673"/>
    <cellStyle name="40% - Accent1 7 4 4" xfId="9511"/>
    <cellStyle name="40% - Accent1 7 5" xfId="3117"/>
    <cellStyle name="40% - Accent1 7 5 2" xfId="7280"/>
    <cellStyle name="40% - Accent1 7 5 2 2" xfId="15634"/>
    <cellStyle name="40% - Accent1 7 5 3" xfId="11472"/>
    <cellStyle name="40% - Accent1 7 6" xfId="4283"/>
    <cellStyle name="40% - Accent1 7 6 2" xfId="12637"/>
    <cellStyle name="40% - Accent1 7 7" xfId="8475"/>
    <cellStyle name="40% - Accent1 8" xfId="130"/>
    <cellStyle name="40% - Accent1 8 2" xfId="373"/>
    <cellStyle name="40% - Accent1 8 2 2" xfId="886"/>
    <cellStyle name="40% - Accent1 8 2 2 2" xfId="1922"/>
    <cellStyle name="40% - Accent1 8 2 2 2 2" xfId="3118"/>
    <cellStyle name="40% - Accent1 8 2 2 2 2 2" xfId="7281"/>
    <cellStyle name="40% - Accent1 8 2 2 2 2 2 2" xfId="15635"/>
    <cellStyle name="40% - Accent1 8 2 2 2 2 3" xfId="11473"/>
    <cellStyle name="40% - Accent1 8 2 2 2 3" xfId="6085"/>
    <cellStyle name="40% - Accent1 8 2 2 2 3 2" xfId="14439"/>
    <cellStyle name="40% - Accent1 8 2 2 2 4" xfId="10277"/>
    <cellStyle name="40% - Accent1 8 2 2 3" xfId="3119"/>
    <cellStyle name="40% - Accent1 8 2 2 3 2" xfId="7282"/>
    <cellStyle name="40% - Accent1 8 2 2 3 2 2" xfId="15636"/>
    <cellStyle name="40% - Accent1 8 2 2 3 3" xfId="11474"/>
    <cellStyle name="40% - Accent1 8 2 2 4" xfId="5049"/>
    <cellStyle name="40% - Accent1 8 2 2 4 2" xfId="13403"/>
    <cellStyle name="40% - Accent1 8 2 2 5" xfId="9241"/>
    <cellStyle name="40% - Accent1 8 2 3" xfId="1410"/>
    <cellStyle name="40% - Accent1 8 2 3 2" xfId="3120"/>
    <cellStyle name="40% - Accent1 8 2 3 2 2" xfId="7283"/>
    <cellStyle name="40% - Accent1 8 2 3 2 2 2" xfId="15637"/>
    <cellStyle name="40% - Accent1 8 2 3 2 3" xfId="11475"/>
    <cellStyle name="40% - Accent1 8 2 3 3" xfId="5573"/>
    <cellStyle name="40% - Accent1 8 2 3 3 2" xfId="13927"/>
    <cellStyle name="40% - Accent1 8 2 3 4" xfId="9765"/>
    <cellStyle name="40% - Accent1 8 2 4" xfId="3121"/>
    <cellStyle name="40% - Accent1 8 2 4 2" xfId="7284"/>
    <cellStyle name="40% - Accent1 8 2 4 2 2" xfId="15638"/>
    <cellStyle name="40% - Accent1 8 2 4 3" xfId="11476"/>
    <cellStyle name="40% - Accent1 8 2 5" xfId="4537"/>
    <cellStyle name="40% - Accent1 8 2 5 2" xfId="12891"/>
    <cellStyle name="40% - Accent1 8 2 6" xfId="8729"/>
    <cellStyle name="40% - Accent1 8 3" xfId="646"/>
    <cellStyle name="40% - Accent1 8 3 2" xfId="1682"/>
    <cellStyle name="40% - Accent1 8 3 2 2" xfId="3122"/>
    <cellStyle name="40% - Accent1 8 3 2 2 2" xfId="7285"/>
    <cellStyle name="40% - Accent1 8 3 2 2 2 2" xfId="15639"/>
    <cellStyle name="40% - Accent1 8 3 2 2 3" xfId="11477"/>
    <cellStyle name="40% - Accent1 8 3 2 3" xfId="5845"/>
    <cellStyle name="40% - Accent1 8 3 2 3 2" xfId="14199"/>
    <cellStyle name="40% - Accent1 8 3 2 4" xfId="10037"/>
    <cellStyle name="40% - Accent1 8 3 3" xfId="3123"/>
    <cellStyle name="40% - Accent1 8 3 3 2" xfId="7286"/>
    <cellStyle name="40% - Accent1 8 3 3 2 2" xfId="15640"/>
    <cellStyle name="40% - Accent1 8 3 3 3" xfId="11478"/>
    <cellStyle name="40% - Accent1 8 3 4" xfId="4809"/>
    <cellStyle name="40% - Accent1 8 3 4 2" xfId="13163"/>
    <cellStyle name="40% - Accent1 8 3 5" xfId="9001"/>
    <cellStyle name="40% - Accent1 8 4" xfId="1170"/>
    <cellStyle name="40% - Accent1 8 4 2" xfId="3124"/>
    <cellStyle name="40% - Accent1 8 4 2 2" xfId="7287"/>
    <cellStyle name="40% - Accent1 8 4 2 2 2" xfId="15641"/>
    <cellStyle name="40% - Accent1 8 4 2 3" xfId="11479"/>
    <cellStyle name="40% - Accent1 8 4 3" xfId="5333"/>
    <cellStyle name="40% - Accent1 8 4 3 2" xfId="13687"/>
    <cellStyle name="40% - Accent1 8 4 4" xfId="9525"/>
    <cellStyle name="40% - Accent1 8 5" xfId="3125"/>
    <cellStyle name="40% - Accent1 8 5 2" xfId="7288"/>
    <cellStyle name="40% - Accent1 8 5 2 2" xfId="15642"/>
    <cellStyle name="40% - Accent1 8 5 3" xfId="11480"/>
    <cellStyle name="40% - Accent1 8 6" xfId="4297"/>
    <cellStyle name="40% - Accent1 8 6 2" xfId="12651"/>
    <cellStyle name="40% - Accent1 8 7" xfId="8489"/>
    <cellStyle name="40% - Accent1 9" xfId="144"/>
    <cellStyle name="40% - Accent1 9 2" xfId="387"/>
    <cellStyle name="40% - Accent1 9 2 2" xfId="900"/>
    <cellStyle name="40% - Accent1 9 2 2 2" xfId="1936"/>
    <cellStyle name="40% - Accent1 9 2 2 2 2" xfId="3126"/>
    <cellStyle name="40% - Accent1 9 2 2 2 2 2" xfId="7289"/>
    <cellStyle name="40% - Accent1 9 2 2 2 2 2 2" xfId="15643"/>
    <cellStyle name="40% - Accent1 9 2 2 2 2 3" xfId="11481"/>
    <cellStyle name="40% - Accent1 9 2 2 2 3" xfId="6099"/>
    <cellStyle name="40% - Accent1 9 2 2 2 3 2" xfId="14453"/>
    <cellStyle name="40% - Accent1 9 2 2 2 4" xfId="10291"/>
    <cellStyle name="40% - Accent1 9 2 2 3" xfId="3127"/>
    <cellStyle name="40% - Accent1 9 2 2 3 2" xfId="7290"/>
    <cellStyle name="40% - Accent1 9 2 2 3 2 2" xfId="15644"/>
    <cellStyle name="40% - Accent1 9 2 2 3 3" xfId="11482"/>
    <cellStyle name="40% - Accent1 9 2 2 4" xfId="5063"/>
    <cellStyle name="40% - Accent1 9 2 2 4 2" xfId="13417"/>
    <cellStyle name="40% - Accent1 9 2 2 5" xfId="9255"/>
    <cellStyle name="40% - Accent1 9 2 3" xfId="1424"/>
    <cellStyle name="40% - Accent1 9 2 3 2" xfId="3128"/>
    <cellStyle name="40% - Accent1 9 2 3 2 2" xfId="7291"/>
    <cellStyle name="40% - Accent1 9 2 3 2 2 2" xfId="15645"/>
    <cellStyle name="40% - Accent1 9 2 3 2 3" xfId="11483"/>
    <cellStyle name="40% - Accent1 9 2 3 3" xfId="5587"/>
    <cellStyle name="40% - Accent1 9 2 3 3 2" xfId="13941"/>
    <cellStyle name="40% - Accent1 9 2 3 4" xfId="9779"/>
    <cellStyle name="40% - Accent1 9 2 4" xfId="3129"/>
    <cellStyle name="40% - Accent1 9 2 4 2" xfId="7292"/>
    <cellStyle name="40% - Accent1 9 2 4 2 2" xfId="15646"/>
    <cellStyle name="40% - Accent1 9 2 4 3" xfId="11484"/>
    <cellStyle name="40% - Accent1 9 2 5" xfId="4551"/>
    <cellStyle name="40% - Accent1 9 2 5 2" xfId="12905"/>
    <cellStyle name="40% - Accent1 9 2 6" xfId="8743"/>
    <cellStyle name="40% - Accent1 9 3" xfId="660"/>
    <cellStyle name="40% - Accent1 9 3 2" xfId="1696"/>
    <cellStyle name="40% - Accent1 9 3 2 2" xfId="3130"/>
    <cellStyle name="40% - Accent1 9 3 2 2 2" xfId="7293"/>
    <cellStyle name="40% - Accent1 9 3 2 2 2 2" xfId="15647"/>
    <cellStyle name="40% - Accent1 9 3 2 2 3" xfId="11485"/>
    <cellStyle name="40% - Accent1 9 3 2 3" xfId="5859"/>
    <cellStyle name="40% - Accent1 9 3 2 3 2" xfId="14213"/>
    <cellStyle name="40% - Accent1 9 3 2 4" xfId="10051"/>
    <cellStyle name="40% - Accent1 9 3 3" xfId="3131"/>
    <cellStyle name="40% - Accent1 9 3 3 2" xfId="7294"/>
    <cellStyle name="40% - Accent1 9 3 3 2 2" xfId="15648"/>
    <cellStyle name="40% - Accent1 9 3 3 3" xfId="11486"/>
    <cellStyle name="40% - Accent1 9 3 4" xfId="4823"/>
    <cellStyle name="40% - Accent1 9 3 4 2" xfId="13177"/>
    <cellStyle name="40% - Accent1 9 3 5" xfId="9015"/>
    <cellStyle name="40% - Accent1 9 4" xfId="1184"/>
    <cellStyle name="40% - Accent1 9 4 2" xfId="3132"/>
    <cellStyle name="40% - Accent1 9 4 2 2" xfId="7295"/>
    <cellStyle name="40% - Accent1 9 4 2 2 2" xfId="15649"/>
    <cellStyle name="40% - Accent1 9 4 2 3" xfId="11487"/>
    <cellStyle name="40% - Accent1 9 4 3" xfId="5347"/>
    <cellStyle name="40% - Accent1 9 4 3 2" xfId="13701"/>
    <cellStyle name="40% - Accent1 9 4 4" xfId="9539"/>
    <cellStyle name="40% - Accent1 9 5" xfId="3133"/>
    <cellStyle name="40% - Accent1 9 5 2" xfId="7296"/>
    <cellStyle name="40% - Accent1 9 5 2 2" xfId="15650"/>
    <cellStyle name="40% - Accent1 9 5 3" xfId="11488"/>
    <cellStyle name="40% - Accent1 9 6" xfId="4311"/>
    <cellStyle name="40% - Accent1 9 6 2" xfId="12665"/>
    <cellStyle name="40% - Accent1 9 7" xfId="8503"/>
    <cellStyle name="40% - Accent2" xfId="8" builtinId="35" customBuiltin="1"/>
    <cellStyle name="40% - Accent2 10" xfId="160"/>
    <cellStyle name="40% - Accent2 10 2" xfId="403"/>
    <cellStyle name="40% - Accent2 10 2 2" xfId="916"/>
    <cellStyle name="40% - Accent2 10 2 2 2" xfId="1952"/>
    <cellStyle name="40% - Accent2 10 2 2 2 2" xfId="3134"/>
    <cellStyle name="40% - Accent2 10 2 2 2 2 2" xfId="7297"/>
    <cellStyle name="40% - Accent2 10 2 2 2 2 2 2" xfId="15651"/>
    <cellStyle name="40% - Accent2 10 2 2 2 2 3" xfId="11489"/>
    <cellStyle name="40% - Accent2 10 2 2 2 3" xfId="6115"/>
    <cellStyle name="40% - Accent2 10 2 2 2 3 2" xfId="14469"/>
    <cellStyle name="40% - Accent2 10 2 2 2 4" xfId="10307"/>
    <cellStyle name="40% - Accent2 10 2 2 3" xfId="3135"/>
    <cellStyle name="40% - Accent2 10 2 2 3 2" xfId="7298"/>
    <cellStyle name="40% - Accent2 10 2 2 3 2 2" xfId="15652"/>
    <cellStyle name="40% - Accent2 10 2 2 3 3" xfId="11490"/>
    <cellStyle name="40% - Accent2 10 2 2 4" xfId="5079"/>
    <cellStyle name="40% - Accent2 10 2 2 4 2" xfId="13433"/>
    <cellStyle name="40% - Accent2 10 2 2 5" xfId="9271"/>
    <cellStyle name="40% - Accent2 10 2 3" xfId="1440"/>
    <cellStyle name="40% - Accent2 10 2 3 2" xfId="3136"/>
    <cellStyle name="40% - Accent2 10 2 3 2 2" xfId="7299"/>
    <cellStyle name="40% - Accent2 10 2 3 2 2 2" xfId="15653"/>
    <cellStyle name="40% - Accent2 10 2 3 2 3" xfId="11491"/>
    <cellStyle name="40% - Accent2 10 2 3 3" xfId="5603"/>
    <cellStyle name="40% - Accent2 10 2 3 3 2" xfId="13957"/>
    <cellStyle name="40% - Accent2 10 2 3 4" xfId="9795"/>
    <cellStyle name="40% - Accent2 10 2 4" xfId="3137"/>
    <cellStyle name="40% - Accent2 10 2 4 2" xfId="7300"/>
    <cellStyle name="40% - Accent2 10 2 4 2 2" xfId="15654"/>
    <cellStyle name="40% - Accent2 10 2 4 3" xfId="11492"/>
    <cellStyle name="40% - Accent2 10 2 5" xfId="4567"/>
    <cellStyle name="40% - Accent2 10 2 5 2" xfId="12921"/>
    <cellStyle name="40% - Accent2 10 2 6" xfId="8759"/>
    <cellStyle name="40% - Accent2 10 3" xfId="676"/>
    <cellStyle name="40% - Accent2 10 3 2" xfId="1712"/>
    <cellStyle name="40% - Accent2 10 3 2 2" xfId="3138"/>
    <cellStyle name="40% - Accent2 10 3 2 2 2" xfId="7301"/>
    <cellStyle name="40% - Accent2 10 3 2 2 2 2" xfId="15655"/>
    <cellStyle name="40% - Accent2 10 3 2 2 3" xfId="11493"/>
    <cellStyle name="40% - Accent2 10 3 2 3" xfId="5875"/>
    <cellStyle name="40% - Accent2 10 3 2 3 2" xfId="14229"/>
    <cellStyle name="40% - Accent2 10 3 2 4" xfId="10067"/>
    <cellStyle name="40% - Accent2 10 3 3" xfId="3139"/>
    <cellStyle name="40% - Accent2 10 3 3 2" xfId="7302"/>
    <cellStyle name="40% - Accent2 10 3 3 2 2" xfId="15656"/>
    <cellStyle name="40% - Accent2 10 3 3 3" xfId="11494"/>
    <cellStyle name="40% - Accent2 10 3 4" xfId="4839"/>
    <cellStyle name="40% - Accent2 10 3 4 2" xfId="13193"/>
    <cellStyle name="40% - Accent2 10 3 5" xfId="9031"/>
    <cellStyle name="40% - Accent2 10 4" xfId="1200"/>
    <cellStyle name="40% - Accent2 10 4 2" xfId="3140"/>
    <cellStyle name="40% - Accent2 10 4 2 2" xfId="7303"/>
    <cellStyle name="40% - Accent2 10 4 2 2 2" xfId="15657"/>
    <cellStyle name="40% - Accent2 10 4 2 3" xfId="11495"/>
    <cellStyle name="40% - Accent2 10 4 3" xfId="5363"/>
    <cellStyle name="40% - Accent2 10 4 3 2" xfId="13717"/>
    <cellStyle name="40% - Accent2 10 4 4" xfId="9555"/>
    <cellStyle name="40% - Accent2 10 5" xfId="3141"/>
    <cellStyle name="40% - Accent2 10 5 2" xfId="7304"/>
    <cellStyle name="40% - Accent2 10 5 2 2" xfId="15658"/>
    <cellStyle name="40% - Accent2 10 5 3" xfId="11496"/>
    <cellStyle name="40% - Accent2 10 6" xfId="4327"/>
    <cellStyle name="40% - Accent2 10 6 2" xfId="12681"/>
    <cellStyle name="40% - Accent2 10 7" xfId="8519"/>
    <cellStyle name="40% - Accent2 11" xfId="174"/>
    <cellStyle name="40% - Accent2 11 2" xfId="417"/>
    <cellStyle name="40% - Accent2 11 2 2" xfId="930"/>
    <cellStyle name="40% - Accent2 11 2 2 2" xfId="1966"/>
    <cellStyle name="40% - Accent2 11 2 2 2 2" xfId="3142"/>
    <cellStyle name="40% - Accent2 11 2 2 2 2 2" xfId="7305"/>
    <cellStyle name="40% - Accent2 11 2 2 2 2 2 2" xfId="15659"/>
    <cellStyle name="40% - Accent2 11 2 2 2 2 3" xfId="11497"/>
    <cellStyle name="40% - Accent2 11 2 2 2 3" xfId="6129"/>
    <cellStyle name="40% - Accent2 11 2 2 2 3 2" xfId="14483"/>
    <cellStyle name="40% - Accent2 11 2 2 2 4" xfId="10321"/>
    <cellStyle name="40% - Accent2 11 2 2 3" xfId="3143"/>
    <cellStyle name="40% - Accent2 11 2 2 3 2" xfId="7306"/>
    <cellStyle name="40% - Accent2 11 2 2 3 2 2" xfId="15660"/>
    <cellStyle name="40% - Accent2 11 2 2 3 3" xfId="11498"/>
    <cellStyle name="40% - Accent2 11 2 2 4" xfId="5093"/>
    <cellStyle name="40% - Accent2 11 2 2 4 2" xfId="13447"/>
    <cellStyle name="40% - Accent2 11 2 2 5" xfId="9285"/>
    <cellStyle name="40% - Accent2 11 2 3" xfId="1454"/>
    <cellStyle name="40% - Accent2 11 2 3 2" xfId="3144"/>
    <cellStyle name="40% - Accent2 11 2 3 2 2" xfId="7307"/>
    <cellStyle name="40% - Accent2 11 2 3 2 2 2" xfId="15661"/>
    <cellStyle name="40% - Accent2 11 2 3 2 3" xfId="11499"/>
    <cellStyle name="40% - Accent2 11 2 3 3" xfId="5617"/>
    <cellStyle name="40% - Accent2 11 2 3 3 2" xfId="13971"/>
    <cellStyle name="40% - Accent2 11 2 3 4" xfId="9809"/>
    <cellStyle name="40% - Accent2 11 2 4" xfId="3145"/>
    <cellStyle name="40% - Accent2 11 2 4 2" xfId="7308"/>
    <cellStyle name="40% - Accent2 11 2 4 2 2" xfId="15662"/>
    <cellStyle name="40% - Accent2 11 2 4 3" xfId="11500"/>
    <cellStyle name="40% - Accent2 11 2 5" xfId="4581"/>
    <cellStyle name="40% - Accent2 11 2 5 2" xfId="12935"/>
    <cellStyle name="40% - Accent2 11 2 6" xfId="8773"/>
    <cellStyle name="40% - Accent2 11 3" xfId="690"/>
    <cellStyle name="40% - Accent2 11 3 2" xfId="1726"/>
    <cellStyle name="40% - Accent2 11 3 2 2" xfId="3146"/>
    <cellStyle name="40% - Accent2 11 3 2 2 2" xfId="7309"/>
    <cellStyle name="40% - Accent2 11 3 2 2 2 2" xfId="15663"/>
    <cellStyle name="40% - Accent2 11 3 2 2 3" xfId="11501"/>
    <cellStyle name="40% - Accent2 11 3 2 3" xfId="5889"/>
    <cellStyle name="40% - Accent2 11 3 2 3 2" xfId="14243"/>
    <cellStyle name="40% - Accent2 11 3 2 4" xfId="10081"/>
    <cellStyle name="40% - Accent2 11 3 3" xfId="3147"/>
    <cellStyle name="40% - Accent2 11 3 3 2" xfId="7310"/>
    <cellStyle name="40% - Accent2 11 3 3 2 2" xfId="15664"/>
    <cellStyle name="40% - Accent2 11 3 3 3" xfId="11502"/>
    <cellStyle name="40% - Accent2 11 3 4" xfId="4853"/>
    <cellStyle name="40% - Accent2 11 3 4 2" xfId="13207"/>
    <cellStyle name="40% - Accent2 11 3 5" xfId="9045"/>
    <cellStyle name="40% - Accent2 11 4" xfId="1214"/>
    <cellStyle name="40% - Accent2 11 4 2" xfId="3148"/>
    <cellStyle name="40% - Accent2 11 4 2 2" xfId="7311"/>
    <cellStyle name="40% - Accent2 11 4 2 2 2" xfId="15665"/>
    <cellStyle name="40% - Accent2 11 4 2 3" xfId="11503"/>
    <cellStyle name="40% - Accent2 11 4 3" xfId="5377"/>
    <cellStyle name="40% - Accent2 11 4 3 2" xfId="13731"/>
    <cellStyle name="40% - Accent2 11 4 4" xfId="9569"/>
    <cellStyle name="40% - Accent2 11 5" xfId="3149"/>
    <cellStyle name="40% - Accent2 11 5 2" xfId="7312"/>
    <cellStyle name="40% - Accent2 11 5 2 2" xfId="15666"/>
    <cellStyle name="40% - Accent2 11 5 3" xfId="11504"/>
    <cellStyle name="40% - Accent2 11 6" xfId="4341"/>
    <cellStyle name="40% - Accent2 11 6 2" xfId="12695"/>
    <cellStyle name="40% - Accent2 11 7" xfId="8533"/>
    <cellStyle name="40% - Accent2 12" xfId="189"/>
    <cellStyle name="40% - Accent2 12 2" xfId="432"/>
    <cellStyle name="40% - Accent2 12 2 2" xfId="945"/>
    <cellStyle name="40% - Accent2 12 2 2 2" xfId="1981"/>
    <cellStyle name="40% - Accent2 12 2 2 2 2" xfId="3150"/>
    <cellStyle name="40% - Accent2 12 2 2 2 2 2" xfId="7313"/>
    <cellStyle name="40% - Accent2 12 2 2 2 2 2 2" xfId="15667"/>
    <cellStyle name="40% - Accent2 12 2 2 2 2 3" xfId="11505"/>
    <cellStyle name="40% - Accent2 12 2 2 2 3" xfId="6144"/>
    <cellStyle name="40% - Accent2 12 2 2 2 3 2" xfId="14498"/>
    <cellStyle name="40% - Accent2 12 2 2 2 4" xfId="10336"/>
    <cellStyle name="40% - Accent2 12 2 2 3" xfId="3151"/>
    <cellStyle name="40% - Accent2 12 2 2 3 2" xfId="7314"/>
    <cellStyle name="40% - Accent2 12 2 2 3 2 2" xfId="15668"/>
    <cellStyle name="40% - Accent2 12 2 2 3 3" xfId="11506"/>
    <cellStyle name="40% - Accent2 12 2 2 4" xfId="5108"/>
    <cellStyle name="40% - Accent2 12 2 2 4 2" xfId="13462"/>
    <cellStyle name="40% - Accent2 12 2 2 5" xfId="9300"/>
    <cellStyle name="40% - Accent2 12 2 3" xfId="1469"/>
    <cellStyle name="40% - Accent2 12 2 3 2" xfId="3152"/>
    <cellStyle name="40% - Accent2 12 2 3 2 2" xfId="7315"/>
    <cellStyle name="40% - Accent2 12 2 3 2 2 2" xfId="15669"/>
    <cellStyle name="40% - Accent2 12 2 3 2 3" xfId="11507"/>
    <cellStyle name="40% - Accent2 12 2 3 3" xfId="5632"/>
    <cellStyle name="40% - Accent2 12 2 3 3 2" xfId="13986"/>
    <cellStyle name="40% - Accent2 12 2 3 4" xfId="9824"/>
    <cellStyle name="40% - Accent2 12 2 4" xfId="3153"/>
    <cellStyle name="40% - Accent2 12 2 4 2" xfId="7316"/>
    <cellStyle name="40% - Accent2 12 2 4 2 2" xfId="15670"/>
    <cellStyle name="40% - Accent2 12 2 4 3" xfId="11508"/>
    <cellStyle name="40% - Accent2 12 2 5" xfId="4596"/>
    <cellStyle name="40% - Accent2 12 2 5 2" xfId="12950"/>
    <cellStyle name="40% - Accent2 12 2 6" xfId="8788"/>
    <cellStyle name="40% - Accent2 12 3" xfId="705"/>
    <cellStyle name="40% - Accent2 12 3 2" xfId="1741"/>
    <cellStyle name="40% - Accent2 12 3 2 2" xfId="3154"/>
    <cellStyle name="40% - Accent2 12 3 2 2 2" xfId="7317"/>
    <cellStyle name="40% - Accent2 12 3 2 2 2 2" xfId="15671"/>
    <cellStyle name="40% - Accent2 12 3 2 2 3" xfId="11509"/>
    <cellStyle name="40% - Accent2 12 3 2 3" xfId="5904"/>
    <cellStyle name="40% - Accent2 12 3 2 3 2" xfId="14258"/>
    <cellStyle name="40% - Accent2 12 3 2 4" xfId="10096"/>
    <cellStyle name="40% - Accent2 12 3 3" xfId="3155"/>
    <cellStyle name="40% - Accent2 12 3 3 2" xfId="7318"/>
    <cellStyle name="40% - Accent2 12 3 3 2 2" xfId="15672"/>
    <cellStyle name="40% - Accent2 12 3 3 3" xfId="11510"/>
    <cellStyle name="40% - Accent2 12 3 4" xfId="4868"/>
    <cellStyle name="40% - Accent2 12 3 4 2" xfId="13222"/>
    <cellStyle name="40% - Accent2 12 3 5" xfId="9060"/>
    <cellStyle name="40% - Accent2 12 4" xfId="1229"/>
    <cellStyle name="40% - Accent2 12 4 2" xfId="3156"/>
    <cellStyle name="40% - Accent2 12 4 2 2" xfId="7319"/>
    <cellStyle name="40% - Accent2 12 4 2 2 2" xfId="15673"/>
    <cellStyle name="40% - Accent2 12 4 2 3" xfId="11511"/>
    <cellStyle name="40% - Accent2 12 4 3" xfId="5392"/>
    <cellStyle name="40% - Accent2 12 4 3 2" xfId="13746"/>
    <cellStyle name="40% - Accent2 12 4 4" xfId="9584"/>
    <cellStyle name="40% - Accent2 12 5" xfId="3157"/>
    <cellStyle name="40% - Accent2 12 5 2" xfId="7320"/>
    <cellStyle name="40% - Accent2 12 5 2 2" xfId="15674"/>
    <cellStyle name="40% - Accent2 12 5 3" xfId="11512"/>
    <cellStyle name="40% - Accent2 12 6" xfId="4356"/>
    <cellStyle name="40% - Accent2 12 6 2" xfId="12710"/>
    <cellStyle name="40% - Accent2 12 7" xfId="8548"/>
    <cellStyle name="40% - Accent2 13" xfId="205"/>
    <cellStyle name="40% - Accent2 13 2" xfId="447"/>
    <cellStyle name="40% - Accent2 13 2 2" xfId="960"/>
    <cellStyle name="40% - Accent2 13 2 2 2" xfId="1996"/>
    <cellStyle name="40% - Accent2 13 2 2 2 2" xfId="3158"/>
    <cellStyle name="40% - Accent2 13 2 2 2 2 2" xfId="7321"/>
    <cellStyle name="40% - Accent2 13 2 2 2 2 2 2" xfId="15675"/>
    <cellStyle name="40% - Accent2 13 2 2 2 2 3" xfId="11513"/>
    <cellStyle name="40% - Accent2 13 2 2 2 3" xfId="6159"/>
    <cellStyle name="40% - Accent2 13 2 2 2 3 2" xfId="14513"/>
    <cellStyle name="40% - Accent2 13 2 2 2 4" xfId="10351"/>
    <cellStyle name="40% - Accent2 13 2 2 3" xfId="3159"/>
    <cellStyle name="40% - Accent2 13 2 2 3 2" xfId="7322"/>
    <cellStyle name="40% - Accent2 13 2 2 3 2 2" xfId="15676"/>
    <cellStyle name="40% - Accent2 13 2 2 3 3" xfId="11514"/>
    <cellStyle name="40% - Accent2 13 2 2 4" xfId="5123"/>
    <cellStyle name="40% - Accent2 13 2 2 4 2" xfId="13477"/>
    <cellStyle name="40% - Accent2 13 2 2 5" xfId="9315"/>
    <cellStyle name="40% - Accent2 13 2 3" xfId="1484"/>
    <cellStyle name="40% - Accent2 13 2 3 2" xfId="3160"/>
    <cellStyle name="40% - Accent2 13 2 3 2 2" xfId="7323"/>
    <cellStyle name="40% - Accent2 13 2 3 2 2 2" xfId="15677"/>
    <cellStyle name="40% - Accent2 13 2 3 2 3" xfId="11515"/>
    <cellStyle name="40% - Accent2 13 2 3 3" xfId="5647"/>
    <cellStyle name="40% - Accent2 13 2 3 3 2" xfId="14001"/>
    <cellStyle name="40% - Accent2 13 2 3 4" xfId="9839"/>
    <cellStyle name="40% - Accent2 13 2 4" xfId="3161"/>
    <cellStyle name="40% - Accent2 13 2 4 2" xfId="7324"/>
    <cellStyle name="40% - Accent2 13 2 4 2 2" xfId="15678"/>
    <cellStyle name="40% - Accent2 13 2 4 3" xfId="11516"/>
    <cellStyle name="40% - Accent2 13 2 5" xfId="4611"/>
    <cellStyle name="40% - Accent2 13 2 5 2" xfId="12965"/>
    <cellStyle name="40% - Accent2 13 2 6" xfId="8803"/>
    <cellStyle name="40% - Accent2 13 3" xfId="720"/>
    <cellStyle name="40% - Accent2 13 3 2" xfId="1756"/>
    <cellStyle name="40% - Accent2 13 3 2 2" xfId="3162"/>
    <cellStyle name="40% - Accent2 13 3 2 2 2" xfId="7325"/>
    <cellStyle name="40% - Accent2 13 3 2 2 2 2" xfId="15679"/>
    <cellStyle name="40% - Accent2 13 3 2 2 3" xfId="11517"/>
    <cellStyle name="40% - Accent2 13 3 2 3" xfId="5919"/>
    <cellStyle name="40% - Accent2 13 3 2 3 2" xfId="14273"/>
    <cellStyle name="40% - Accent2 13 3 2 4" xfId="10111"/>
    <cellStyle name="40% - Accent2 13 3 3" xfId="3163"/>
    <cellStyle name="40% - Accent2 13 3 3 2" xfId="7326"/>
    <cellStyle name="40% - Accent2 13 3 3 2 2" xfId="15680"/>
    <cellStyle name="40% - Accent2 13 3 3 3" xfId="11518"/>
    <cellStyle name="40% - Accent2 13 3 4" xfId="4883"/>
    <cellStyle name="40% - Accent2 13 3 4 2" xfId="13237"/>
    <cellStyle name="40% - Accent2 13 3 5" xfId="9075"/>
    <cellStyle name="40% - Accent2 13 4" xfId="1244"/>
    <cellStyle name="40% - Accent2 13 4 2" xfId="3164"/>
    <cellStyle name="40% - Accent2 13 4 2 2" xfId="7327"/>
    <cellStyle name="40% - Accent2 13 4 2 2 2" xfId="15681"/>
    <cellStyle name="40% - Accent2 13 4 2 3" xfId="11519"/>
    <cellStyle name="40% - Accent2 13 4 3" xfId="5407"/>
    <cellStyle name="40% - Accent2 13 4 3 2" xfId="13761"/>
    <cellStyle name="40% - Accent2 13 4 4" xfId="9599"/>
    <cellStyle name="40% - Accent2 13 5" xfId="3165"/>
    <cellStyle name="40% - Accent2 13 5 2" xfId="7328"/>
    <cellStyle name="40% - Accent2 13 5 2 2" xfId="15682"/>
    <cellStyle name="40% - Accent2 13 5 3" xfId="11520"/>
    <cellStyle name="40% - Accent2 13 6" xfId="4371"/>
    <cellStyle name="40% - Accent2 13 6 2" xfId="12725"/>
    <cellStyle name="40% - Accent2 13 7" xfId="8563"/>
    <cellStyle name="40% - Accent2 14" xfId="219"/>
    <cellStyle name="40% - Accent2 14 2" xfId="461"/>
    <cellStyle name="40% - Accent2 14 2 2" xfId="974"/>
    <cellStyle name="40% - Accent2 14 2 2 2" xfId="2010"/>
    <cellStyle name="40% - Accent2 14 2 2 2 2" xfId="3166"/>
    <cellStyle name="40% - Accent2 14 2 2 2 2 2" xfId="7329"/>
    <cellStyle name="40% - Accent2 14 2 2 2 2 2 2" xfId="15683"/>
    <cellStyle name="40% - Accent2 14 2 2 2 2 3" xfId="11521"/>
    <cellStyle name="40% - Accent2 14 2 2 2 3" xfId="6173"/>
    <cellStyle name="40% - Accent2 14 2 2 2 3 2" xfId="14527"/>
    <cellStyle name="40% - Accent2 14 2 2 2 4" xfId="10365"/>
    <cellStyle name="40% - Accent2 14 2 2 3" xfId="3167"/>
    <cellStyle name="40% - Accent2 14 2 2 3 2" xfId="7330"/>
    <cellStyle name="40% - Accent2 14 2 2 3 2 2" xfId="15684"/>
    <cellStyle name="40% - Accent2 14 2 2 3 3" xfId="11522"/>
    <cellStyle name="40% - Accent2 14 2 2 4" xfId="5137"/>
    <cellStyle name="40% - Accent2 14 2 2 4 2" xfId="13491"/>
    <cellStyle name="40% - Accent2 14 2 2 5" xfId="9329"/>
    <cellStyle name="40% - Accent2 14 2 3" xfId="1498"/>
    <cellStyle name="40% - Accent2 14 2 3 2" xfId="3168"/>
    <cellStyle name="40% - Accent2 14 2 3 2 2" xfId="7331"/>
    <cellStyle name="40% - Accent2 14 2 3 2 2 2" xfId="15685"/>
    <cellStyle name="40% - Accent2 14 2 3 2 3" xfId="11523"/>
    <cellStyle name="40% - Accent2 14 2 3 3" xfId="5661"/>
    <cellStyle name="40% - Accent2 14 2 3 3 2" xfId="14015"/>
    <cellStyle name="40% - Accent2 14 2 3 4" xfId="9853"/>
    <cellStyle name="40% - Accent2 14 2 4" xfId="3169"/>
    <cellStyle name="40% - Accent2 14 2 4 2" xfId="7332"/>
    <cellStyle name="40% - Accent2 14 2 4 2 2" xfId="15686"/>
    <cellStyle name="40% - Accent2 14 2 4 3" xfId="11524"/>
    <cellStyle name="40% - Accent2 14 2 5" xfId="4625"/>
    <cellStyle name="40% - Accent2 14 2 5 2" xfId="12979"/>
    <cellStyle name="40% - Accent2 14 2 6" xfId="8817"/>
    <cellStyle name="40% - Accent2 14 3" xfId="734"/>
    <cellStyle name="40% - Accent2 14 3 2" xfId="1770"/>
    <cellStyle name="40% - Accent2 14 3 2 2" xfId="3170"/>
    <cellStyle name="40% - Accent2 14 3 2 2 2" xfId="7333"/>
    <cellStyle name="40% - Accent2 14 3 2 2 2 2" xfId="15687"/>
    <cellStyle name="40% - Accent2 14 3 2 2 3" xfId="11525"/>
    <cellStyle name="40% - Accent2 14 3 2 3" xfId="5933"/>
    <cellStyle name="40% - Accent2 14 3 2 3 2" xfId="14287"/>
    <cellStyle name="40% - Accent2 14 3 2 4" xfId="10125"/>
    <cellStyle name="40% - Accent2 14 3 3" xfId="3171"/>
    <cellStyle name="40% - Accent2 14 3 3 2" xfId="7334"/>
    <cellStyle name="40% - Accent2 14 3 3 2 2" xfId="15688"/>
    <cellStyle name="40% - Accent2 14 3 3 3" xfId="11526"/>
    <cellStyle name="40% - Accent2 14 3 4" xfId="4897"/>
    <cellStyle name="40% - Accent2 14 3 4 2" xfId="13251"/>
    <cellStyle name="40% - Accent2 14 3 5" xfId="9089"/>
    <cellStyle name="40% - Accent2 14 4" xfId="1258"/>
    <cellStyle name="40% - Accent2 14 4 2" xfId="3172"/>
    <cellStyle name="40% - Accent2 14 4 2 2" xfId="7335"/>
    <cellStyle name="40% - Accent2 14 4 2 2 2" xfId="15689"/>
    <cellStyle name="40% - Accent2 14 4 2 3" xfId="11527"/>
    <cellStyle name="40% - Accent2 14 4 3" xfId="5421"/>
    <cellStyle name="40% - Accent2 14 4 3 2" xfId="13775"/>
    <cellStyle name="40% - Accent2 14 4 4" xfId="9613"/>
    <cellStyle name="40% - Accent2 14 5" xfId="3173"/>
    <cellStyle name="40% - Accent2 14 5 2" xfId="7336"/>
    <cellStyle name="40% - Accent2 14 5 2 2" xfId="15690"/>
    <cellStyle name="40% - Accent2 14 5 3" xfId="11528"/>
    <cellStyle name="40% - Accent2 14 6" xfId="4385"/>
    <cellStyle name="40% - Accent2 14 6 2" xfId="12739"/>
    <cellStyle name="40% - Accent2 14 7" xfId="8577"/>
    <cellStyle name="40% - Accent2 15" xfId="233"/>
    <cellStyle name="40% - Accent2 15 2" xfId="475"/>
    <cellStyle name="40% - Accent2 15 2 2" xfId="988"/>
    <cellStyle name="40% - Accent2 15 2 2 2" xfId="2024"/>
    <cellStyle name="40% - Accent2 15 2 2 2 2" xfId="3174"/>
    <cellStyle name="40% - Accent2 15 2 2 2 2 2" xfId="7337"/>
    <cellStyle name="40% - Accent2 15 2 2 2 2 2 2" xfId="15691"/>
    <cellStyle name="40% - Accent2 15 2 2 2 2 3" xfId="11529"/>
    <cellStyle name="40% - Accent2 15 2 2 2 3" xfId="6187"/>
    <cellStyle name="40% - Accent2 15 2 2 2 3 2" xfId="14541"/>
    <cellStyle name="40% - Accent2 15 2 2 2 4" xfId="10379"/>
    <cellStyle name="40% - Accent2 15 2 2 3" xfId="3175"/>
    <cellStyle name="40% - Accent2 15 2 2 3 2" xfId="7338"/>
    <cellStyle name="40% - Accent2 15 2 2 3 2 2" xfId="15692"/>
    <cellStyle name="40% - Accent2 15 2 2 3 3" xfId="11530"/>
    <cellStyle name="40% - Accent2 15 2 2 4" xfId="5151"/>
    <cellStyle name="40% - Accent2 15 2 2 4 2" xfId="13505"/>
    <cellStyle name="40% - Accent2 15 2 2 5" xfId="9343"/>
    <cellStyle name="40% - Accent2 15 2 3" xfId="1512"/>
    <cellStyle name="40% - Accent2 15 2 3 2" xfId="3176"/>
    <cellStyle name="40% - Accent2 15 2 3 2 2" xfId="7339"/>
    <cellStyle name="40% - Accent2 15 2 3 2 2 2" xfId="15693"/>
    <cellStyle name="40% - Accent2 15 2 3 2 3" xfId="11531"/>
    <cellStyle name="40% - Accent2 15 2 3 3" xfId="5675"/>
    <cellStyle name="40% - Accent2 15 2 3 3 2" xfId="14029"/>
    <cellStyle name="40% - Accent2 15 2 3 4" xfId="9867"/>
    <cellStyle name="40% - Accent2 15 2 4" xfId="3177"/>
    <cellStyle name="40% - Accent2 15 2 4 2" xfId="7340"/>
    <cellStyle name="40% - Accent2 15 2 4 2 2" xfId="15694"/>
    <cellStyle name="40% - Accent2 15 2 4 3" xfId="11532"/>
    <cellStyle name="40% - Accent2 15 2 5" xfId="4639"/>
    <cellStyle name="40% - Accent2 15 2 5 2" xfId="12993"/>
    <cellStyle name="40% - Accent2 15 2 6" xfId="8831"/>
    <cellStyle name="40% - Accent2 15 3" xfId="748"/>
    <cellStyle name="40% - Accent2 15 3 2" xfId="1784"/>
    <cellStyle name="40% - Accent2 15 3 2 2" xfId="3178"/>
    <cellStyle name="40% - Accent2 15 3 2 2 2" xfId="7341"/>
    <cellStyle name="40% - Accent2 15 3 2 2 2 2" xfId="15695"/>
    <cellStyle name="40% - Accent2 15 3 2 2 3" xfId="11533"/>
    <cellStyle name="40% - Accent2 15 3 2 3" xfId="5947"/>
    <cellStyle name="40% - Accent2 15 3 2 3 2" xfId="14301"/>
    <cellStyle name="40% - Accent2 15 3 2 4" xfId="10139"/>
    <cellStyle name="40% - Accent2 15 3 3" xfId="3179"/>
    <cellStyle name="40% - Accent2 15 3 3 2" xfId="7342"/>
    <cellStyle name="40% - Accent2 15 3 3 2 2" xfId="15696"/>
    <cellStyle name="40% - Accent2 15 3 3 3" xfId="11534"/>
    <cellStyle name="40% - Accent2 15 3 4" xfId="4911"/>
    <cellStyle name="40% - Accent2 15 3 4 2" xfId="13265"/>
    <cellStyle name="40% - Accent2 15 3 5" xfId="9103"/>
    <cellStyle name="40% - Accent2 15 4" xfId="1272"/>
    <cellStyle name="40% - Accent2 15 4 2" xfId="3180"/>
    <cellStyle name="40% - Accent2 15 4 2 2" xfId="7343"/>
    <cellStyle name="40% - Accent2 15 4 2 2 2" xfId="15697"/>
    <cellStyle name="40% - Accent2 15 4 2 3" xfId="11535"/>
    <cellStyle name="40% - Accent2 15 4 3" xfId="5435"/>
    <cellStyle name="40% - Accent2 15 4 3 2" xfId="13789"/>
    <cellStyle name="40% - Accent2 15 4 4" xfId="9627"/>
    <cellStyle name="40% - Accent2 15 5" xfId="3181"/>
    <cellStyle name="40% - Accent2 15 5 2" xfId="7344"/>
    <cellStyle name="40% - Accent2 15 5 2 2" xfId="15698"/>
    <cellStyle name="40% - Accent2 15 5 3" xfId="11536"/>
    <cellStyle name="40% - Accent2 15 6" xfId="4399"/>
    <cellStyle name="40% - Accent2 15 6 2" xfId="12753"/>
    <cellStyle name="40% - Accent2 15 7" xfId="8591"/>
    <cellStyle name="40% - Accent2 16" xfId="247"/>
    <cellStyle name="40% - Accent2 16 2" xfId="489"/>
    <cellStyle name="40% - Accent2 16 2 2" xfId="1002"/>
    <cellStyle name="40% - Accent2 16 2 2 2" xfId="2038"/>
    <cellStyle name="40% - Accent2 16 2 2 2 2" xfId="3182"/>
    <cellStyle name="40% - Accent2 16 2 2 2 2 2" xfId="7345"/>
    <cellStyle name="40% - Accent2 16 2 2 2 2 2 2" xfId="15699"/>
    <cellStyle name="40% - Accent2 16 2 2 2 2 3" xfId="11537"/>
    <cellStyle name="40% - Accent2 16 2 2 2 3" xfId="6201"/>
    <cellStyle name="40% - Accent2 16 2 2 2 3 2" xfId="14555"/>
    <cellStyle name="40% - Accent2 16 2 2 2 4" xfId="10393"/>
    <cellStyle name="40% - Accent2 16 2 2 3" xfId="3183"/>
    <cellStyle name="40% - Accent2 16 2 2 3 2" xfId="7346"/>
    <cellStyle name="40% - Accent2 16 2 2 3 2 2" xfId="15700"/>
    <cellStyle name="40% - Accent2 16 2 2 3 3" xfId="11538"/>
    <cellStyle name="40% - Accent2 16 2 2 4" xfId="5165"/>
    <cellStyle name="40% - Accent2 16 2 2 4 2" xfId="13519"/>
    <cellStyle name="40% - Accent2 16 2 2 5" xfId="9357"/>
    <cellStyle name="40% - Accent2 16 2 3" xfId="1526"/>
    <cellStyle name="40% - Accent2 16 2 3 2" xfId="3184"/>
    <cellStyle name="40% - Accent2 16 2 3 2 2" xfId="7347"/>
    <cellStyle name="40% - Accent2 16 2 3 2 2 2" xfId="15701"/>
    <cellStyle name="40% - Accent2 16 2 3 2 3" xfId="11539"/>
    <cellStyle name="40% - Accent2 16 2 3 3" xfId="5689"/>
    <cellStyle name="40% - Accent2 16 2 3 3 2" xfId="14043"/>
    <cellStyle name="40% - Accent2 16 2 3 4" xfId="9881"/>
    <cellStyle name="40% - Accent2 16 2 4" xfId="3185"/>
    <cellStyle name="40% - Accent2 16 2 4 2" xfId="7348"/>
    <cellStyle name="40% - Accent2 16 2 4 2 2" xfId="15702"/>
    <cellStyle name="40% - Accent2 16 2 4 3" xfId="11540"/>
    <cellStyle name="40% - Accent2 16 2 5" xfId="4653"/>
    <cellStyle name="40% - Accent2 16 2 5 2" xfId="13007"/>
    <cellStyle name="40% - Accent2 16 2 6" xfId="8845"/>
    <cellStyle name="40% - Accent2 16 3" xfId="762"/>
    <cellStyle name="40% - Accent2 16 3 2" xfId="1798"/>
    <cellStyle name="40% - Accent2 16 3 2 2" xfId="3186"/>
    <cellStyle name="40% - Accent2 16 3 2 2 2" xfId="7349"/>
    <cellStyle name="40% - Accent2 16 3 2 2 2 2" xfId="15703"/>
    <cellStyle name="40% - Accent2 16 3 2 2 3" xfId="11541"/>
    <cellStyle name="40% - Accent2 16 3 2 3" xfId="5961"/>
    <cellStyle name="40% - Accent2 16 3 2 3 2" xfId="14315"/>
    <cellStyle name="40% - Accent2 16 3 2 4" xfId="10153"/>
    <cellStyle name="40% - Accent2 16 3 3" xfId="3187"/>
    <cellStyle name="40% - Accent2 16 3 3 2" xfId="7350"/>
    <cellStyle name="40% - Accent2 16 3 3 2 2" xfId="15704"/>
    <cellStyle name="40% - Accent2 16 3 3 3" xfId="11542"/>
    <cellStyle name="40% - Accent2 16 3 4" xfId="4925"/>
    <cellStyle name="40% - Accent2 16 3 4 2" xfId="13279"/>
    <cellStyle name="40% - Accent2 16 3 5" xfId="9117"/>
    <cellStyle name="40% - Accent2 16 4" xfId="1286"/>
    <cellStyle name="40% - Accent2 16 4 2" xfId="3188"/>
    <cellStyle name="40% - Accent2 16 4 2 2" xfId="7351"/>
    <cellStyle name="40% - Accent2 16 4 2 2 2" xfId="15705"/>
    <cellStyle name="40% - Accent2 16 4 2 3" xfId="11543"/>
    <cellStyle name="40% - Accent2 16 4 3" xfId="5449"/>
    <cellStyle name="40% - Accent2 16 4 3 2" xfId="13803"/>
    <cellStyle name="40% - Accent2 16 4 4" xfId="9641"/>
    <cellStyle name="40% - Accent2 16 5" xfId="3189"/>
    <cellStyle name="40% - Accent2 16 5 2" xfId="7352"/>
    <cellStyle name="40% - Accent2 16 5 2 2" xfId="15706"/>
    <cellStyle name="40% - Accent2 16 5 3" xfId="11544"/>
    <cellStyle name="40% - Accent2 16 6" xfId="4413"/>
    <cellStyle name="40% - Accent2 16 6 2" xfId="12767"/>
    <cellStyle name="40% - Accent2 16 7" xfId="8605"/>
    <cellStyle name="40% - Accent2 17" xfId="263"/>
    <cellStyle name="40% - Accent2 17 2" xfId="503"/>
    <cellStyle name="40% - Accent2 17 2 2" xfId="1016"/>
    <cellStyle name="40% - Accent2 17 2 2 2" xfId="2052"/>
    <cellStyle name="40% - Accent2 17 2 2 2 2" xfId="3190"/>
    <cellStyle name="40% - Accent2 17 2 2 2 2 2" xfId="7353"/>
    <cellStyle name="40% - Accent2 17 2 2 2 2 2 2" xfId="15707"/>
    <cellStyle name="40% - Accent2 17 2 2 2 2 3" xfId="11545"/>
    <cellStyle name="40% - Accent2 17 2 2 2 3" xfId="6215"/>
    <cellStyle name="40% - Accent2 17 2 2 2 3 2" xfId="14569"/>
    <cellStyle name="40% - Accent2 17 2 2 2 4" xfId="10407"/>
    <cellStyle name="40% - Accent2 17 2 2 3" xfId="3191"/>
    <cellStyle name="40% - Accent2 17 2 2 3 2" xfId="7354"/>
    <cellStyle name="40% - Accent2 17 2 2 3 2 2" xfId="15708"/>
    <cellStyle name="40% - Accent2 17 2 2 3 3" xfId="11546"/>
    <cellStyle name="40% - Accent2 17 2 2 4" xfId="5179"/>
    <cellStyle name="40% - Accent2 17 2 2 4 2" xfId="13533"/>
    <cellStyle name="40% - Accent2 17 2 2 5" xfId="9371"/>
    <cellStyle name="40% - Accent2 17 2 3" xfId="1540"/>
    <cellStyle name="40% - Accent2 17 2 3 2" xfId="3192"/>
    <cellStyle name="40% - Accent2 17 2 3 2 2" xfId="7355"/>
    <cellStyle name="40% - Accent2 17 2 3 2 2 2" xfId="15709"/>
    <cellStyle name="40% - Accent2 17 2 3 2 3" xfId="11547"/>
    <cellStyle name="40% - Accent2 17 2 3 3" xfId="5703"/>
    <cellStyle name="40% - Accent2 17 2 3 3 2" xfId="14057"/>
    <cellStyle name="40% - Accent2 17 2 3 4" xfId="9895"/>
    <cellStyle name="40% - Accent2 17 2 4" xfId="3193"/>
    <cellStyle name="40% - Accent2 17 2 4 2" xfId="7356"/>
    <cellStyle name="40% - Accent2 17 2 4 2 2" xfId="15710"/>
    <cellStyle name="40% - Accent2 17 2 4 3" xfId="11548"/>
    <cellStyle name="40% - Accent2 17 2 5" xfId="4667"/>
    <cellStyle name="40% - Accent2 17 2 5 2" xfId="13021"/>
    <cellStyle name="40% - Accent2 17 2 6" xfId="8859"/>
    <cellStyle name="40% - Accent2 17 3" xfId="776"/>
    <cellStyle name="40% - Accent2 17 3 2" xfId="1812"/>
    <cellStyle name="40% - Accent2 17 3 2 2" xfId="3194"/>
    <cellStyle name="40% - Accent2 17 3 2 2 2" xfId="7357"/>
    <cellStyle name="40% - Accent2 17 3 2 2 2 2" xfId="15711"/>
    <cellStyle name="40% - Accent2 17 3 2 2 3" xfId="11549"/>
    <cellStyle name="40% - Accent2 17 3 2 3" xfId="5975"/>
    <cellStyle name="40% - Accent2 17 3 2 3 2" xfId="14329"/>
    <cellStyle name="40% - Accent2 17 3 2 4" xfId="10167"/>
    <cellStyle name="40% - Accent2 17 3 3" xfId="3195"/>
    <cellStyle name="40% - Accent2 17 3 3 2" xfId="7358"/>
    <cellStyle name="40% - Accent2 17 3 3 2 2" xfId="15712"/>
    <cellStyle name="40% - Accent2 17 3 3 3" xfId="11550"/>
    <cellStyle name="40% - Accent2 17 3 4" xfId="4939"/>
    <cellStyle name="40% - Accent2 17 3 4 2" xfId="13293"/>
    <cellStyle name="40% - Accent2 17 3 5" xfId="9131"/>
    <cellStyle name="40% - Accent2 17 4" xfId="1300"/>
    <cellStyle name="40% - Accent2 17 4 2" xfId="3196"/>
    <cellStyle name="40% - Accent2 17 4 2 2" xfId="7359"/>
    <cellStyle name="40% - Accent2 17 4 2 2 2" xfId="15713"/>
    <cellStyle name="40% - Accent2 17 4 2 3" xfId="11551"/>
    <cellStyle name="40% - Accent2 17 4 3" xfId="5463"/>
    <cellStyle name="40% - Accent2 17 4 3 2" xfId="13817"/>
    <cellStyle name="40% - Accent2 17 4 4" xfId="9655"/>
    <cellStyle name="40% - Accent2 17 5" xfId="3197"/>
    <cellStyle name="40% - Accent2 17 5 2" xfId="7360"/>
    <cellStyle name="40% - Accent2 17 5 2 2" xfId="15714"/>
    <cellStyle name="40% - Accent2 17 5 3" xfId="11552"/>
    <cellStyle name="40% - Accent2 17 6" xfId="4427"/>
    <cellStyle name="40% - Accent2 17 6 2" xfId="12781"/>
    <cellStyle name="40% - Accent2 17 7" xfId="8619"/>
    <cellStyle name="40% - Accent2 18" xfId="279"/>
    <cellStyle name="40% - Accent2 18 2" xfId="792"/>
    <cellStyle name="40% - Accent2 18 2 2" xfId="1828"/>
    <cellStyle name="40% - Accent2 18 2 2 2" xfId="3198"/>
    <cellStyle name="40% - Accent2 18 2 2 2 2" xfId="7361"/>
    <cellStyle name="40% - Accent2 18 2 2 2 2 2" xfId="15715"/>
    <cellStyle name="40% - Accent2 18 2 2 2 3" xfId="11553"/>
    <cellStyle name="40% - Accent2 18 2 2 3" xfId="5991"/>
    <cellStyle name="40% - Accent2 18 2 2 3 2" xfId="14345"/>
    <cellStyle name="40% - Accent2 18 2 2 4" xfId="10183"/>
    <cellStyle name="40% - Accent2 18 2 3" xfId="3199"/>
    <cellStyle name="40% - Accent2 18 2 3 2" xfId="7362"/>
    <cellStyle name="40% - Accent2 18 2 3 2 2" xfId="15716"/>
    <cellStyle name="40% - Accent2 18 2 3 3" xfId="11554"/>
    <cellStyle name="40% - Accent2 18 2 4" xfId="4955"/>
    <cellStyle name="40% - Accent2 18 2 4 2" xfId="13309"/>
    <cellStyle name="40% - Accent2 18 2 5" xfId="9147"/>
    <cellStyle name="40% - Accent2 18 3" xfId="1316"/>
    <cellStyle name="40% - Accent2 18 3 2" xfId="3200"/>
    <cellStyle name="40% - Accent2 18 3 2 2" xfId="7363"/>
    <cellStyle name="40% - Accent2 18 3 2 2 2" xfId="15717"/>
    <cellStyle name="40% - Accent2 18 3 2 3" xfId="11555"/>
    <cellStyle name="40% - Accent2 18 3 3" xfId="5479"/>
    <cellStyle name="40% - Accent2 18 3 3 2" xfId="13833"/>
    <cellStyle name="40% - Accent2 18 3 4" xfId="9671"/>
    <cellStyle name="40% - Accent2 18 4" xfId="3201"/>
    <cellStyle name="40% - Accent2 18 4 2" xfId="7364"/>
    <cellStyle name="40% - Accent2 18 4 2 2" xfId="15718"/>
    <cellStyle name="40% - Accent2 18 4 3" xfId="11556"/>
    <cellStyle name="40% - Accent2 18 5" xfId="4443"/>
    <cellStyle name="40% - Accent2 18 5 2" xfId="12797"/>
    <cellStyle name="40% - Accent2 18 6" xfId="8635"/>
    <cellStyle name="40% - Accent2 19" xfId="519"/>
    <cellStyle name="40% - Accent2 19 2" xfId="1032"/>
    <cellStyle name="40% - Accent2 19 2 2" xfId="2068"/>
    <cellStyle name="40% - Accent2 19 2 2 2" xfId="3202"/>
    <cellStyle name="40% - Accent2 19 2 2 2 2" xfId="7365"/>
    <cellStyle name="40% - Accent2 19 2 2 2 2 2" xfId="15719"/>
    <cellStyle name="40% - Accent2 19 2 2 2 3" xfId="11557"/>
    <cellStyle name="40% - Accent2 19 2 2 3" xfId="6231"/>
    <cellStyle name="40% - Accent2 19 2 2 3 2" xfId="14585"/>
    <cellStyle name="40% - Accent2 19 2 2 4" xfId="10423"/>
    <cellStyle name="40% - Accent2 19 2 3" xfId="3203"/>
    <cellStyle name="40% - Accent2 19 2 3 2" xfId="7366"/>
    <cellStyle name="40% - Accent2 19 2 3 2 2" xfId="15720"/>
    <cellStyle name="40% - Accent2 19 2 3 3" xfId="11558"/>
    <cellStyle name="40% - Accent2 19 2 4" xfId="5195"/>
    <cellStyle name="40% - Accent2 19 2 4 2" xfId="13549"/>
    <cellStyle name="40% - Accent2 19 2 5" xfId="9387"/>
    <cellStyle name="40% - Accent2 19 3" xfId="1556"/>
    <cellStyle name="40% - Accent2 19 3 2" xfId="3204"/>
    <cellStyle name="40% - Accent2 19 3 2 2" xfId="7367"/>
    <cellStyle name="40% - Accent2 19 3 2 2 2" xfId="15721"/>
    <cellStyle name="40% - Accent2 19 3 2 3" xfId="11559"/>
    <cellStyle name="40% - Accent2 19 3 3" xfId="5719"/>
    <cellStyle name="40% - Accent2 19 3 3 2" xfId="14073"/>
    <cellStyle name="40% - Accent2 19 3 4" xfId="9911"/>
    <cellStyle name="40% - Accent2 19 4" xfId="3205"/>
    <cellStyle name="40% - Accent2 19 4 2" xfId="7368"/>
    <cellStyle name="40% - Accent2 19 4 2 2" xfId="15722"/>
    <cellStyle name="40% - Accent2 19 4 3" xfId="11560"/>
    <cellStyle name="40% - Accent2 19 5" xfId="4683"/>
    <cellStyle name="40% - Accent2 19 5 2" xfId="13037"/>
    <cellStyle name="40% - Accent2 19 6" xfId="8875"/>
    <cellStyle name="40% - Accent2 2" xfId="48"/>
    <cellStyle name="40% - Accent2 2 2" xfId="291"/>
    <cellStyle name="40% - Accent2 2 2 2" xfId="804"/>
    <cellStyle name="40% - Accent2 2 2 2 2" xfId="1840"/>
    <cellStyle name="40% - Accent2 2 2 2 2 2" xfId="3206"/>
    <cellStyle name="40% - Accent2 2 2 2 2 2 2" xfId="7369"/>
    <cellStyle name="40% - Accent2 2 2 2 2 2 2 2" xfId="15723"/>
    <cellStyle name="40% - Accent2 2 2 2 2 2 3" xfId="11561"/>
    <cellStyle name="40% - Accent2 2 2 2 2 3" xfId="6003"/>
    <cellStyle name="40% - Accent2 2 2 2 2 3 2" xfId="14357"/>
    <cellStyle name="40% - Accent2 2 2 2 2 4" xfId="10195"/>
    <cellStyle name="40% - Accent2 2 2 2 3" xfId="3207"/>
    <cellStyle name="40% - Accent2 2 2 2 3 2" xfId="7370"/>
    <cellStyle name="40% - Accent2 2 2 2 3 2 2" xfId="15724"/>
    <cellStyle name="40% - Accent2 2 2 2 3 3" xfId="11562"/>
    <cellStyle name="40% - Accent2 2 2 2 4" xfId="4967"/>
    <cellStyle name="40% - Accent2 2 2 2 4 2" xfId="13321"/>
    <cellStyle name="40% - Accent2 2 2 2 5" xfId="9159"/>
    <cellStyle name="40% - Accent2 2 2 3" xfId="1328"/>
    <cellStyle name="40% - Accent2 2 2 3 2" xfId="3208"/>
    <cellStyle name="40% - Accent2 2 2 3 2 2" xfId="7371"/>
    <cellStyle name="40% - Accent2 2 2 3 2 2 2" xfId="15725"/>
    <cellStyle name="40% - Accent2 2 2 3 2 3" xfId="11563"/>
    <cellStyle name="40% - Accent2 2 2 3 3" xfId="5491"/>
    <cellStyle name="40% - Accent2 2 2 3 3 2" xfId="13845"/>
    <cellStyle name="40% - Accent2 2 2 3 4" xfId="9683"/>
    <cellStyle name="40% - Accent2 2 2 4" xfId="3209"/>
    <cellStyle name="40% - Accent2 2 2 4 2" xfId="7372"/>
    <cellStyle name="40% - Accent2 2 2 4 2 2" xfId="15726"/>
    <cellStyle name="40% - Accent2 2 2 4 3" xfId="11564"/>
    <cellStyle name="40% - Accent2 2 2 5" xfId="4455"/>
    <cellStyle name="40% - Accent2 2 2 5 2" xfId="12809"/>
    <cellStyle name="40% - Accent2 2 2 6" xfId="8647"/>
    <cellStyle name="40% - Accent2 2 3" xfId="564"/>
    <cellStyle name="40% - Accent2 2 3 2" xfId="1600"/>
    <cellStyle name="40% - Accent2 2 3 2 2" xfId="3210"/>
    <cellStyle name="40% - Accent2 2 3 2 2 2" xfId="7373"/>
    <cellStyle name="40% - Accent2 2 3 2 2 2 2" xfId="15727"/>
    <cellStyle name="40% - Accent2 2 3 2 2 3" xfId="11565"/>
    <cellStyle name="40% - Accent2 2 3 2 3" xfId="5763"/>
    <cellStyle name="40% - Accent2 2 3 2 3 2" xfId="14117"/>
    <cellStyle name="40% - Accent2 2 3 2 4" xfId="9955"/>
    <cellStyle name="40% - Accent2 2 3 3" xfId="3211"/>
    <cellStyle name="40% - Accent2 2 3 3 2" xfId="7374"/>
    <cellStyle name="40% - Accent2 2 3 3 2 2" xfId="15728"/>
    <cellStyle name="40% - Accent2 2 3 3 3" xfId="11566"/>
    <cellStyle name="40% - Accent2 2 3 4" xfId="4727"/>
    <cellStyle name="40% - Accent2 2 3 4 2" xfId="13081"/>
    <cellStyle name="40% - Accent2 2 3 5" xfId="8919"/>
    <cellStyle name="40% - Accent2 2 4" xfId="1088"/>
    <cellStyle name="40% - Accent2 2 4 2" xfId="3212"/>
    <cellStyle name="40% - Accent2 2 4 2 2" xfId="7375"/>
    <cellStyle name="40% - Accent2 2 4 2 2 2" xfId="15729"/>
    <cellStyle name="40% - Accent2 2 4 2 3" xfId="11567"/>
    <cellStyle name="40% - Accent2 2 4 3" xfId="5251"/>
    <cellStyle name="40% - Accent2 2 4 3 2" xfId="13605"/>
    <cellStyle name="40% - Accent2 2 4 4" xfId="9443"/>
    <cellStyle name="40% - Accent2 2 5" xfId="3213"/>
    <cellStyle name="40% - Accent2 2 5 2" xfId="7376"/>
    <cellStyle name="40% - Accent2 2 5 2 2" xfId="15730"/>
    <cellStyle name="40% - Accent2 2 5 3" xfId="11568"/>
    <cellStyle name="40% - Accent2 2 6" xfId="4215"/>
    <cellStyle name="40% - Accent2 2 6 2" xfId="12569"/>
    <cellStyle name="40% - Accent2 2 7" xfId="8407"/>
    <cellStyle name="40% - Accent2 20" xfId="533"/>
    <cellStyle name="40% - Accent2 20 2" xfId="1046"/>
    <cellStyle name="40% - Accent2 20 2 2" xfId="2082"/>
    <cellStyle name="40% - Accent2 20 2 2 2" xfId="3214"/>
    <cellStyle name="40% - Accent2 20 2 2 2 2" xfId="7377"/>
    <cellStyle name="40% - Accent2 20 2 2 2 2 2" xfId="15731"/>
    <cellStyle name="40% - Accent2 20 2 2 2 3" xfId="11569"/>
    <cellStyle name="40% - Accent2 20 2 2 3" xfId="6245"/>
    <cellStyle name="40% - Accent2 20 2 2 3 2" xfId="14599"/>
    <cellStyle name="40% - Accent2 20 2 2 4" xfId="10437"/>
    <cellStyle name="40% - Accent2 20 2 3" xfId="3215"/>
    <cellStyle name="40% - Accent2 20 2 3 2" xfId="7378"/>
    <cellStyle name="40% - Accent2 20 2 3 2 2" xfId="15732"/>
    <cellStyle name="40% - Accent2 20 2 3 3" xfId="11570"/>
    <cellStyle name="40% - Accent2 20 2 4" xfId="5209"/>
    <cellStyle name="40% - Accent2 20 2 4 2" xfId="13563"/>
    <cellStyle name="40% - Accent2 20 2 5" xfId="9401"/>
    <cellStyle name="40% - Accent2 20 3" xfId="1570"/>
    <cellStyle name="40% - Accent2 20 3 2" xfId="3216"/>
    <cellStyle name="40% - Accent2 20 3 2 2" xfId="7379"/>
    <cellStyle name="40% - Accent2 20 3 2 2 2" xfId="15733"/>
    <cellStyle name="40% - Accent2 20 3 2 3" xfId="11571"/>
    <cellStyle name="40% - Accent2 20 3 3" xfId="5733"/>
    <cellStyle name="40% - Accent2 20 3 3 2" xfId="14087"/>
    <cellStyle name="40% - Accent2 20 3 4" xfId="9925"/>
    <cellStyle name="40% - Accent2 20 4" xfId="3217"/>
    <cellStyle name="40% - Accent2 20 4 2" xfId="7380"/>
    <cellStyle name="40% - Accent2 20 4 2 2" xfId="15734"/>
    <cellStyle name="40% - Accent2 20 4 3" xfId="11572"/>
    <cellStyle name="40% - Accent2 20 5" xfId="4697"/>
    <cellStyle name="40% - Accent2 20 5 2" xfId="13051"/>
    <cellStyle name="40% - Accent2 20 6" xfId="8889"/>
    <cellStyle name="40% - Accent2 21" xfId="1060"/>
    <cellStyle name="40% - Accent2 21 2" xfId="2096"/>
    <cellStyle name="40% - Accent2 21 2 2" xfId="3218"/>
    <cellStyle name="40% - Accent2 21 2 2 2" xfId="7381"/>
    <cellStyle name="40% - Accent2 21 2 2 2 2" xfId="15735"/>
    <cellStyle name="40% - Accent2 21 2 2 3" xfId="11573"/>
    <cellStyle name="40% - Accent2 21 2 3" xfId="6259"/>
    <cellStyle name="40% - Accent2 21 2 3 2" xfId="14613"/>
    <cellStyle name="40% - Accent2 21 2 4" xfId="10451"/>
    <cellStyle name="40% - Accent2 21 3" xfId="3219"/>
    <cellStyle name="40% - Accent2 21 3 2" xfId="7382"/>
    <cellStyle name="40% - Accent2 21 3 2 2" xfId="15736"/>
    <cellStyle name="40% - Accent2 21 3 3" xfId="11574"/>
    <cellStyle name="40% - Accent2 21 4" xfId="5223"/>
    <cellStyle name="40% - Accent2 21 4 2" xfId="13577"/>
    <cellStyle name="40% - Accent2 21 5" xfId="9415"/>
    <cellStyle name="40% - Accent2 22" xfId="547"/>
    <cellStyle name="40% - Accent2 22 2" xfId="1584"/>
    <cellStyle name="40% - Accent2 22 2 2" xfId="3220"/>
    <cellStyle name="40% - Accent2 22 2 2 2" xfId="7383"/>
    <cellStyle name="40% - Accent2 22 2 2 2 2" xfId="15737"/>
    <cellStyle name="40% - Accent2 22 2 2 3" xfId="11575"/>
    <cellStyle name="40% - Accent2 22 2 3" xfId="5747"/>
    <cellStyle name="40% - Accent2 22 2 3 2" xfId="14101"/>
    <cellStyle name="40% - Accent2 22 2 4" xfId="9939"/>
    <cellStyle name="40% - Accent2 22 3" xfId="3221"/>
    <cellStyle name="40% - Accent2 22 3 2" xfId="7384"/>
    <cellStyle name="40% - Accent2 22 3 2 2" xfId="15738"/>
    <cellStyle name="40% - Accent2 22 3 3" xfId="11576"/>
    <cellStyle name="40% - Accent2 22 4" xfId="4711"/>
    <cellStyle name="40% - Accent2 22 4 2" xfId="13065"/>
    <cellStyle name="40% - Accent2 22 5" xfId="8903"/>
    <cellStyle name="40% - Accent2 23" xfId="1076"/>
    <cellStyle name="40% - Accent2 23 2" xfId="3222"/>
    <cellStyle name="40% - Accent2 23 2 2" xfId="7385"/>
    <cellStyle name="40% - Accent2 23 2 2 2" xfId="15739"/>
    <cellStyle name="40% - Accent2 23 2 3" xfId="11577"/>
    <cellStyle name="40% - Accent2 23 3" xfId="5239"/>
    <cellStyle name="40% - Accent2 23 3 2" xfId="13593"/>
    <cellStyle name="40% - Accent2 23 4" xfId="9431"/>
    <cellStyle name="40% - Accent2 24" xfId="2110"/>
    <cellStyle name="40% - Accent2 24 2" xfId="6273"/>
    <cellStyle name="40% - Accent2 24 2 2" xfId="14627"/>
    <cellStyle name="40% - Accent2 24 3" xfId="10465"/>
    <cellStyle name="40% - Accent2 25" xfId="4185"/>
    <cellStyle name="40% - Accent2 25 2" xfId="8348"/>
    <cellStyle name="40% - Accent2 25 2 2" xfId="16702"/>
    <cellStyle name="40% - Accent2 25 3" xfId="12540"/>
    <cellStyle name="40% - Accent2 26" xfId="4198"/>
    <cellStyle name="40% - Accent2 26 2" xfId="12553"/>
    <cellStyle name="40% - Accent2 27" xfId="8362"/>
    <cellStyle name="40% - Accent2 27 2" xfId="16716"/>
    <cellStyle name="40% - Accent2 28" xfId="8376"/>
    <cellStyle name="40% - Accent2 28 2" xfId="16730"/>
    <cellStyle name="40% - Accent2 29" xfId="8390"/>
    <cellStyle name="40% - Accent2 3" xfId="62"/>
    <cellStyle name="40% - Accent2 3 2" xfId="305"/>
    <cellStyle name="40% - Accent2 3 2 2" xfId="818"/>
    <cellStyle name="40% - Accent2 3 2 2 2" xfId="1854"/>
    <cellStyle name="40% - Accent2 3 2 2 2 2" xfId="3223"/>
    <cellStyle name="40% - Accent2 3 2 2 2 2 2" xfId="7386"/>
    <cellStyle name="40% - Accent2 3 2 2 2 2 2 2" xfId="15740"/>
    <cellStyle name="40% - Accent2 3 2 2 2 2 3" xfId="11578"/>
    <cellStyle name="40% - Accent2 3 2 2 2 3" xfId="6017"/>
    <cellStyle name="40% - Accent2 3 2 2 2 3 2" xfId="14371"/>
    <cellStyle name="40% - Accent2 3 2 2 2 4" xfId="10209"/>
    <cellStyle name="40% - Accent2 3 2 2 3" xfId="3224"/>
    <cellStyle name="40% - Accent2 3 2 2 3 2" xfId="7387"/>
    <cellStyle name="40% - Accent2 3 2 2 3 2 2" xfId="15741"/>
    <cellStyle name="40% - Accent2 3 2 2 3 3" xfId="11579"/>
    <cellStyle name="40% - Accent2 3 2 2 4" xfId="4981"/>
    <cellStyle name="40% - Accent2 3 2 2 4 2" xfId="13335"/>
    <cellStyle name="40% - Accent2 3 2 2 5" xfId="9173"/>
    <cellStyle name="40% - Accent2 3 2 3" xfId="1342"/>
    <cellStyle name="40% - Accent2 3 2 3 2" xfId="3225"/>
    <cellStyle name="40% - Accent2 3 2 3 2 2" xfId="7388"/>
    <cellStyle name="40% - Accent2 3 2 3 2 2 2" xfId="15742"/>
    <cellStyle name="40% - Accent2 3 2 3 2 3" xfId="11580"/>
    <cellStyle name="40% - Accent2 3 2 3 3" xfId="5505"/>
    <cellStyle name="40% - Accent2 3 2 3 3 2" xfId="13859"/>
    <cellStyle name="40% - Accent2 3 2 3 4" xfId="9697"/>
    <cellStyle name="40% - Accent2 3 2 4" xfId="3226"/>
    <cellStyle name="40% - Accent2 3 2 4 2" xfId="7389"/>
    <cellStyle name="40% - Accent2 3 2 4 2 2" xfId="15743"/>
    <cellStyle name="40% - Accent2 3 2 4 3" xfId="11581"/>
    <cellStyle name="40% - Accent2 3 2 5" xfId="4469"/>
    <cellStyle name="40% - Accent2 3 2 5 2" xfId="12823"/>
    <cellStyle name="40% - Accent2 3 2 6" xfId="8661"/>
    <cellStyle name="40% - Accent2 3 3" xfId="578"/>
    <cellStyle name="40% - Accent2 3 3 2" xfId="1614"/>
    <cellStyle name="40% - Accent2 3 3 2 2" xfId="3227"/>
    <cellStyle name="40% - Accent2 3 3 2 2 2" xfId="7390"/>
    <cellStyle name="40% - Accent2 3 3 2 2 2 2" xfId="15744"/>
    <cellStyle name="40% - Accent2 3 3 2 2 3" xfId="11582"/>
    <cellStyle name="40% - Accent2 3 3 2 3" xfId="5777"/>
    <cellStyle name="40% - Accent2 3 3 2 3 2" xfId="14131"/>
    <cellStyle name="40% - Accent2 3 3 2 4" xfId="9969"/>
    <cellStyle name="40% - Accent2 3 3 3" xfId="3228"/>
    <cellStyle name="40% - Accent2 3 3 3 2" xfId="7391"/>
    <cellStyle name="40% - Accent2 3 3 3 2 2" xfId="15745"/>
    <cellStyle name="40% - Accent2 3 3 3 3" xfId="11583"/>
    <cellStyle name="40% - Accent2 3 3 4" xfId="4741"/>
    <cellStyle name="40% - Accent2 3 3 4 2" xfId="13095"/>
    <cellStyle name="40% - Accent2 3 3 5" xfId="8933"/>
    <cellStyle name="40% - Accent2 3 4" xfId="1102"/>
    <cellStyle name="40% - Accent2 3 4 2" xfId="3229"/>
    <cellStyle name="40% - Accent2 3 4 2 2" xfId="7392"/>
    <cellStyle name="40% - Accent2 3 4 2 2 2" xfId="15746"/>
    <cellStyle name="40% - Accent2 3 4 2 3" xfId="11584"/>
    <cellStyle name="40% - Accent2 3 4 3" xfId="5265"/>
    <cellStyle name="40% - Accent2 3 4 3 2" xfId="13619"/>
    <cellStyle name="40% - Accent2 3 4 4" xfId="9457"/>
    <cellStyle name="40% - Accent2 3 5" xfId="3230"/>
    <cellStyle name="40% - Accent2 3 5 2" xfId="7393"/>
    <cellStyle name="40% - Accent2 3 5 2 2" xfId="15747"/>
    <cellStyle name="40% - Accent2 3 5 3" xfId="11585"/>
    <cellStyle name="40% - Accent2 3 6" xfId="4229"/>
    <cellStyle name="40% - Accent2 3 6 2" xfId="12583"/>
    <cellStyle name="40% - Accent2 3 7" xfId="8421"/>
    <cellStyle name="40% - Accent2 4" xfId="76"/>
    <cellStyle name="40% - Accent2 4 2" xfId="319"/>
    <cellStyle name="40% - Accent2 4 2 2" xfId="832"/>
    <cellStyle name="40% - Accent2 4 2 2 2" xfId="1868"/>
    <cellStyle name="40% - Accent2 4 2 2 2 2" xfId="3231"/>
    <cellStyle name="40% - Accent2 4 2 2 2 2 2" xfId="7394"/>
    <cellStyle name="40% - Accent2 4 2 2 2 2 2 2" xfId="15748"/>
    <cellStyle name="40% - Accent2 4 2 2 2 2 3" xfId="11586"/>
    <cellStyle name="40% - Accent2 4 2 2 2 3" xfId="6031"/>
    <cellStyle name="40% - Accent2 4 2 2 2 3 2" xfId="14385"/>
    <cellStyle name="40% - Accent2 4 2 2 2 4" xfId="10223"/>
    <cellStyle name="40% - Accent2 4 2 2 3" xfId="3232"/>
    <cellStyle name="40% - Accent2 4 2 2 3 2" xfId="7395"/>
    <cellStyle name="40% - Accent2 4 2 2 3 2 2" xfId="15749"/>
    <cellStyle name="40% - Accent2 4 2 2 3 3" xfId="11587"/>
    <cellStyle name="40% - Accent2 4 2 2 4" xfId="4995"/>
    <cellStyle name="40% - Accent2 4 2 2 4 2" xfId="13349"/>
    <cellStyle name="40% - Accent2 4 2 2 5" xfId="9187"/>
    <cellStyle name="40% - Accent2 4 2 3" xfId="1356"/>
    <cellStyle name="40% - Accent2 4 2 3 2" xfId="3233"/>
    <cellStyle name="40% - Accent2 4 2 3 2 2" xfId="7396"/>
    <cellStyle name="40% - Accent2 4 2 3 2 2 2" xfId="15750"/>
    <cellStyle name="40% - Accent2 4 2 3 2 3" xfId="11588"/>
    <cellStyle name="40% - Accent2 4 2 3 3" xfId="5519"/>
    <cellStyle name="40% - Accent2 4 2 3 3 2" xfId="13873"/>
    <cellStyle name="40% - Accent2 4 2 3 4" xfId="9711"/>
    <cellStyle name="40% - Accent2 4 2 4" xfId="3234"/>
    <cellStyle name="40% - Accent2 4 2 4 2" xfId="7397"/>
    <cellStyle name="40% - Accent2 4 2 4 2 2" xfId="15751"/>
    <cellStyle name="40% - Accent2 4 2 4 3" xfId="11589"/>
    <cellStyle name="40% - Accent2 4 2 5" xfId="4483"/>
    <cellStyle name="40% - Accent2 4 2 5 2" xfId="12837"/>
    <cellStyle name="40% - Accent2 4 2 6" xfId="8675"/>
    <cellStyle name="40% - Accent2 4 3" xfId="592"/>
    <cellStyle name="40% - Accent2 4 3 2" xfId="1628"/>
    <cellStyle name="40% - Accent2 4 3 2 2" xfId="3235"/>
    <cellStyle name="40% - Accent2 4 3 2 2 2" xfId="7398"/>
    <cellStyle name="40% - Accent2 4 3 2 2 2 2" xfId="15752"/>
    <cellStyle name="40% - Accent2 4 3 2 2 3" xfId="11590"/>
    <cellStyle name="40% - Accent2 4 3 2 3" xfId="5791"/>
    <cellStyle name="40% - Accent2 4 3 2 3 2" xfId="14145"/>
    <cellStyle name="40% - Accent2 4 3 2 4" xfId="9983"/>
    <cellStyle name="40% - Accent2 4 3 3" xfId="3236"/>
    <cellStyle name="40% - Accent2 4 3 3 2" xfId="7399"/>
    <cellStyle name="40% - Accent2 4 3 3 2 2" xfId="15753"/>
    <cellStyle name="40% - Accent2 4 3 3 3" xfId="11591"/>
    <cellStyle name="40% - Accent2 4 3 4" xfId="4755"/>
    <cellStyle name="40% - Accent2 4 3 4 2" xfId="13109"/>
    <cellStyle name="40% - Accent2 4 3 5" xfId="8947"/>
    <cellStyle name="40% - Accent2 4 4" xfId="1116"/>
    <cellStyle name="40% - Accent2 4 4 2" xfId="3237"/>
    <cellStyle name="40% - Accent2 4 4 2 2" xfId="7400"/>
    <cellStyle name="40% - Accent2 4 4 2 2 2" xfId="15754"/>
    <cellStyle name="40% - Accent2 4 4 2 3" xfId="11592"/>
    <cellStyle name="40% - Accent2 4 4 3" xfId="5279"/>
    <cellStyle name="40% - Accent2 4 4 3 2" xfId="13633"/>
    <cellStyle name="40% - Accent2 4 4 4" xfId="9471"/>
    <cellStyle name="40% - Accent2 4 5" xfId="3238"/>
    <cellStyle name="40% - Accent2 4 5 2" xfId="7401"/>
    <cellStyle name="40% - Accent2 4 5 2 2" xfId="15755"/>
    <cellStyle name="40% - Accent2 4 5 3" xfId="11593"/>
    <cellStyle name="40% - Accent2 4 6" xfId="4243"/>
    <cellStyle name="40% - Accent2 4 6 2" xfId="12597"/>
    <cellStyle name="40% - Accent2 4 7" xfId="8435"/>
    <cellStyle name="40% - Accent2 5" xfId="90"/>
    <cellStyle name="40% - Accent2 5 2" xfId="333"/>
    <cellStyle name="40% - Accent2 5 2 2" xfId="846"/>
    <cellStyle name="40% - Accent2 5 2 2 2" xfId="1882"/>
    <cellStyle name="40% - Accent2 5 2 2 2 2" xfId="3239"/>
    <cellStyle name="40% - Accent2 5 2 2 2 2 2" xfId="7402"/>
    <cellStyle name="40% - Accent2 5 2 2 2 2 2 2" xfId="15756"/>
    <cellStyle name="40% - Accent2 5 2 2 2 2 3" xfId="11594"/>
    <cellStyle name="40% - Accent2 5 2 2 2 3" xfId="6045"/>
    <cellStyle name="40% - Accent2 5 2 2 2 3 2" xfId="14399"/>
    <cellStyle name="40% - Accent2 5 2 2 2 4" xfId="10237"/>
    <cellStyle name="40% - Accent2 5 2 2 3" xfId="3240"/>
    <cellStyle name="40% - Accent2 5 2 2 3 2" xfId="7403"/>
    <cellStyle name="40% - Accent2 5 2 2 3 2 2" xfId="15757"/>
    <cellStyle name="40% - Accent2 5 2 2 3 3" xfId="11595"/>
    <cellStyle name="40% - Accent2 5 2 2 4" xfId="5009"/>
    <cellStyle name="40% - Accent2 5 2 2 4 2" xfId="13363"/>
    <cellStyle name="40% - Accent2 5 2 2 5" xfId="9201"/>
    <cellStyle name="40% - Accent2 5 2 3" xfId="1370"/>
    <cellStyle name="40% - Accent2 5 2 3 2" xfId="3241"/>
    <cellStyle name="40% - Accent2 5 2 3 2 2" xfId="7404"/>
    <cellStyle name="40% - Accent2 5 2 3 2 2 2" xfId="15758"/>
    <cellStyle name="40% - Accent2 5 2 3 2 3" xfId="11596"/>
    <cellStyle name="40% - Accent2 5 2 3 3" xfId="5533"/>
    <cellStyle name="40% - Accent2 5 2 3 3 2" xfId="13887"/>
    <cellStyle name="40% - Accent2 5 2 3 4" xfId="9725"/>
    <cellStyle name="40% - Accent2 5 2 4" xfId="3242"/>
    <cellStyle name="40% - Accent2 5 2 4 2" xfId="7405"/>
    <cellStyle name="40% - Accent2 5 2 4 2 2" xfId="15759"/>
    <cellStyle name="40% - Accent2 5 2 4 3" xfId="11597"/>
    <cellStyle name="40% - Accent2 5 2 5" xfId="4497"/>
    <cellStyle name="40% - Accent2 5 2 5 2" xfId="12851"/>
    <cellStyle name="40% - Accent2 5 2 6" xfId="8689"/>
    <cellStyle name="40% - Accent2 5 3" xfId="606"/>
    <cellStyle name="40% - Accent2 5 3 2" xfId="1642"/>
    <cellStyle name="40% - Accent2 5 3 2 2" xfId="3243"/>
    <cellStyle name="40% - Accent2 5 3 2 2 2" xfId="7406"/>
    <cellStyle name="40% - Accent2 5 3 2 2 2 2" xfId="15760"/>
    <cellStyle name="40% - Accent2 5 3 2 2 3" xfId="11598"/>
    <cellStyle name="40% - Accent2 5 3 2 3" xfId="5805"/>
    <cellStyle name="40% - Accent2 5 3 2 3 2" xfId="14159"/>
    <cellStyle name="40% - Accent2 5 3 2 4" xfId="9997"/>
    <cellStyle name="40% - Accent2 5 3 3" xfId="3244"/>
    <cellStyle name="40% - Accent2 5 3 3 2" xfId="7407"/>
    <cellStyle name="40% - Accent2 5 3 3 2 2" xfId="15761"/>
    <cellStyle name="40% - Accent2 5 3 3 3" xfId="11599"/>
    <cellStyle name="40% - Accent2 5 3 4" xfId="4769"/>
    <cellStyle name="40% - Accent2 5 3 4 2" xfId="13123"/>
    <cellStyle name="40% - Accent2 5 3 5" xfId="8961"/>
    <cellStyle name="40% - Accent2 5 4" xfId="1130"/>
    <cellStyle name="40% - Accent2 5 4 2" xfId="3245"/>
    <cellStyle name="40% - Accent2 5 4 2 2" xfId="7408"/>
    <cellStyle name="40% - Accent2 5 4 2 2 2" xfId="15762"/>
    <cellStyle name="40% - Accent2 5 4 2 3" xfId="11600"/>
    <cellStyle name="40% - Accent2 5 4 3" xfId="5293"/>
    <cellStyle name="40% - Accent2 5 4 3 2" xfId="13647"/>
    <cellStyle name="40% - Accent2 5 4 4" xfId="9485"/>
    <cellStyle name="40% - Accent2 5 5" xfId="3246"/>
    <cellStyle name="40% - Accent2 5 5 2" xfId="7409"/>
    <cellStyle name="40% - Accent2 5 5 2 2" xfId="15763"/>
    <cellStyle name="40% - Accent2 5 5 3" xfId="11601"/>
    <cellStyle name="40% - Accent2 5 6" xfId="4257"/>
    <cellStyle name="40% - Accent2 5 6 2" xfId="12611"/>
    <cellStyle name="40% - Accent2 5 7" xfId="8449"/>
    <cellStyle name="40% - Accent2 6" xfId="104"/>
    <cellStyle name="40% - Accent2 6 2" xfId="347"/>
    <cellStyle name="40% - Accent2 6 2 2" xfId="860"/>
    <cellStyle name="40% - Accent2 6 2 2 2" xfId="1896"/>
    <cellStyle name="40% - Accent2 6 2 2 2 2" xfId="3247"/>
    <cellStyle name="40% - Accent2 6 2 2 2 2 2" xfId="7410"/>
    <cellStyle name="40% - Accent2 6 2 2 2 2 2 2" xfId="15764"/>
    <cellStyle name="40% - Accent2 6 2 2 2 2 3" xfId="11602"/>
    <cellStyle name="40% - Accent2 6 2 2 2 3" xfId="6059"/>
    <cellStyle name="40% - Accent2 6 2 2 2 3 2" xfId="14413"/>
    <cellStyle name="40% - Accent2 6 2 2 2 4" xfId="10251"/>
    <cellStyle name="40% - Accent2 6 2 2 3" xfId="3248"/>
    <cellStyle name="40% - Accent2 6 2 2 3 2" xfId="7411"/>
    <cellStyle name="40% - Accent2 6 2 2 3 2 2" xfId="15765"/>
    <cellStyle name="40% - Accent2 6 2 2 3 3" xfId="11603"/>
    <cellStyle name="40% - Accent2 6 2 2 4" xfId="5023"/>
    <cellStyle name="40% - Accent2 6 2 2 4 2" xfId="13377"/>
    <cellStyle name="40% - Accent2 6 2 2 5" xfId="9215"/>
    <cellStyle name="40% - Accent2 6 2 3" xfId="1384"/>
    <cellStyle name="40% - Accent2 6 2 3 2" xfId="3249"/>
    <cellStyle name="40% - Accent2 6 2 3 2 2" xfId="7412"/>
    <cellStyle name="40% - Accent2 6 2 3 2 2 2" xfId="15766"/>
    <cellStyle name="40% - Accent2 6 2 3 2 3" xfId="11604"/>
    <cellStyle name="40% - Accent2 6 2 3 3" xfId="5547"/>
    <cellStyle name="40% - Accent2 6 2 3 3 2" xfId="13901"/>
    <cellStyle name="40% - Accent2 6 2 3 4" xfId="9739"/>
    <cellStyle name="40% - Accent2 6 2 4" xfId="3250"/>
    <cellStyle name="40% - Accent2 6 2 4 2" xfId="7413"/>
    <cellStyle name="40% - Accent2 6 2 4 2 2" xfId="15767"/>
    <cellStyle name="40% - Accent2 6 2 4 3" xfId="11605"/>
    <cellStyle name="40% - Accent2 6 2 5" xfId="4511"/>
    <cellStyle name="40% - Accent2 6 2 5 2" xfId="12865"/>
    <cellStyle name="40% - Accent2 6 2 6" xfId="8703"/>
    <cellStyle name="40% - Accent2 6 3" xfId="620"/>
    <cellStyle name="40% - Accent2 6 3 2" xfId="1656"/>
    <cellStyle name="40% - Accent2 6 3 2 2" xfId="3251"/>
    <cellStyle name="40% - Accent2 6 3 2 2 2" xfId="7414"/>
    <cellStyle name="40% - Accent2 6 3 2 2 2 2" xfId="15768"/>
    <cellStyle name="40% - Accent2 6 3 2 2 3" xfId="11606"/>
    <cellStyle name="40% - Accent2 6 3 2 3" xfId="5819"/>
    <cellStyle name="40% - Accent2 6 3 2 3 2" xfId="14173"/>
    <cellStyle name="40% - Accent2 6 3 2 4" xfId="10011"/>
    <cellStyle name="40% - Accent2 6 3 3" xfId="3252"/>
    <cellStyle name="40% - Accent2 6 3 3 2" xfId="7415"/>
    <cellStyle name="40% - Accent2 6 3 3 2 2" xfId="15769"/>
    <cellStyle name="40% - Accent2 6 3 3 3" xfId="11607"/>
    <cellStyle name="40% - Accent2 6 3 4" xfId="4783"/>
    <cellStyle name="40% - Accent2 6 3 4 2" xfId="13137"/>
    <cellStyle name="40% - Accent2 6 3 5" xfId="8975"/>
    <cellStyle name="40% - Accent2 6 4" xfId="1144"/>
    <cellStyle name="40% - Accent2 6 4 2" xfId="3253"/>
    <cellStyle name="40% - Accent2 6 4 2 2" xfId="7416"/>
    <cellStyle name="40% - Accent2 6 4 2 2 2" xfId="15770"/>
    <cellStyle name="40% - Accent2 6 4 2 3" xfId="11608"/>
    <cellStyle name="40% - Accent2 6 4 3" xfId="5307"/>
    <cellStyle name="40% - Accent2 6 4 3 2" xfId="13661"/>
    <cellStyle name="40% - Accent2 6 4 4" xfId="9499"/>
    <cellStyle name="40% - Accent2 6 5" xfId="3254"/>
    <cellStyle name="40% - Accent2 6 5 2" xfId="7417"/>
    <cellStyle name="40% - Accent2 6 5 2 2" xfId="15771"/>
    <cellStyle name="40% - Accent2 6 5 3" xfId="11609"/>
    <cellStyle name="40% - Accent2 6 6" xfId="4271"/>
    <cellStyle name="40% - Accent2 6 6 2" xfId="12625"/>
    <cellStyle name="40% - Accent2 6 7" xfId="8463"/>
    <cellStyle name="40% - Accent2 7" xfId="118"/>
    <cellStyle name="40% - Accent2 7 2" xfId="361"/>
    <cellStyle name="40% - Accent2 7 2 2" xfId="874"/>
    <cellStyle name="40% - Accent2 7 2 2 2" xfId="1910"/>
    <cellStyle name="40% - Accent2 7 2 2 2 2" xfId="3255"/>
    <cellStyle name="40% - Accent2 7 2 2 2 2 2" xfId="7418"/>
    <cellStyle name="40% - Accent2 7 2 2 2 2 2 2" xfId="15772"/>
    <cellStyle name="40% - Accent2 7 2 2 2 2 3" xfId="11610"/>
    <cellStyle name="40% - Accent2 7 2 2 2 3" xfId="6073"/>
    <cellStyle name="40% - Accent2 7 2 2 2 3 2" xfId="14427"/>
    <cellStyle name="40% - Accent2 7 2 2 2 4" xfId="10265"/>
    <cellStyle name="40% - Accent2 7 2 2 3" xfId="3256"/>
    <cellStyle name="40% - Accent2 7 2 2 3 2" xfId="7419"/>
    <cellStyle name="40% - Accent2 7 2 2 3 2 2" xfId="15773"/>
    <cellStyle name="40% - Accent2 7 2 2 3 3" xfId="11611"/>
    <cellStyle name="40% - Accent2 7 2 2 4" xfId="5037"/>
    <cellStyle name="40% - Accent2 7 2 2 4 2" xfId="13391"/>
    <cellStyle name="40% - Accent2 7 2 2 5" xfId="9229"/>
    <cellStyle name="40% - Accent2 7 2 3" xfId="1398"/>
    <cellStyle name="40% - Accent2 7 2 3 2" xfId="3257"/>
    <cellStyle name="40% - Accent2 7 2 3 2 2" xfId="7420"/>
    <cellStyle name="40% - Accent2 7 2 3 2 2 2" xfId="15774"/>
    <cellStyle name="40% - Accent2 7 2 3 2 3" xfId="11612"/>
    <cellStyle name="40% - Accent2 7 2 3 3" xfId="5561"/>
    <cellStyle name="40% - Accent2 7 2 3 3 2" xfId="13915"/>
    <cellStyle name="40% - Accent2 7 2 3 4" xfId="9753"/>
    <cellStyle name="40% - Accent2 7 2 4" xfId="3258"/>
    <cellStyle name="40% - Accent2 7 2 4 2" xfId="7421"/>
    <cellStyle name="40% - Accent2 7 2 4 2 2" xfId="15775"/>
    <cellStyle name="40% - Accent2 7 2 4 3" xfId="11613"/>
    <cellStyle name="40% - Accent2 7 2 5" xfId="4525"/>
    <cellStyle name="40% - Accent2 7 2 5 2" xfId="12879"/>
    <cellStyle name="40% - Accent2 7 2 6" xfId="8717"/>
    <cellStyle name="40% - Accent2 7 3" xfId="634"/>
    <cellStyle name="40% - Accent2 7 3 2" xfId="1670"/>
    <cellStyle name="40% - Accent2 7 3 2 2" xfId="3259"/>
    <cellStyle name="40% - Accent2 7 3 2 2 2" xfId="7422"/>
    <cellStyle name="40% - Accent2 7 3 2 2 2 2" xfId="15776"/>
    <cellStyle name="40% - Accent2 7 3 2 2 3" xfId="11614"/>
    <cellStyle name="40% - Accent2 7 3 2 3" xfId="5833"/>
    <cellStyle name="40% - Accent2 7 3 2 3 2" xfId="14187"/>
    <cellStyle name="40% - Accent2 7 3 2 4" xfId="10025"/>
    <cellStyle name="40% - Accent2 7 3 3" xfId="3260"/>
    <cellStyle name="40% - Accent2 7 3 3 2" xfId="7423"/>
    <cellStyle name="40% - Accent2 7 3 3 2 2" xfId="15777"/>
    <cellStyle name="40% - Accent2 7 3 3 3" xfId="11615"/>
    <cellStyle name="40% - Accent2 7 3 4" xfId="4797"/>
    <cellStyle name="40% - Accent2 7 3 4 2" xfId="13151"/>
    <cellStyle name="40% - Accent2 7 3 5" xfId="8989"/>
    <cellStyle name="40% - Accent2 7 4" xfId="1158"/>
    <cellStyle name="40% - Accent2 7 4 2" xfId="3261"/>
    <cellStyle name="40% - Accent2 7 4 2 2" xfId="7424"/>
    <cellStyle name="40% - Accent2 7 4 2 2 2" xfId="15778"/>
    <cellStyle name="40% - Accent2 7 4 2 3" xfId="11616"/>
    <cellStyle name="40% - Accent2 7 4 3" xfId="5321"/>
    <cellStyle name="40% - Accent2 7 4 3 2" xfId="13675"/>
    <cellStyle name="40% - Accent2 7 4 4" xfId="9513"/>
    <cellStyle name="40% - Accent2 7 5" xfId="3262"/>
    <cellStyle name="40% - Accent2 7 5 2" xfId="7425"/>
    <cellStyle name="40% - Accent2 7 5 2 2" xfId="15779"/>
    <cellStyle name="40% - Accent2 7 5 3" xfId="11617"/>
    <cellStyle name="40% - Accent2 7 6" xfId="4285"/>
    <cellStyle name="40% - Accent2 7 6 2" xfId="12639"/>
    <cellStyle name="40% - Accent2 7 7" xfId="8477"/>
    <cellStyle name="40% - Accent2 8" xfId="132"/>
    <cellStyle name="40% - Accent2 8 2" xfId="375"/>
    <cellStyle name="40% - Accent2 8 2 2" xfId="888"/>
    <cellStyle name="40% - Accent2 8 2 2 2" xfId="1924"/>
    <cellStyle name="40% - Accent2 8 2 2 2 2" xfId="3263"/>
    <cellStyle name="40% - Accent2 8 2 2 2 2 2" xfId="7426"/>
    <cellStyle name="40% - Accent2 8 2 2 2 2 2 2" xfId="15780"/>
    <cellStyle name="40% - Accent2 8 2 2 2 2 3" xfId="11618"/>
    <cellStyle name="40% - Accent2 8 2 2 2 3" xfId="6087"/>
    <cellStyle name="40% - Accent2 8 2 2 2 3 2" xfId="14441"/>
    <cellStyle name="40% - Accent2 8 2 2 2 4" xfId="10279"/>
    <cellStyle name="40% - Accent2 8 2 2 3" xfId="3264"/>
    <cellStyle name="40% - Accent2 8 2 2 3 2" xfId="7427"/>
    <cellStyle name="40% - Accent2 8 2 2 3 2 2" xfId="15781"/>
    <cellStyle name="40% - Accent2 8 2 2 3 3" xfId="11619"/>
    <cellStyle name="40% - Accent2 8 2 2 4" xfId="5051"/>
    <cellStyle name="40% - Accent2 8 2 2 4 2" xfId="13405"/>
    <cellStyle name="40% - Accent2 8 2 2 5" xfId="9243"/>
    <cellStyle name="40% - Accent2 8 2 3" xfId="1412"/>
    <cellStyle name="40% - Accent2 8 2 3 2" xfId="3265"/>
    <cellStyle name="40% - Accent2 8 2 3 2 2" xfId="7428"/>
    <cellStyle name="40% - Accent2 8 2 3 2 2 2" xfId="15782"/>
    <cellStyle name="40% - Accent2 8 2 3 2 3" xfId="11620"/>
    <cellStyle name="40% - Accent2 8 2 3 3" xfId="5575"/>
    <cellStyle name="40% - Accent2 8 2 3 3 2" xfId="13929"/>
    <cellStyle name="40% - Accent2 8 2 3 4" xfId="9767"/>
    <cellStyle name="40% - Accent2 8 2 4" xfId="3266"/>
    <cellStyle name="40% - Accent2 8 2 4 2" xfId="7429"/>
    <cellStyle name="40% - Accent2 8 2 4 2 2" xfId="15783"/>
    <cellStyle name="40% - Accent2 8 2 4 3" xfId="11621"/>
    <cellStyle name="40% - Accent2 8 2 5" xfId="4539"/>
    <cellStyle name="40% - Accent2 8 2 5 2" xfId="12893"/>
    <cellStyle name="40% - Accent2 8 2 6" xfId="8731"/>
    <cellStyle name="40% - Accent2 8 3" xfId="648"/>
    <cellStyle name="40% - Accent2 8 3 2" xfId="1684"/>
    <cellStyle name="40% - Accent2 8 3 2 2" xfId="3267"/>
    <cellStyle name="40% - Accent2 8 3 2 2 2" xfId="7430"/>
    <cellStyle name="40% - Accent2 8 3 2 2 2 2" xfId="15784"/>
    <cellStyle name="40% - Accent2 8 3 2 2 3" xfId="11622"/>
    <cellStyle name="40% - Accent2 8 3 2 3" xfId="5847"/>
    <cellStyle name="40% - Accent2 8 3 2 3 2" xfId="14201"/>
    <cellStyle name="40% - Accent2 8 3 2 4" xfId="10039"/>
    <cellStyle name="40% - Accent2 8 3 3" xfId="3268"/>
    <cellStyle name="40% - Accent2 8 3 3 2" xfId="7431"/>
    <cellStyle name="40% - Accent2 8 3 3 2 2" xfId="15785"/>
    <cellStyle name="40% - Accent2 8 3 3 3" xfId="11623"/>
    <cellStyle name="40% - Accent2 8 3 4" xfId="4811"/>
    <cellStyle name="40% - Accent2 8 3 4 2" xfId="13165"/>
    <cellStyle name="40% - Accent2 8 3 5" xfId="9003"/>
    <cellStyle name="40% - Accent2 8 4" xfId="1172"/>
    <cellStyle name="40% - Accent2 8 4 2" xfId="3269"/>
    <cellStyle name="40% - Accent2 8 4 2 2" xfId="7432"/>
    <cellStyle name="40% - Accent2 8 4 2 2 2" xfId="15786"/>
    <cellStyle name="40% - Accent2 8 4 2 3" xfId="11624"/>
    <cellStyle name="40% - Accent2 8 4 3" xfId="5335"/>
    <cellStyle name="40% - Accent2 8 4 3 2" xfId="13689"/>
    <cellStyle name="40% - Accent2 8 4 4" xfId="9527"/>
    <cellStyle name="40% - Accent2 8 5" xfId="3270"/>
    <cellStyle name="40% - Accent2 8 5 2" xfId="7433"/>
    <cellStyle name="40% - Accent2 8 5 2 2" xfId="15787"/>
    <cellStyle name="40% - Accent2 8 5 3" xfId="11625"/>
    <cellStyle name="40% - Accent2 8 6" xfId="4299"/>
    <cellStyle name="40% - Accent2 8 6 2" xfId="12653"/>
    <cellStyle name="40% - Accent2 8 7" xfId="8491"/>
    <cellStyle name="40% - Accent2 9" xfId="146"/>
    <cellStyle name="40% - Accent2 9 2" xfId="389"/>
    <cellStyle name="40% - Accent2 9 2 2" xfId="902"/>
    <cellStyle name="40% - Accent2 9 2 2 2" xfId="1938"/>
    <cellStyle name="40% - Accent2 9 2 2 2 2" xfId="3271"/>
    <cellStyle name="40% - Accent2 9 2 2 2 2 2" xfId="7434"/>
    <cellStyle name="40% - Accent2 9 2 2 2 2 2 2" xfId="15788"/>
    <cellStyle name="40% - Accent2 9 2 2 2 2 3" xfId="11626"/>
    <cellStyle name="40% - Accent2 9 2 2 2 3" xfId="6101"/>
    <cellStyle name="40% - Accent2 9 2 2 2 3 2" xfId="14455"/>
    <cellStyle name="40% - Accent2 9 2 2 2 4" xfId="10293"/>
    <cellStyle name="40% - Accent2 9 2 2 3" xfId="3272"/>
    <cellStyle name="40% - Accent2 9 2 2 3 2" xfId="7435"/>
    <cellStyle name="40% - Accent2 9 2 2 3 2 2" xfId="15789"/>
    <cellStyle name="40% - Accent2 9 2 2 3 3" xfId="11627"/>
    <cellStyle name="40% - Accent2 9 2 2 4" xfId="5065"/>
    <cellStyle name="40% - Accent2 9 2 2 4 2" xfId="13419"/>
    <cellStyle name="40% - Accent2 9 2 2 5" xfId="9257"/>
    <cellStyle name="40% - Accent2 9 2 3" xfId="1426"/>
    <cellStyle name="40% - Accent2 9 2 3 2" xfId="3273"/>
    <cellStyle name="40% - Accent2 9 2 3 2 2" xfId="7436"/>
    <cellStyle name="40% - Accent2 9 2 3 2 2 2" xfId="15790"/>
    <cellStyle name="40% - Accent2 9 2 3 2 3" xfId="11628"/>
    <cellStyle name="40% - Accent2 9 2 3 3" xfId="5589"/>
    <cellStyle name="40% - Accent2 9 2 3 3 2" xfId="13943"/>
    <cellStyle name="40% - Accent2 9 2 3 4" xfId="9781"/>
    <cellStyle name="40% - Accent2 9 2 4" xfId="3274"/>
    <cellStyle name="40% - Accent2 9 2 4 2" xfId="7437"/>
    <cellStyle name="40% - Accent2 9 2 4 2 2" xfId="15791"/>
    <cellStyle name="40% - Accent2 9 2 4 3" xfId="11629"/>
    <cellStyle name="40% - Accent2 9 2 5" xfId="4553"/>
    <cellStyle name="40% - Accent2 9 2 5 2" xfId="12907"/>
    <cellStyle name="40% - Accent2 9 2 6" xfId="8745"/>
    <cellStyle name="40% - Accent2 9 3" xfId="662"/>
    <cellStyle name="40% - Accent2 9 3 2" xfId="1698"/>
    <cellStyle name="40% - Accent2 9 3 2 2" xfId="3275"/>
    <cellStyle name="40% - Accent2 9 3 2 2 2" xfId="7438"/>
    <cellStyle name="40% - Accent2 9 3 2 2 2 2" xfId="15792"/>
    <cellStyle name="40% - Accent2 9 3 2 2 3" xfId="11630"/>
    <cellStyle name="40% - Accent2 9 3 2 3" xfId="5861"/>
    <cellStyle name="40% - Accent2 9 3 2 3 2" xfId="14215"/>
    <cellStyle name="40% - Accent2 9 3 2 4" xfId="10053"/>
    <cellStyle name="40% - Accent2 9 3 3" xfId="3276"/>
    <cellStyle name="40% - Accent2 9 3 3 2" xfId="7439"/>
    <cellStyle name="40% - Accent2 9 3 3 2 2" xfId="15793"/>
    <cellStyle name="40% - Accent2 9 3 3 3" xfId="11631"/>
    <cellStyle name="40% - Accent2 9 3 4" xfId="4825"/>
    <cellStyle name="40% - Accent2 9 3 4 2" xfId="13179"/>
    <cellStyle name="40% - Accent2 9 3 5" xfId="9017"/>
    <cellStyle name="40% - Accent2 9 4" xfId="1186"/>
    <cellStyle name="40% - Accent2 9 4 2" xfId="3277"/>
    <cellStyle name="40% - Accent2 9 4 2 2" xfId="7440"/>
    <cellStyle name="40% - Accent2 9 4 2 2 2" xfId="15794"/>
    <cellStyle name="40% - Accent2 9 4 2 3" xfId="11632"/>
    <cellStyle name="40% - Accent2 9 4 3" xfId="5349"/>
    <cellStyle name="40% - Accent2 9 4 3 2" xfId="13703"/>
    <cellStyle name="40% - Accent2 9 4 4" xfId="9541"/>
    <cellStyle name="40% - Accent2 9 5" xfId="3278"/>
    <cellStyle name="40% - Accent2 9 5 2" xfId="7441"/>
    <cellStyle name="40% - Accent2 9 5 2 2" xfId="15795"/>
    <cellStyle name="40% - Accent2 9 5 3" xfId="11633"/>
    <cellStyle name="40% - Accent2 9 6" xfId="4313"/>
    <cellStyle name="40% - Accent2 9 6 2" xfId="12667"/>
    <cellStyle name="40% - Accent2 9 7" xfId="8505"/>
    <cellStyle name="40% - Accent3" xfId="9" builtinId="39" customBuiltin="1"/>
    <cellStyle name="40% - Accent3 10" xfId="162"/>
    <cellStyle name="40% - Accent3 10 2" xfId="405"/>
    <cellStyle name="40% - Accent3 10 2 2" xfId="918"/>
    <cellStyle name="40% - Accent3 10 2 2 2" xfId="1954"/>
    <cellStyle name="40% - Accent3 10 2 2 2 2" xfId="3279"/>
    <cellStyle name="40% - Accent3 10 2 2 2 2 2" xfId="7442"/>
    <cellStyle name="40% - Accent3 10 2 2 2 2 2 2" xfId="15796"/>
    <cellStyle name="40% - Accent3 10 2 2 2 2 3" xfId="11634"/>
    <cellStyle name="40% - Accent3 10 2 2 2 3" xfId="6117"/>
    <cellStyle name="40% - Accent3 10 2 2 2 3 2" xfId="14471"/>
    <cellStyle name="40% - Accent3 10 2 2 2 4" xfId="10309"/>
    <cellStyle name="40% - Accent3 10 2 2 3" xfId="3280"/>
    <cellStyle name="40% - Accent3 10 2 2 3 2" xfId="7443"/>
    <cellStyle name="40% - Accent3 10 2 2 3 2 2" xfId="15797"/>
    <cellStyle name="40% - Accent3 10 2 2 3 3" xfId="11635"/>
    <cellStyle name="40% - Accent3 10 2 2 4" xfId="5081"/>
    <cellStyle name="40% - Accent3 10 2 2 4 2" xfId="13435"/>
    <cellStyle name="40% - Accent3 10 2 2 5" xfId="9273"/>
    <cellStyle name="40% - Accent3 10 2 3" xfId="1442"/>
    <cellStyle name="40% - Accent3 10 2 3 2" xfId="3281"/>
    <cellStyle name="40% - Accent3 10 2 3 2 2" xfId="7444"/>
    <cellStyle name="40% - Accent3 10 2 3 2 2 2" xfId="15798"/>
    <cellStyle name="40% - Accent3 10 2 3 2 3" xfId="11636"/>
    <cellStyle name="40% - Accent3 10 2 3 3" xfId="5605"/>
    <cellStyle name="40% - Accent3 10 2 3 3 2" xfId="13959"/>
    <cellStyle name="40% - Accent3 10 2 3 4" xfId="9797"/>
    <cellStyle name="40% - Accent3 10 2 4" xfId="3282"/>
    <cellStyle name="40% - Accent3 10 2 4 2" xfId="7445"/>
    <cellStyle name="40% - Accent3 10 2 4 2 2" xfId="15799"/>
    <cellStyle name="40% - Accent3 10 2 4 3" xfId="11637"/>
    <cellStyle name="40% - Accent3 10 2 5" xfId="4569"/>
    <cellStyle name="40% - Accent3 10 2 5 2" xfId="12923"/>
    <cellStyle name="40% - Accent3 10 2 6" xfId="8761"/>
    <cellStyle name="40% - Accent3 10 3" xfId="678"/>
    <cellStyle name="40% - Accent3 10 3 2" xfId="1714"/>
    <cellStyle name="40% - Accent3 10 3 2 2" xfId="3283"/>
    <cellStyle name="40% - Accent3 10 3 2 2 2" xfId="7446"/>
    <cellStyle name="40% - Accent3 10 3 2 2 2 2" xfId="15800"/>
    <cellStyle name="40% - Accent3 10 3 2 2 3" xfId="11638"/>
    <cellStyle name="40% - Accent3 10 3 2 3" xfId="5877"/>
    <cellStyle name="40% - Accent3 10 3 2 3 2" xfId="14231"/>
    <cellStyle name="40% - Accent3 10 3 2 4" xfId="10069"/>
    <cellStyle name="40% - Accent3 10 3 3" xfId="3284"/>
    <cellStyle name="40% - Accent3 10 3 3 2" xfId="7447"/>
    <cellStyle name="40% - Accent3 10 3 3 2 2" xfId="15801"/>
    <cellStyle name="40% - Accent3 10 3 3 3" xfId="11639"/>
    <cellStyle name="40% - Accent3 10 3 4" xfId="4841"/>
    <cellStyle name="40% - Accent3 10 3 4 2" xfId="13195"/>
    <cellStyle name="40% - Accent3 10 3 5" xfId="9033"/>
    <cellStyle name="40% - Accent3 10 4" xfId="1202"/>
    <cellStyle name="40% - Accent3 10 4 2" xfId="3285"/>
    <cellStyle name="40% - Accent3 10 4 2 2" xfId="7448"/>
    <cellStyle name="40% - Accent3 10 4 2 2 2" xfId="15802"/>
    <cellStyle name="40% - Accent3 10 4 2 3" xfId="11640"/>
    <cellStyle name="40% - Accent3 10 4 3" xfId="5365"/>
    <cellStyle name="40% - Accent3 10 4 3 2" xfId="13719"/>
    <cellStyle name="40% - Accent3 10 4 4" xfId="9557"/>
    <cellStyle name="40% - Accent3 10 5" xfId="3286"/>
    <cellStyle name="40% - Accent3 10 5 2" xfId="7449"/>
    <cellStyle name="40% - Accent3 10 5 2 2" xfId="15803"/>
    <cellStyle name="40% - Accent3 10 5 3" xfId="11641"/>
    <cellStyle name="40% - Accent3 10 6" xfId="4329"/>
    <cellStyle name="40% - Accent3 10 6 2" xfId="12683"/>
    <cellStyle name="40% - Accent3 10 7" xfId="8521"/>
    <cellStyle name="40% - Accent3 11" xfId="176"/>
    <cellStyle name="40% - Accent3 11 2" xfId="419"/>
    <cellStyle name="40% - Accent3 11 2 2" xfId="932"/>
    <cellStyle name="40% - Accent3 11 2 2 2" xfId="1968"/>
    <cellStyle name="40% - Accent3 11 2 2 2 2" xfId="3287"/>
    <cellStyle name="40% - Accent3 11 2 2 2 2 2" xfId="7450"/>
    <cellStyle name="40% - Accent3 11 2 2 2 2 2 2" xfId="15804"/>
    <cellStyle name="40% - Accent3 11 2 2 2 2 3" xfId="11642"/>
    <cellStyle name="40% - Accent3 11 2 2 2 3" xfId="6131"/>
    <cellStyle name="40% - Accent3 11 2 2 2 3 2" xfId="14485"/>
    <cellStyle name="40% - Accent3 11 2 2 2 4" xfId="10323"/>
    <cellStyle name="40% - Accent3 11 2 2 3" xfId="3288"/>
    <cellStyle name="40% - Accent3 11 2 2 3 2" xfId="7451"/>
    <cellStyle name="40% - Accent3 11 2 2 3 2 2" xfId="15805"/>
    <cellStyle name="40% - Accent3 11 2 2 3 3" xfId="11643"/>
    <cellStyle name="40% - Accent3 11 2 2 4" xfId="5095"/>
    <cellStyle name="40% - Accent3 11 2 2 4 2" xfId="13449"/>
    <cellStyle name="40% - Accent3 11 2 2 5" xfId="9287"/>
    <cellStyle name="40% - Accent3 11 2 3" xfId="1456"/>
    <cellStyle name="40% - Accent3 11 2 3 2" xfId="3289"/>
    <cellStyle name="40% - Accent3 11 2 3 2 2" xfId="7452"/>
    <cellStyle name="40% - Accent3 11 2 3 2 2 2" xfId="15806"/>
    <cellStyle name="40% - Accent3 11 2 3 2 3" xfId="11644"/>
    <cellStyle name="40% - Accent3 11 2 3 3" xfId="5619"/>
    <cellStyle name="40% - Accent3 11 2 3 3 2" xfId="13973"/>
    <cellStyle name="40% - Accent3 11 2 3 4" xfId="9811"/>
    <cellStyle name="40% - Accent3 11 2 4" xfId="3290"/>
    <cellStyle name="40% - Accent3 11 2 4 2" xfId="7453"/>
    <cellStyle name="40% - Accent3 11 2 4 2 2" xfId="15807"/>
    <cellStyle name="40% - Accent3 11 2 4 3" xfId="11645"/>
    <cellStyle name="40% - Accent3 11 2 5" xfId="4583"/>
    <cellStyle name="40% - Accent3 11 2 5 2" xfId="12937"/>
    <cellStyle name="40% - Accent3 11 2 6" xfId="8775"/>
    <cellStyle name="40% - Accent3 11 3" xfId="692"/>
    <cellStyle name="40% - Accent3 11 3 2" xfId="1728"/>
    <cellStyle name="40% - Accent3 11 3 2 2" xfId="3291"/>
    <cellStyle name="40% - Accent3 11 3 2 2 2" xfId="7454"/>
    <cellStyle name="40% - Accent3 11 3 2 2 2 2" xfId="15808"/>
    <cellStyle name="40% - Accent3 11 3 2 2 3" xfId="11646"/>
    <cellStyle name="40% - Accent3 11 3 2 3" xfId="5891"/>
    <cellStyle name="40% - Accent3 11 3 2 3 2" xfId="14245"/>
    <cellStyle name="40% - Accent3 11 3 2 4" xfId="10083"/>
    <cellStyle name="40% - Accent3 11 3 3" xfId="3292"/>
    <cellStyle name="40% - Accent3 11 3 3 2" xfId="7455"/>
    <cellStyle name="40% - Accent3 11 3 3 2 2" xfId="15809"/>
    <cellStyle name="40% - Accent3 11 3 3 3" xfId="11647"/>
    <cellStyle name="40% - Accent3 11 3 4" xfId="4855"/>
    <cellStyle name="40% - Accent3 11 3 4 2" xfId="13209"/>
    <cellStyle name="40% - Accent3 11 3 5" xfId="9047"/>
    <cellStyle name="40% - Accent3 11 4" xfId="1216"/>
    <cellStyle name="40% - Accent3 11 4 2" xfId="3293"/>
    <cellStyle name="40% - Accent3 11 4 2 2" xfId="7456"/>
    <cellStyle name="40% - Accent3 11 4 2 2 2" xfId="15810"/>
    <cellStyle name="40% - Accent3 11 4 2 3" xfId="11648"/>
    <cellStyle name="40% - Accent3 11 4 3" xfId="5379"/>
    <cellStyle name="40% - Accent3 11 4 3 2" xfId="13733"/>
    <cellStyle name="40% - Accent3 11 4 4" xfId="9571"/>
    <cellStyle name="40% - Accent3 11 5" xfId="3294"/>
    <cellStyle name="40% - Accent3 11 5 2" xfId="7457"/>
    <cellStyle name="40% - Accent3 11 5 2 2" xfId="15811"/>
    <cellStyle name="40% - Accent3 11 5 3" xfId="11649"/>
    <cellStyle name="40% - Accent3 11 6" xfId="4343"/>
    <cellStyle name="40% - Accent3 11 6 2" xfId="12697"/>
    <cellStyle name="40% - Accent3 11 7" xfId="8535"/>
    <cellStyle name="40% - Accent3 12" xfId="191"/>
    <cellStyle name="40% - Accent3 12 2" xfId="434"/>
    <cellStyle name="40% - Accent3 12 2 2" xfId="947"/>
    <cellStyle name="40% - Accent3 12 2 2 2" xfId="1983"/>
    <cellStyle name="40% - Accent3 12 2 2 2 2" xfId="3295"/>
    <cellStyle name="40% - Accent3 12 2 2 2 2 2" xfId="7458"/>
    <cellStyle name="40% - Accent3 12 2 2 2 2 2 2" xfId="15812"/>
    <cellStyle name="40% - Accent3 12 2 2 2 2 3" xfId="11650"/>
    <cellStyle name="40% - Accent3 12 2 2 2 3" xfId="6146"/>
    <cellStyle name="40% - Accent3 12 2 2 2 3 2" xfId="14500"/>
    <cellStyle name="40% - Accent3 12 2 2 2 4" xfId="10338"/>
    <cellStyle name="40% - Accent3 12 2 2 3" xfId="3296"/>
    <cellStyle name="40% - Accent3 12 2 2 3 2" xfId="7459"/>
    <cellStyle name="40% - Accent3 12 2 2 3 2 2" xfId="15813"/>
    <cellStyle name="40% - Accent3 12 2 2 3 3" xfId="11651"/>
    <cellStyle name="40% - Accent3 12 2 2 4" xfId="5110"/>
    <cellStyle name="40% - Accent3 12 2 2 4 2" xfId="13464"/>
    <cellStyle name="40% - Accent3 12 2 2 5" xfId="9302"/>
    <cellStyle name="40% - Accent3 12 2 3" xfId="1471"/>
    <cellStyle name="40% - Accent3 12 2 3 2" xfId="3297"/>
    <cellStyle name="40% - Accent3 12 2 3 2 2" xfId="7460"/>
    <cellStyle name="40% - Accent3 12 2 3 2 2 2" xfId="15814"/>
    <cellStyle name="40% - Accent3 12 2 3 2 3" xfId="11652"/>
    <cellStyle name="40% - Accent3 12 2 3 3" xfId="5634"/>
    <cellStyle name="40% - Accent3 12 2 3 3 2" xfId="13988"/>
    <cellStyle name="40% - Accent3 12 2 3 4" xfId="9826"/>
    <cellStyle name="40% - Accent3 12 2 4" xfId="3298"/>
    <cellStyle name="40% - Accent3 12 2 4 2" xfId="7461"/>
    <cellStyle name="40% - Accent3 12 2 4 2 2" xfId="15815"/>
    <cellStyle name="40% - Accent3 12 2 4 3" xfId="11653"/>
    <cellStyle name="40% - Accent3 12 2 5" xfId="4598"/>
    <cellStyle name="40% - Accent3 12 2 5 2" xfId="12952"/>
    <cellStyle name="40% - Accent3 12 2 6" xfId="8790"/>
    <cellStyle name="40% - Accent3 12 3" xfId="707"/>
    <cellStyle name="40% - Accent3 12 3 2" xfId="1743"/>
    <cellStyle name="40% - Accent3 12 3 2 2" xfId="3299"/>
    <cellStyle name="40% - Accent3 12 3 2 2 2" xfId="7462"/>
    <cellStyle name="40% - Accent3 12 3 2 2 2 2" xfId="15816"/>
    <cellStyle name="40% - Accent3 12 3 2 2 3" xfId="11654"/>
    <cellStyle name="40% - Accent3 12 3 2 3" xfId="5906"/>
    <cellStyle name="40% - Accent3 12 3 2 3 2" xfId="14260"/>
    <cellStyle name="40% - Accent3 12 3 2 4" xfId="10098"/>
    <cellStyle name="40% - Accent3 12 3 3" xfId="3300"/>
    <cellStyle name="40% - Accent3 12 3 3 2" xfId="7463"/>
    <cellStyle name="40% - Accent3 12 3 3 2 2" xfId="15817"/>
    <cellStyle name="40% - Accent3 12 3 3 3" xfId="11655"/>
    <cellStyle name="40% - Accent3 12 3 4" xfId="4870"/>
    <cellStyle name="40% - Accent3 12 3 4 2" xfId="13224"/>
    <cellStyle name="40% - Accent3 12 3 5" xfId="9062"/>
    <cellStyle name="40% - Accent3 12 4" xfId="1231"/>
    <cellStyle name="40% - Accent3 12 4 2" xfId="3301"/>
    <cellStyle name="40% - Accent3 12 4 2 2" xfId="7464"/>
    <cellStyle name="40% - Accent3 12 4 2 2 2" xfId="15818"/>
    <cellStyle name="40% - Accent3 12 4 2 3" xfId="11656"/>
    <cellStyle name="40% - Accent3 12 4 3" xfId="5394"/>
    <cellStyle name="40% - Accent3 12 4 3 2" xfId="13748"/>
    <cellStyle name="40% - Accent3 12 4 4" xfId="9586"/>
    <cellStyle name="40% - Accent3 12 5" xfId="3302"/>
    <cellStyle name="40% - Accent3 12 5 2" xfId="7465"/>
    <cellStyle name="40% - Accent3 12 5 2 2" xfId="15819"/>
    <cellStyle name="40% - Accent3 12 5 3" xfId="11657"/>
    <cellStyle name="40% - Accent3 12 6" xfId="4358"/>
    <cellStyle name="40% - Accent3 12 6 2" xfId="12712"/>
    <cellStyle name="40% - Accent3 12 7" xfId="8550"/>
    <cellStyle name="40% - Accent3 13" xfId="207"/>
    <cellStyle name="40% - Accent3 13 2" xfId="449"/>
    <cellStyle name="40% - Accent3 13 2 2" xfId="962"/>
    <cellStyle name="40% - Accent3 13 2 2 2" xfId="1998"/>
    <cellStyle name="40% - Accent3 13 2 2 2 2" xfId="3303"/>
    <cellStyle name="40% - Accent3 13 2 2 2 2 2" xfId="7466"/>
    <cellStyle name="40% - Accent3 13 2 2 2 2 2 2" xfId="15820"/>
    <cellStyle name="40% - Accent3 13 2 2 2 2 3" xfId="11658"/>
    <cellStyle name="40% - Accent3 13 2 2 2 3" xfId="6161"/>
    <cellStyle name="40% - Accent3 13 2 2 2 3 2" xfId="14515"/>
    <cellStyle name="40% - Accent3 13 2 2 2 4" xfId="10353"/>
    <cellStyle name="40% - Accent3 13 2 2 3" xfId="3304"/>
    <cellStyle name="40% - Accent3 13 2 2 3 2" xfId="7467"/>
    <cellStyle name="40% - Accent3 13 2 2 3 2 2" xfId="15821"/>
    <cellStyle name="40% - Accent3 13 2 2 3 3" xfId="11659"/>
    <cellStyle name="40% - Accent3 13 2 2 4" xfId="5125"/>
    <cellStyle name="40% - Accent3 13 2 2 4 2" xfId="13479"/>
    <cellStyle name="40% - Accent3 13 2 2 5" xfId="9317"/>
    <cellStyle name="40% - Accent3 13 2 3" xfId="1486"/>
    <cellStyle name="40% - Accent3 13 2 3 2" xfId="3305"/>
    <cellStyle name="40% - Accent3 13 2 3 2 2" xfId="7468"/>
    <cellStyle name="40% - Accent3 13 2 3 2 2 2" xfId="15822"/>
    <cellStyle name="40% - Accent3 13 2 3 2 3" xfId="11660"/>
    <cellStyle name="40% - Accent3 13 2 3 3" xfId="5649"/>
    <cellStyle name="40% - Accent3 13 2 3 3 2" xfId="14003"/>
    <cellStyle name="40% - Accent3 13 2 3 4" xfId="9841"/>
    <cellStyle name="40% - Accent3 13 2 4" xfId="3306"/>
    <cellStyle name="40% - Accent3 13 2 4 2" xfId="7469"/>
    <cellStyle name="40% - Accent3 13 2 4 2 2" xfId="15823"/>
    <cellStyle name="40% - Accent3 13 2 4 3" xfId="11661"/>
    <cellStyle name="40% - Accent3 13 2 5" xfId="4613"/>
    <cellStyle name="40% - Accent3 13 2 5 2" xfId="12967"/>
    <cellStyle name="40% - Accent3 13 2 6" xfId="8805"/>
    <cellStyle name="40% - Accent3 13 3" xfId="722"/>
    <cellStyle name="40% - Accent3 13 3 2" xfId="1758"/>
    <cellStyle name="40% - Accent3 13 3 2 2" xfId="3307"/>
    <cellStyle name="40% - Accent3 13 3 2 2 2" xfId="7470"/>
    <cellStyle name="40% - Accent3 13 3 2 2 2 2" xfId="15824"/>
    <cellStyle name="40% - Accent3 13 3 2 2 3" xfId="11662"/>
    <cellStyle name="40% - Accent3 13 3 2 3" xfId="5921"/>
    <cellStyle name="40% - Accent3 13 3 2 3 2" xfId="14275"/>
    <cellStyle name="40% - Accent3 13 3 2 4" xfId="10113"/>
    <cellStyle name="40% - Accent3 13 3 3" xfId="3308"/>
    <cellStyle name="40% - Accent3 13 3 3 2" xfId="7471"/>
    <cellStyle name="40% - Accent3 13 3 3 2 2" xfId="15825"/>
    <cellStyle name="40% - Accent3 13 3 3 3" xfId="11663"/>
    <cellStyle name="40% - Accent3 13 3 4" xfId="4885"/>
    <cellStyle name="40% - Accent3 13 3 4 2" xfId="13239"/>
    <cellStyle name="40% - Accent3 13 3 5" xfId="9077"/>
    <cellStyle name="40% - Accent3 13 4" xfId="1246"/>
    <cellStyle name="40% - Accent3 13 4 2" xfId="3309"/>
    <cellStyle name="40% - Accent3 13 4 2 2" xfId="7472"/>
    <cellStyle name="40% - Accent3 13 4 2 2 2" xfId="15826"/>
    <cellStyle name="40% - Accent3 13 4 2 3" xfId="11664"/>
    <cellStyle name="40% - Accent3 13 4 3" xfId="5409"/>
    <cellStyle name="40% - Accent3 13 4 3 2" xfId="13763"/>
    <cellStyle name="40% - Accent3 13 4 4" xfId="9601"/>
    <cellStyle name="40% - Accent3 13 5" xfId="3310"/>
    <cellStyle name="40% - Accent3 13 5 2" xfId="7473"/>
    <cellStyle name="40% - Accent3 13 5 2 2" xfId="15827"/>
    <cellStyle name="40% - Accent3 13 5 3" xfId="11665"/>
    <cellStyle name="40% - Accent3 13 6" xfId="4373"/>
    <cellStyle name="40% - Accent3 13 6 2" xfId="12727"/>
    <cellStyle name="40% - Accent3 13 7" xfId="8565"/>
    <cellStyle name="40% - Accent3 14" xfId="221"/>
    <cellStyle name="40% - Accent3 14 2" xfId="463"/>
    <cellStyle name="40% - Accent3 14 2 2" xfId="976"/>
    <cellStyle name="40% - Accent3 14 2 2 2" xfId="2012"/>
    <cellStyle name="40% - Accent3 14 2 2 2 2" xfId="3311"/>
    <cellStyle name="40% - Accent3 14 2 2 2 2 2" xfId="7474"/>
    <cellStyle name="40% - Accent3 14 2 2 2 2 2 2" xfId="15828"/>
    <cellStyle name="40% - Accent3 14 2 2 2 2 3" xfId="11666"/>
    <cellStyle name="40% - Accent3 14 2 2 2 3" xfId="6175"/>
    <cellStyle name="40% - Accent3 14 2 2 2 3 2" xfId="14529"/>
    <cellStyle name="40% - Accent3 14 2 2 2 4" xfId="10367"/>
    <cellStyle name="40% - Accent3 14 2 2 3" xfId="3312"/>
    <cellStyle name="40% - Accent3 14 2 2 3 2" xfId="7475"/>
    <cellStyle name="40% - Accent3 14 2 2 3 2 2" xfId="15829"/>
    <cellStyle name="40% - Accent3 14 2 2 3 3" xfId="11667"/>
    <cellStyle name="40% - Accent3 14 2 2 4" xfId="5139"/>
    <cellStyle name="40% - Accent3 14 2 2 4 2" xfId="13493"/>
    <cellStyle name="40% - Accent3 14 2 2 5" xfId="9331"/>
    <cellStyle name="40% - Accent3 14 2 3" xfId="1500"/>
    <cellStyle name="40% - Accent3 14 2 3 2" xfId="3313"/>
    <cellStyle name="40% - Accent3 14 2 3 2 2" xfId="7476"/>
    <cellStyle name="40% - Accent3 14 2 3 2 2 2" xfId="15830"/>
    <cellStyle name="40% - Accent3 14 2 3 2 3" xfId="11668"/>
    <cellStyle name="40% - Accent3 14 2 3 3" xfId="5663"/>
    <cellStyle name="40% - Accent3 14 2 3 3 2" xfId="14017"/>
    <cellStyle name="40% - Accent3 14 2 3 4" xfId="9855"/>
    <cellStyle name="40% - Accent3 14 2 4" xfId="3314"/>
    <cellStyle name="40% - Accent3 14 2 4 2" xfId="7477"/>
    <cellStyle name="40% - Accent3 14 2 4 2 2" xfId="15831"/>
    <cellStyle name="40% - Accent3 14 2 4 3" xfId="11669"/>
    <cellStyle name="40% - Accent3 14 2 5" xfId="4627"/>
    <cellStyle name="40% - Accent3 14 2 5 2" xfId="12981"/>
    <cellStyle name="40% - Accent3 14 2 6" xfId="8819"/>
    <cellStyle name="40% - Accent3 14 3" xfId="736"/>
    <cellStyle name="40% - Accent3 14 3 2" xfId="1772"/>
    <cellStyle name="40% - Accent3 14 3 2 2" xfId="3315"/>
    <cellStyle name="40% - Accent3 14 3 2 2 2" xfId="7478"/>
    <cellStyle name="40% - Accent3 14 3 2 2 2 2" xfId="15832"/>
    <cellStyle name="40% - Accent3 14 3 2 2 3" xfId="11670"/>
    <cellStyle name="40% - Accent3 14 3 2 3" xfId="5935"/>
    <cellStyle name="40% - Accent3 14 3 2 3 2" xfId="14289"/>
    <cellStyle name="40% - Accent3 14 3 2 4" xfId="10127"/>
    <cellStyle name="40% - Accent3 14 3 3" xfId="3316"/>
    <cellStyle name="40% - Accent3 14 3 3 2" xfId="7479"/>
    <cellStyle name="40% - Accent3 14 3 3 2 2" xfId="15833"/>
    <cellStyle name="40% - Accent3 14 3 3 3" xfId="11671"/>
    <cellStyle name="40% - Accent3 14 3 4" xfId="4899"/>
    <cellStyle name="40% - Accent3 14 3 4 2" xfId="13253"/>
    <cellStyle name="40% - Accent3 14 3 5" xfId="9091"/>
    <cellStyle name="40% - Accent3 14 4" xfId="1260"/>
    <cellStyle name="40% - Accent3 14 4 2" xfId="3317"/>
    <cellStyle name="40% - Accent3 14 4 2 2" xfId="7480"/>
    <cellStyle name="40% - Accent3 14 4 2 2 2" xfId="15834"/>
    <cellStyle name="40% - Accent3 14 4 2 3" xfId="11672"/>
    <cellStyle name="40% - Accent3 14 4 3" xfId="5423"/>
    <cellStyle name="40% - Accent3 14 4 3 2" xfId="13777"/>
    <cellStyle name="40% - Accent3 14 4 4" xfId="9615"/>
    <cellStyle name="40% - Accent3 14 5" xfId="3318"/>
    <cellStyle name="40% - Accent3 14 5 2" xfId="7481"/>
    <cellStyle name="40% - Accent3 14 5 2 2" xfId="15835"/>
    <cellStyle name="40% - Accent3 14 5 3" xfId="11673"/>
    <cellStyle name="40% - Accent3 14 6" xfId="4387"/>
    <cellStyle name="40% - Accent3 14 6 2" xfId="12741"/>
    <cellStyle name="40% - Accent3 14 7" xfId="8579"/>
    <cellStyle name="40% - Accent3 15" xfId="235"/>
    <cellStyle name="40% - Accent3 15 2" xfId="477"/>
    <cellStyle name="40% - Accent3 15 2 2" xfId="990"/>
    <cellStyle name="40% - Accent3 15 2 2 2" xfId="2026"/>
    <cellStyle name="40% - Accent3 15 2 2 2 2" xfId="3319"/>
    <cellStyle name="40% - Accent3 15 2 2 2 2 2" xfId="7482"/>
    <cellStyle name="40% - Accent3 15 2 2 2 2 2 2" xfId="15836"/>
    <cellStyle name="40% - Accent3 15 2 2 2 2 3" xfId="11674"/>
    <cellStyle name="40% - Accent3 15 2 2 2 3" xfId="6189"/>
    <cellStyle name="40% - Accent3 15 2 2 2 3 2" xfId="14543"/>
    <cellStyle name="40% - Accent3 15 2 2 2 4" xfId="10381"/>
    <cellStyle name="40% - Accent3 15 2 2 3" xfId="3320"/>
    <cellStyle name="40% - Accent3 15 2 2 3 2" xfId="7483"/>
    <cellStyle name="40% - Accent3 15 2 2 3 2 2" xfId="15837"/>
    <cellStyle name="40% - Accent3 15 2 2 3 3" xfId="11675"/>
    <cellStyle name="40% - Accent3 15 2 2 4" xfId="5153"/>
    <cellStyle name="40% - Accent3 15 2 2 4 2" xfId="13507"/>
    <cellStyle name="40% - Accent3 15 2 2 5" xfId="9345"/>
    <cellStyle name="40% - Accent3 15 2 3" xfId="1514"/>
    <cellStyle name="40% - Accent3 15 2 3 2" xfId="3321"/>
    <cellStyle name="40% - Accent3 15 2 3 2 2" xfId="7484"/>
    <cellStyle name="40% - Accent3 15 2 3 2 2 2" xfId="15838"/>
    <cellStyle name="40% - Accent3 15 2 3 2 3" xfId="11676"/>
    <cellStyle name="40% - Accent3 15 2 3 3" xfId="5677"/>
    <cellStyle name="40% - Accent3 15 2 3 3 2" xfId="14031"/>
    <cellStyle name="40% - Accent3 15 2 3 4" xfId="9869"/>
    <cellStyle name="40% - Accent3 15 2 4" xfId="3322"/>
    <cellStyle name="40% - Accent3 15 2 4 2" xfId="7485"/>
    <cellStyle name="40% - Accent3 15 2 4 2 2" xfId="15839"/>
    <cellStyle name="40% - Accent3 15 2 4 3" xfId="11677"/>
    <cellStyle name="40% - Accent3 15 2 5" xfId="4641"/>
    <cellStyle name="40% - Accent3 15 2 5 2" xfId="12995"/>
    <cellStyle name="40% - Accent3 15 2 6" xfId="8833"/>
    <cellStyle name="40% - Accent3 15 3" xfId="750"/>
    <cellStyle name="40% - Accent3 15 3 2" xfId="1786"/>
    <cellStyle name="40% - Accent3 15 3 2 2" xfId="3323"/>
    <cellStyle name="40% - Accent3 15 3 2 2 2" xfId="7486"/>
    <cellStyle name="40% - Accent3 15 3 2 2 2 2" xfId="15840"/>
    <cellStyle name="40% - Accent3 15 3 2 2 3" xfId="11678"/>
    <cellStyle name="40% - Accent3 15 3 2 3" xfId="5949"/>
    <cellStyle name="40% - Accent3 15 3 2 3 2" xfId="14303"/>
    <cellStyle name="40% - Accent3 15 3 2 4" xfId="10141"/>
    <cellStyle name="40% - Accent3 15 3 3" xfId="3324"/>
    <cellStyle name="40% - Accent3 15 3 3 2" xfId="7487"/>
    <cellStyle name="40% - Accent3 15 3 3 2 2" xfId="15841"/>
    <cellStyle name="40% - Accent3 15 3 3 3" xfId="11679"/>
    <cellStyle name="40% - Accent3 15 3 4" xfId="4913"/>
    <cellStyle name="40% - Accent3 15 3 4 2" xfId="13267"/>
    <cellStyle name="40% - Accent3 15 3 5" xfId="9105"/>
    <cellStyle name="40% - Accent3 15 4" xfId="1274"/>
    <cellStyle name="40% - Accent3 15 4 2" xfId="3325"/>
    <cellStyle name="40% - Accent3 15 4 2 2" xfId="7488"/>
    <cellStyle name="40% - Accent3 15 4 2 2 2" xfId="15842"/>
    <cellStyle name="40% - Accent3 15 4 2 3" xfId="11680"/>
    <cellStyle name="40% - Accent3 15 4 3" xfId="5437"/>
    <cellStyle name="40% - Accent3 15 4 3 2" xfId="13791"/>
    <cellStyle name="40% - Accent3 15 4 4" xfId="9629"/>
    <cellStyle name="40% - Accent3 15 5" xfId="3326"/>
    <cellStyle name="40% - Accent3 15 5 2" xfId="7489"/>
    <cellStyle name="40% - Accent3 15 5 2 2" xfId="15843"/>
    <cellStyle name="40% - Accent3 15 5 3" xfId="11681"/>
    <cellStyle name="40% - Accent3 15 6" xfId="4401"/>
    <cellStyle name="40% - Accent3 15 6 2" xfId="12755"/>
    <cellStyle name="40% - Accent3 15 7" xfId="8593"/>
    <cellStyle name="40% - Accent3 16" xfId="249"/>
    <cellStyle name="40% - Accent3 16 2" xfId="491"/>
    <cellStyle name="40% - Accent3 16 2 2" xfId="1004"/>
    <cellStyle name="40% - Accent3 16 2 2 2" xfId="2040"/>
    <cellStyle name="40% - Accent3 16 2 2 2 2" xfId="3327"/>
    <cellStyle name="40% - Accent3 16 2 2 2 2 2" xfId="7490"/>
    <cellStyle name="40% - Accent3 16 2 2 2 2 2 2" xfId="15844"/>
    <cellStyle name="40% - Accent3 16 2 2 2 2 3" xfId="11682"/>
    <cellStyle name="40% - Accent3 16 2 2 2 3" xfId="6203"/>
    <cellStyle name="40% - Accent3 16 2 2 2 3 2" xfId="14557"/>
    <cellStyle name="40% - Accent3 16 2 2 2 4" xfId="10395"/>
    <cellStyle name="40% - Accent3 16 2 2 3" xfId="3328"/>
    <cellStyle name="40% - Accent3 16 2 2 3 2" xfId="7491"/>
    <cellStyle name="40% - Accent3 16 2 2 3 2 2" xfId="15845"/>
    <cellStyle name="40% - Accent3 16 2 2 3 3" xfId="11683"/>
    <cellStyle name="40% - Accent3 16 2 2 4" xfId="5167"/>
    <cellStyle name="40% - Accent3 16 2 2 4 2" xfId="13521"/>
    <cellStyle name="40% - Accent3 16 2 2 5" xfId="9359"/>
    <cellStyle name="40% - Accent3 16 2 3" xfId="1528"/>
    <cellStyle name="40% - Accent3 16 2 3 2" xfId="3329"/>
    <cellStyle name="40% - Accent3 16 2 3 2 2" xfId="7492"/>
    <cellStyle name="40% - Accent3 16 2 3 2 2 2" xfId="15846"/>
    <cellStyle name="40% - Accent3 16 2 3 2 3" xfId="11684"/>
    <cellStyle name="40% - Accent3 16 2 3 3" xfId="5691"/>
    <cellStyle name="40% - Accent3 16 2 3 3 2" xfId="14045"/>
    <cellStyle name="40% - Accent3 16 2 3 4" xfId="9883"/>
    <cellStyle name="40% - Accent3 16 2 4" xfId="3330"/>
    <cellStyle name="40% - Accent3 16 2 4 2" xfId="7493"/>
    <cellStyle name="40% - Accent3 16 2 4 2 2" xfId="15847"/>
    <cellStyle name="40% - Accent3 16 2 4 3" xfId="11685"/>
    <cellStyle name="40% - Accent3 16 2 5" xfId="4655"/>
    <cellStyle name="40% - Accent3 16 2 5 2" xfId="13009"/>
    <cellStyle name="40% - Accent3 16 2 6" xfId="8847"/>
    <cellStyle name="40% - Accent3 16 3" xfId="764"/>
    <cellStyle name="40% - Accent3 16 3 2" xfId="1800"/>
    <cellStyle name="40% - Accent3 16 3 2 2" xfId="3331"/>
    <cellStyle name="40% - Accent3 16 3 2 2 2" xfId="7494"/>
    <cellStyle name="40% - Accent3 16 3 2 2 2 2" xfId="15848"/>
    <cellStyle name="40% - Accent3 16 3 2 2 3" xfId="11686"/>
    <cellStyle name="40% - Accent3 16 3 2 3" xfId="5963"/>
    <cellStyle name="40% - Accent3 16 3 2 3 2" xfId="14317"/>
    <cellStyle name="40% - Accent3 16 3 2 4" xfId="10155"/>
    <cellStyle name="40% - Accent3 16 3 3" xfId="3332"/>
    <cellStyle name="40% - Accent3 16 3 3 2" xfId="7495"/>
    <cellStyle name="40% - Accent3 16 3 3 2 2" xfId="15849"/>
    <cellStyle name="40% - Accent3 16 3 3 3" xfId="11687"/>
    <cellStyle name="40% - Accent3 16 3 4" xfId="4927"/>
    <cellStyle name="40% - Accent3 16 3 4 2" xfId="13281"/>
    <cellStyle name="40% - Accent3 16 3 5" xfId="9119"/>
    <cellStyle name="40% - Accent3 16 4" xfId="1288"/>
    <cellStyle name="40% - Accent3 16 4 2" xfId="3333"/>
    <cellStyle name="40% - Accent3 16 4 2 2" xfId="7496"/>
    <cellStyle name="40% - Accent3 16 4 2 2 2" xfId="15850"/>
    <cellStyle name="40% - Accent3 16 4 2 3" xfId="11688"/>
    <cellStyle name="40% - Accent3 16 4 3" xfId="5451"/>
    <cellStyle name="40% - Accent3 16 4 3 2" xfId="13805"/>
    <cellStyle name="40% - Accent3 16 4 4" xfId="9643"/>
    <cellStyle name="40% - Accent3 16 5" xfId="3334"/>
    <cellStyle name="40% - Accent3 16 5 2" xfId="7497"/>
    <cellStyle name="40% - Accent3 16 5 2 2" xfId="15851"/>
    <cellStyle name="40% - Accent3 16 5 3" xfId="11689"/>
    <cellStyle name="40% - Accent3 16 6" xfId="4415"/>
    <cellStyle name="40% - Accent3 16 6 2" xfId="12769"/>
    <cellStyle name="40% - Accent3 16 7" xfId="8607"/>
    <cellStyle name="40% - Accent3 17" xfId="265"/>
    <cellStyle name="40% - Accent3 17 2" xfId="505"/>
    <cellStyle name="40% - Accent3 17 2 2" xfId="1018"/>
    <cellStyle name="40% - Accent3 17 2 2 2" xfId="2054"/>
    <cellStyle name="40% - Accent3 17 2 2 2 2" xfId="3335"/>
    <cellStyle name="40% - Accent3 17 2 2 2 2 2" xfId="7498"/>
    <cellStyle name="40% - Accent3 17 2 2 2 2 2 2" xfId="15852"/>
    <cellStyle name="40% - Accent3 17 2 2 2 2 3" xfId="11690"/>
    <cellStyle name="40% - Accent3 17 2 2 2 3" xfId="6217"/>
    <cellStyle name="40% - Accent3 17 2 2 2 3 2" xfId="14571"/>
    <cellStyle name="40% - Accent3 17 2 2 2 4" xfId="10409"/>
    <cellStyle name="40% - Accent3 17 2 2 3" xfId="3336"/>
    <cellStyle name="40% - Accent3 17 2 2 3 2" xfId="7499"/>
    <cellStyle name="40% - Accent3 17 2 2 3 2 2" xfId="15853"/>
    <cellStyle name="40% - Accent3 17 2 2 3 3" xfId="11691"/>
    <cellStyle name="40% - Accent3 17 2 2 4" xfId="5181"/>
    <cellStyle name="40% - Accent3 17 2 2 4 2" xfId="13535"/>
    <cellStyle name="40% - Accent3 17 2 2 5" xfId="9373"/>
    <cellStyle name="40% - Accent3 17 2 3" xfId="1542"/>
    <cellStyle name="40% - Accent3 17 2 3 2" xfId="3337"/>
    <cellStyle name="40% - Accent3 17 2 3 2 2" xfId="7500"/>
    <cellStyle name="40% - Accent3 17 2 3 2 2 2" xfId="15854"/>
    <cellStyle name="40% - Accent3 17 2 3 2 3" xfId="11692"/>
    <cellStyle name="40% - Accent3 17 2 3 3" xfId="5705"/>
    <cellStyle name="40% - Accent3 17 2 3 3 2" xfId="14059"/>
    <cellStyle name="40% - Accent3 17 2 3 4" xfId="9897"/>
    <cellStyle name="40% - Accent3 17 2 4" xfId="3338"/>
    <cellStyle name="40% - Accent3 17 2 4 2" xfId="7501"/>
    <cellStyle name="40% - Accent3 17 2 4 2 2" xfId="15855"/>
    <cellStyle name="40% - Accent3 17 2 4 3" xfId="11693"/>
    <cellStyle name="40% - Accent3 17 2 5" xfId="4669"/>
    <cellStyle name="40% - Accent3 17 2 5 2" xfId="13023"/>
    <cellStyle name="40% - Accent3 17 2 6" xfId="8861"/>
    <cellStyle name="40% - Accent3 17 3" xfId="778"/>
    <cellStyle name="40% - Accent3 17 3 2" xfId="1814"/>
    <cellStyle name="40% - Accent3 17 3 2 2" xfId="3339"/>
    <cellStyle name="40% - Accent3 17 3 2 2 2" xfId="7502"/>
    <cellStyle name="40% - Accent3 17 3 2 2 2 2" xfId="15856"/>
    <cellStyle name="40% - Accent3 17 3 2 2 3" xfId="11694"/>
    <cellStyle name="40% - Accent3 17 3 2 3" xfId="5977"/>
    <cellStyle name="40% - Accent3 17 3 2 3 2" xfId="14331"/>
    <cellStyle name="40% - Accent3 17 3 2 4" xfId="10169"/>
    <cellStyle name="40% - Accent3 17 3 3" xfId="3340"/>
    <cellStyle name="40% - Accent3 17 3 3 2" xfId="7503"/>
    <cellStyle name="40% - Accent3 17 3 3 2 2" xfId="15857"/>
    <cellStyle name="40% - Accent3 17 3 3 3" xfId="11695"/>
    <cellStyle name="40% - Accent3 17 3 4" xfId="4941"/>
    <cellStyle name="40% - Accent3 17 3 4 2" xfId="13295"/>
    <cellStyle name="40% - Accent3 17 3 5" xfId="9133"/>
    <cellStyle name="40% - Accent3 17 4" xfId="1302"/>
    <cellStyle name="40% - Accent3 17 4 2" xfId="3341"/>
    <cellStyle name="40% - Accent3 17 4 2 2" xfId="7504"/>
    <cellStyle name="40% - Accent3 17 4 2 2 2" xfId="15858"/>
    <cellStyle name="40% - Accent3 17 4 2 3" xfId="11696"/>
    <cellStyle name="40% - Accent3 17 4 3" xfId="5465"/>
    <cellStyle name="40% - Accent3 17 4 3 2" xfId="13819"/>
    <cellStyle name="40% - Accent3 17 4 4" xfId="9657"/>
    <cellStyle name="40% - Accent3 17 5" xfId="3342"/>
    <cellStyle name="40% - Accent3 17 5 2" xfId="7505"/>
    <cellStyle name="40% - Accent3 17 5 2 2" xfId="15859"/>
    <cellStyle name="40% - Accent3 17 5 3" xfId="11697"/>
    <cellStyle name="40% - Accent3 17 6" xfId="4429"/>
    <cellStyle name="40% - Accent3 17 6 2" xfId="12783"/>
    <cellStyle name="40% - Accent3 17 7" xfId="8621"/>
    <cellStyle name="40% - Accent3 18" xfId="280"/>
    <cellStyle name="40% - Accent3 18 2" xfId="793"/>
    <cellStyle name="40% - Accent3 18 2 2" xfId="1829"/>
    <cellStyle name="40% - Accent3 18 2 2 2" xfId="3343"/>
    <cellStyle name="40% - Accent3 18 2 2 2 2" xfId="7506"/>
    <cellStyle name="40% - Accent3 18 2 2 2 2 2" xfId="15860"/>
    <cellStyle name="40% - Accent3 18 2 2 2 3" xfId="11698"/>
    <cellStyle name="40% - Accent3 18 2 2 3" xfId="5992"/>
    <cellStyle name="40% - Accent3 18 2 2 3 2" xfId="14346"/>
    <cellStyle name="40% - Accent3 18 2 2 4" xfId="10184"/>
    <cellStyle name="40% - Accent3 18 2 3" xfId="3344"/>
    <cellStyle name="40% - Accent3 18 2 3 2" xfId="7507"/>
    <cellStyle name="40% - Accent3 18 2 3 2 2" xfId="15861"/>
    <cellStyle name="40% - Accent3 18 2 3 3" xfId="11699"/>
    <cellStyle name="40% - Accent3 18 2 4" xfId="4956"/>
    <cellStyle name="40% - Accent3 18 2 4 2" xfId="13310"/>
    <cellStyle name="40% - Accent3 18 2 5" xfId="9148"/>
    <cellStyle name="40% - Accent3 18 3" xfId="1317"/>
    <cellStyle name="40% - Accent3 18 3 2" xfId="3345"/>
    <cellStyle name="40% - Accent3 18 3 2 2" xfId="7508"/>
    <cellStyle name="40% - Accent3 18 3 2 2 2" xfId="15862"/>
    <cellStyle name="40% - Accent3 18 3 2 3" xfId="11700"/>
    <cellStyle name="40% - Accent3 18 3 3" xfId="5480"/>
    <cellStyle name="40% - Accent3 18 3 3 2" xfId="13834"/>
    <cellStyle name="40% - Accent3 18 3 4" xfId="9672"/>
    <cellStyle name="40% - Accent3 18 4" xfId="3346"/>
    <cellStyle name="40% - Accent3 18 4 2" xfId="7509"/>
    <cellStyle name="40% - Accent3 18 4 2 2" xfId="15863"/>
    <cellStyle name="40% - Accent3 18 4 3" xfId="11701"/>
    <cellStyle name="40% - Accent3 18 5" xfId="4444"/>
    <cellStyle name="40% - Accent3 18 5 2" xfId="12798"/>
    <cellStyle name="40% - Accent3 18 6" xfId="8636"/>
    <cellStyle name="40% - Accent3 19" xfId="521"/>
    <cellStyle name="40% - Accent3 19 2" xfId="1034"/>
    <cellStyle name="40% - Accent3 19 2 2" xfId="2070"/>
    <cellStyle name="40% - Accent3 19 2 2 2" xfId="3347"/>
    <cellStyle name="40% - Accent3 19 2 2 2 2" xfId="7510"/>
    <cellStyle name="40% - Accent3 19 2 2 2 2 2" xfId="15864"/>
    <cellStyle name="40% - Accent3 19 2 2 2 3" xfId="11702"/>
    <cellStyle name="40% - Accent3 19 2 2 3" xfId="6233"/>
    <cellStyle name="40% - Accent3 19 2 2 3 2" xfId="14587"/>
    <cellStyle name="40% - Accent3 19 2 2 4" xfId="10425"/>
    <cellStyle name="40% - Accent3 19 2 3" xfId="3348"/>
    <cellStyle name="40% - Accent3 19 2 3 2" xfId="7511"/>
    <cellStyle name="40% - Accent3 19 2 3 2 2" xfId="15865"/>
    <cellStyle name="40% - Accent3 19 2 3 3" xfId="11703"/>
    <cellStyle name="40% - Accent3 19 2 4" xfId="5197"/>
    <cellStyle name="40% - Accent3 19 2 4 2" xfId="13551"/>
    <cellStyle name="40% - Accent3 19 2 5" xfId="9389"/>
    <cellStyle name="40% - Accent3 19 3" xfId="1558"/>
    <cellStyle name="40% - Accent3 19 3 2" xfId="3349"/>
    <cellStyle name="40% - Accent3 19 3 2 2" xfId="7512"/>
    <cellStyle name="40% - Accent3 19 3 2 2 2" xfId="15866"/>
    <cellStyle name="40% - Accent3 19 3 2 3" xfId="11704"/>
    <cellStyle name="40% - Accent3 19 3 3" xfId="5721"/>
    <cellStyle name="40% - Accent3 19 3 3 2" xfId="14075"/>
    <cellStyle name="40% - Accent3 19 3 4" xfId="9913"/>
    <cellStyle name="40% - Accent3 19 4" xfId="3350"/>
    <cellStyle name="40% - Accent3 19 4 2" xfId="7513"/>
    <cellStyle name="40% - Accent3 19 4 2 2" xfId="15867"/>
    <cellStyle name="40% - Accent3 19 4 3" xfId="11705"/>
    <cellStyle name="40% - Accent3 19 5" xfId="4685"/>
    <cellStyle name="40% - Accent3 19 5 2" xfId="13039"/>
    <cellStyle name="40% - Accent3 19 6" xfId="8877"/>
    <cellStyle name="40% - Accent3 2" xfId="50"/>
    <cellStyle name="40% - Accent3 2 2" xfId="293"/>
    <cellStyle name="40% - Accent3 2 2 2" xfId="806"/>
    <cellStyle name="40% - Accent3 2 2 2 2" xfId="1842"/>
    <cellStyle name="40% - Accent3 2 2 2 2 2" xfId="3351"/>
    <cellStyle name="40% - Accent3 2 2 2 2 2 2" xfId="7514"/>
    <cellStyle name="40% - Accent3 2 2 2 2 2 2 2" xfId="15868"/>
    <cellStyle name="40% - Accent3 2 2 2 2 2 3" xfId="11706"/>
    <cellStyle name="40% - Accent3 2 2 2 2 3" xfId="6005"/>
    <cellStyle name="40% - Accent3 2 2 2 2 3 2" xfId="14359"/>
    <cellStyle name="40% - Accent3 2 2 2 2 4" xfId="10197"/>
    <cellStyle name="40% - Accent3 2 2 2 3" xfId="3352"/>
    <cellStyle name="40% - Accent3 2 2 2 3 2" xfId="7515"/>
    <cellStyle name="40% - Accent3 2 2 2 3 2 2" xfId="15869"/>
    <cellStyle name="40% - Accent3 2 2 2 3 3" xfId="11707"/>
    <cellStyle name="40% - Accent3 2 2 2 4" xfId="4969"/>
    <cellStyle name="40% - Accent3 2 2 2 4 2" xfId="13323"/>
    <cellStyle name="40% - Accent3 2 2 2 5" xfId="9161"/>
    <cellStyle name="40% - Accent3 2 2 3" xfId="1330"/>
    <cellStyle name="40% - Accent3 2 2 3 2" xfId="3353"/>
    <cellStyle name="40% - Accent3 2 2 3 2 2" xfId="7516"/>
    <cellStyle name="40% - Accent3 2 2 3 2 2 2" xfId="15870"/>
    <cellStyle name="40% - Accent3 2 2 3 2 3" xfId="11708"/>
    <cellStyle name="40% - Accent3 2 2 3 3" xfId="5493"/>
    <cellStyle name="40% - Accent3 2 2 3 3 2" xfId="13847"/>
    <cellStyle name="40% - Accent3 2 2 3 4" xfId="9685"/>
    <cellStyle name="40% - Accent3 2 2 4" xfId="3354"/>
    <cellStyle name="40% - Accent3 2 2 4 2" xfId="7517"/>
    <cellStyle name="40% - Accent3 2 2 4 2 2" xfId="15871"/>
    <cellStyle name="40% - Accent3 2 2 4 3" xfId="11709"/>
    <cellStyle name="40% - Accent3 2 2 5" xfId="4457"/>
    <cellStyle name="40% - Accent3 2 2 5 2" xfId="12811"/>
    <cellStyle name="40% - Accent3 2 2 6" xfId="8649"/>
    <cellStyle name="40% - Accent3 2 3" xfId="566"/>
    <cellStyle name="40% - Accent3 2 3 2" xfId="1602"/>
    <cellStyle name="40% - Accent3 2 3 2 2" xfId="3355"/>
    <cellStyle name="40% - Accent3 2 3 2 2 2" xfId="7518"/>
    <cellStyle name="40% - Accent3 2 3 2 2 2 2" xfId="15872"/>
    <cellStyle name="40% - Accent3 2 3 2 2 3" xfId="11710"/>
    <cellStyle name="40% - Accent3 2 3 2 3" xfId="5765"/>
    <cellStyle name="40% - Accent3 2 3 2 3 2" xfId="14119"/>
    <cellStyle name="40% - Accent3 2 3 2 4" xfId="9957"/>
    <cellStyle name="40% - Accent3 2 3 3" xfId="3356"/>
    <cellStyle name="40% - Accent3 2 3 3 2" xfId="7519"/>
    <cellStyle name="40% - Accent3 2 3 3 2 2" xfId="15873"/>
    <cellStyle name="40% - Accent3 2 3 3 3" xfId="11711"/>
    <cellStyle name="40% - Accent3 2 3 4" xfId="4729"/>
    <cellStyle name="40% - Accent3 2 3 4 2" xfId="13083"/>
    <cellStyle name="40% - Accent3 2 3 5" xfId="8921"/>
    <cellStyle name="40% - Accent3 2 4" xfId="1090"/>
    <cellStyle name="40% - Accent3 2 4 2" xfId="3357"/>
    <cellStyle name="40% - Accent3 2 4 2 2" xfId="7520"/>
    <cellStyle name="40% - Accent3 2 4 2 2 2" xfId="15874"/>
    <cellStyle name="40% - Accent3 2 4 2 3" xfId="11712"/>
    <cellStyle name="40% - Accent3 2 4 3" xfId="5253"/>
    <cellStyle name="40% - Accent3 2 4 3 2" xfId="13607"/>
    <cellStyle name="40% - Accent3 2 4 4" xfId="9445"/>
    <cellStyle name="40% - Accent3 2 5" xfId="3358"/>
    <cellStyle name="40% - Accent3 2 5 2" xfId="7521"/>
    <cellStyle name="40% - Accent3 2 5 2 2" xfId="15875"/>
    <cellStyle name="40% - Accent3 2 5 3" xfId="11713"/>
    <cellStyle name="40% - Accent3 2 6" xfId="4217"/>
    <cellStyle name="40% - Accent3 2 6 2" xfId="12571"/>
    <cellStyle name="40% - Accent3 2 7" xfId="8409"/>
    <cellStyle name="40% - Accent3 20" xfId="535"/>
    <cellStyle name="40% - Accent3 20 2" xfId="1048"/>
    <cellStyle name="40% - Accent3 20 2 2" xfId="2084"/>
    <cellStyle name="40% - Accent3 20 2 2 2" xfId="3359"/>
    <cellStyle name="40% - Accent3 20 2 2 2 2" xfId="7522"/>
    <cellStyle name="40% - Accent3 20 2 2 2 2 2" xfId="15876"/>
    <cellStyle name="40% - Accent3 20 2 2 2 3" xfId="11714"/>
    <cellStyle name="40% - Accent3 20 2 2 3" xfId="6247"/>
    <cellStyle name="40% - Accent3 20 2 2 3 2" xfId="14601"/>
    <cellStyle name="40% - Accent3 20 2 2 4" xfId="10439"/>
    <cellStyle name="40% - Accent3 20 2 3" xfId="3360"/>
    <cellStyle name="40% - Accent3 20 2 3 2" xfId="7523"/>
    <cellStyle name="40% - Accent3 20 2 3 2 2" xfId="15877"/>
    <cellStyle name="40% - Accent3 20 2 3 3" xfId="11715"/>
    <cellStyle name="40% - Accent3 20 2 4" xfId="5211"/>
    <cellStyle name="40% - Accent3 20 2 4 2" xfId="13565"/>
    <cellStyle name="40% - Accent3 20 2 5" xfId="9403"/>
    <cellStyle name="40% - Accent3 20 3" xfId="1572"/>
    <cellStyle name="40% - Accent3 20 3 2" xfId="3361"/>
    <cellStyle name="40% - Accent3 20 3 2 2" xfId="7524"/>
    <cellStyle name="40% - Accent3 20 3 2 2 2" xfId="15878"/>
    <cellStyle name="40% - Accent3 20 3 2 3" xfId="11716"/>
    <cellStyle name="40% - Accent3 20 3 3" xfId="5735"/>
    <cellStyle name="40% - Accent3 20 3 3 2" xfId="14089"/>
    <cellStyle name="40% - Accent3 20 3 4" xfId="9927"/>
    <cellStyle name="40% - Accent3 20 4" xfId="3362"/>
    <cellStyle name="40% - Accent3 20 4 2" xfId="7525"/>
    <cellStyle name="40% - Accent3 20 4 2 2" xfId="15879"/>
    <cellStyle name="40% - Accent3 20 4 3" xfId="11717"/>
    <cellStyle name="40% - Accent3 20 5" xfId="4699"/>
    <cellStyle name="40% - Accent3 20 5 2" xfId="13053"/>
    <cellStyle name="40% - Accent3 20 6" xfId="8891"/>
    <cellStyle name="40% - Accent3 21" xfId="1062"/>
    <cellStyle name="40% - Accent3 21 2" xfId="2098"/>
    <cellStyle name="40% - Accent3 21 2 2" xfId="3363"/>
    <cellStyle name="40% - Accent3 21 2 2 2" xfId="7526"/>
    <cellStyle name="40% - Accent3 21 2 2 2 2" xfId="15880"/>
    <cellStyle name="40% - Accent3 21 2 2 3" xfId="11718"/>
    <cellStyle name="40% - Accent3 21 2 3" xfId="6261"/>
    <cellStyle name="40% - Accent3 21 2 3 2" xfId="14615"/>
    <cellStyle name="40% - Accent3 21 2 4" xfId="10453"/>
    <cellStyle name="40% - Accent3 21 3" xfId="3364"/>
    <cellStyle name="40% - Accent3 21 3 2" xfId="7527"/>
    <cellStyle name="40% - Accent3 21 3 2 2" xfId="15881"/>
    <cellStyle name="40% - Accent3 21 3 3" xfId="11719"/>
    <cellStyle name="40% - Accent3 21 4" xfId="5225"/>
    <cellStyle name="40% - Accent3 21 4 2" xfId="13579"/>
    <cellStyle name="40% - Accent3 21 5" xfId="9417"/>
    <cellStyle name="40% - Accent3 22" xfId="549"/>
    <cellStyle name="40% - Accent3 22 2" xfId="1586"/>
    <cellStyle name="40% - Accent3 22 2 2" xfId="3365"/>
    <cellStyle name="40% - Accent3 22 2 2 2" xfId="7528"/>
    <cellStyle name="40% - Accent3 22 2 2 2 2" xfId="15882"/>
    <cellStyle name="40% - Accent3 22 2 2 3" xfId="11720"/>
    <cellStyle name="40% - Accent3 22 2 3" xfId="5749"/>
    <cellStyle name="40% - Accent3 22 2 3 2" xfId="14103"/>
    <cellStyle name="40% - Accent3 22 2 4" xfId="9941"/>
    <cellStyle name="40% - Accent3 22 3" xfId="3366"/>
    <cellStyle name="40% - Accent3 22 3 2" xfId="7529"/>
    <cellStyle name="40% - Accent3 22 3 2 2" xfId="15883"/>
    <cellStyle name="40% - Accent3 22 3 3" xfId="11721"/>
    <cellStyle name="40% - Accent3 22 4" xfId="4713"/>
    <cellStyle name="40% - Accent3 22 4 2" xfId="13067"/>
    <cellStyle name="40% - Accent3 22 5" xfId="8905"/>
    <cellStyle name="40% - Accent3 23" xfId="1077"/>
    <cellStyle name="40% - Accent3 23 2" xfId="3367"/>
    <cellStyle name="40% - Accent3 23 2 2" xfId="7530"/>
    <cellStyle name="40% - Accent3 23 2 2 2" xfId="15884"/>
    <cellStyle name="40% - Accent3 23 2 3" xfId="11722"/>
    <cellStyle name="40% - Accent3 23 3" xfId="5240"/>
    <cellStyle name="40% - Accent3 23 3 2" xfId="13594"/>
    <cellStyle name="40% - Accent3 23 4" xfId="9432"/>
    <cellStyle name="40% - Accent3 24" xfId="2112"/>
    <cellStyle name="40% - Accent3 24 2" xfId="6275"/>
    <cellStyle name="40% - Accent3 24 2 2" xfId="14629"/>
    <cellStyle name="40% - Accent3 24 3" xfId="10467"/>
    <cellStyle name="40% - Accent3 25" xfId="4187"/>
    <cellStyle name="40% - Accent3 25 2" xfId="8350"/>
    <cellStyle name="40% - Accent3 25 2 2" xfId="16704"/>
    <cellStyle name="40% - Accent3 25 3" xfId="12542"/>
    <cellStyle name="40% - Accent3 26" xfId="4200"/>
    <cellStyle name="40% - Accent3 26 2" xfId="12555"/>
    <cellStyle name="40% - Accent3 27" xfId="8364"/>
    <cellStyle name="40% - Accent3 27 2" xfId="16718"/>
    <cellStyle name="40% - Accent3 28" xfId="8378"/>
    <cellStyle name="40% - Accent3 28 2" xfId="16732"/>
    <cellStyle name="40% - Accent3 29" xfId="8392"/>
    <cellStyle name="40% - Accent3 3" xfId="64"/>
    <cellStyle name="40% - Accent3 3 2" xfId="307"/>
    <cellStyle name="40% - Accent3 3 2 2" xfId="820"/>
    <cellStyle name="40% - Accent3 3 2 2 2" xfId="1856"/>
    <cellStyle name="40% - Accent3 3 2 2 2 2" xfId="3368"/>
    <cellStyle name="40% - Accent3 3 2 2 2 2 2" xfId="7531"/>
    <cellStyle name="40% - Accent3 3 2 2 2 2 2 2" xfId="15885"/>
    <cellStyle name="40% - Accent3 3 2 2 2 2 3" xfId="11723"/>
    <cellStyle name="40% - Accent3 3 2 2 2 3" xfId="6019"/>
    <cellStyle name="40% - Accent3 3 2 2 2 3 2" xfId="14373"/>
    <cellStyle name="40% - Accent3 3 2 2 2 4" xfId="10211"/>
    <cellStyle name="40% - Accent3 3 2 2 3" xfId="3369"/>
    <cellStyle name="40% - Accent3 3 2 2 3 2" xfId="7532"/>
    <cellStyle name="40% - Accent3 3 2 2 3 2 2" xfId="15886"/>
    <cellStyle name="40% - Accent3 3 2 2 3 3" xfId="11724"/>
    <cellStyle name="40% - Accent3 3 2 2 4" xfId="4983"/>
    <cellStyle name="40% - Accent3 3 2 2 4 2" xfId="13337"/>
    <cellStyle name="40% - Accent3 3 2 2 5" xfId="9175"/>
    <cellStyle name="40% - Accent3 3 2 3" xfId="1344"/>
    <cellStyle name="40% - Accent3 3 2 3 2" xfId="3370"/>
    <cellStyle name="40% - Accent3 3 2 3 2 2" xfId="7533"/>
    <cellStyle name="40% - Accent3 3 2 3 2 2 2" xfId="15887"/>
    <cellStyle name="40% - Accent3 3 2 3 2 3" xfId="11725"/>
    <cellStyle name="40% - Accent3 3 2 3 3" xfId="5507"/>
    <cellStyle name="40% - Accent3 3 2 3 3 2" xfId="13861"/>
    <cellStyle name="40% - Accent3 3 2 3 4" xfId="9699"/>
    <cellStyle name="40% - Accent3 3 2 4" xfId="3371"/>
    <cellStyle name="40% - Accent3 3 2 4 2" xfId="7534"/>
    <cellStyle name="40% - Accent3 3 2 4 2 2" xfId="15888"/>
    <cellStyle name="40% - Accent3 3 2 4 3" xfId="11726"/>
    <cellStyle name="40% - Accent3 3 2 5" xfId="4471"/>
    <cellStyle name="40% - Accent3 3 2 5 2" xfId="12825"/>
    <cellStyle name="40% - Accent3 3 2 6" xfId="8663"/>
    <cellStyle name="40% - Accent3 3 3" xfId="580"/>
    <cellStyle name="40% - Accent3 3 3 2" xfId="1616"/>
    <cellStyle name="40% - Accent3 3 3 2 2" xfId="3372"/>
    <cellStyle name="40% - Accent3 3 3 2 2 2" xfId="7535"/>
    <cellStyle name="40% - Accent3 3 3 2 2 2 2" xfId="15889"/>
    <cellStyle name="40% - Accent3 3 3 2 2 3" xfId="11727"/>
    <cellStyle name="40% - Accent3 3 3 2 3" xfId="5779"/>
    <cellStyle name="40% - Accent3 3 3 2 3 2" xfId="14133"/>
    <cellStyle name="40% - Accent3 3 3 2 4" xfId="9971"/>
    <cellStyle name="40% - Accent3 3 3 3" xfId="3373"/>
    <cellStyle name="40% - Accent3 3 3 3 2" xfId="7536"/>
    <cellStyle name="40% - Accent3 3 3 3 2 2" xfId="15890"/>
    <cellStyle name="40% - Accent3 3 3 3 3" xfId="11728"/>
    <cellStyle name="40% - Accent3 3 3 4" xfId="4743"/>
    <cellStyle name="40% - Accent3 3 3 4 2" xfId="13097"/>
    <cellStyle name="40% - Accent3 3 3 5" xfId="8935"/>
    <cellStyle name="40% - Accent3 3 4" xfId="1104"/>
    <cellStyle name="40% - Accent3 3 4 2" xfId="3374"/>
    <cellStyle name="40% - Accent3 3 4 2 2" xfId="7537"/>
    <cellStyle name="40% - Accent3 3 4 2 2 2" xfId="15891"/>
    <cellStyle name="40% - Accent3 3 4 2 3" xfId="11729"/>
    <cellStyle name="40% - Accent3 3 4 3" xfId="5267"/>
    <cellStyle name="40% - Accent3 3 4 3 2" xfId="13621"/>
    <cellStyle name="40% - Accent3 3 4 4" xfId="9459"/>
    <cellStyle name="40% - Accent3 3 5" xfId="3375"/>
    <cellStyle name="40% - Accent3 3 5 2" xfId="7538"/>
    <cellStyle name="40% - Accent3 3 5 2 2" xfId="15892"/>
    <cellStyle name="40% - Accent3 3 5 3" xfId="11730"/>
    <cellStyle name="40% - Accent3 3 6" xfId="4231"/>
    <cellStyle name="40% - Accent3 3 6 2" xfId="12585"/>
    <cellStyle name="40% - Accent3 3 7" xfId="8423"/>
    <cellStyle name="40% - Accent3 4" xfId="78"/>
    <cellStyle name="40% - Accent3 4 2" xfId="321"/>
    <cellStyle name="40% - Accent3 4 2 2" xfId="834"/>
    <cellStyle name="40% - Accent3 4 2 2 2" xfId="1870"/>
    <cellStyle name="40% - Accent3 4 2 2 2 2" xfId="3376"/>
    <cellStyle name="40% - Accent3 4 2 2 2 2 2" xfId="7539"/>
    <cellStyle name="40% - Accent3 4 2 2 2 2 2 2" xfId="15893"/>
    <cellStyle name="40% - Accent3 4 2 2 2 2 3" xfId="11731"/>
    <cellStyle name="40% - Accent3 4 2 2 2 3" xfId="6033"/>
    <cellStyle name="40% - Accent3 4 2 2 2 3 2" xfId="14387"/>
    <cellStyle name="40% - Accent3 4 2 2 2 4" xfId="10225"/>
    <cellStyle name="40% - Accent3 4 2 2 3" xfId="3377"/>
    <cellStyle name="40% - Accent3 4 2 2 3 2" xfId="7540"/>
    <cellStyle name="40% - Accent3 4 2 2 3 2 2" xfId="15894"/>
    <cellStyle name="40% - Accent3 4 2 2 3 3" xfId="11732"/>
    <cellStyle name="40% - Accent3 4 2 2 4" xfId="4997"/>
    <cellStyle name="40% - Accent3 4 2 2 4 2" xfId="13351"/>
    <cellStyle name="40% - Accent3 4 2 2 5" xfId="9189"/>
    <cellStyle name="40% - Accent3 4 2 3" xfId="1358"/>
    <cellStyle name="40% - Accent3 4 2 3 2" xfId="3378"/>
    <cellStyle name="40% - Accent3 4 2 3 2 2" xfId="7541"/>
    <cellStyle name="40% - Accent3 4 2 3 2 2 2" xfId="15895"/>
    <cellStyle name="40% - Accent3 4 2 3 2 3" xfId="11733"/>
    <cellStyle name="40% - Accent3 4 2 3 3" xfId="5521"/>
    <cellStyle name="40% - Accent3 4 2 3 3 2" xfId="13875"/>
    <cellStyle name="40% - Accent3 4 2 3 4" xfId="9713"/>
    <cellStyle name="40% - Accent3 4 2 4" xfId="3379"/>
    <cellStyle name="40% - Accent3 4 2 4 2" xfId="7542"/>
    <cellStyle name="40% - Accent3 4 2 4 2 2" xfId="15896"/>
    <cellStyle name="40% - Accent3 4 2 4 3" xfId="11734"/>
    <cellStyle name="40% - Accent3 4 2 5" xfId="4485"/>
    <cellStyle name="40% - Accent3 4 2 5 2" xfId="12839"/>
    <cellStyle name="40% - Accent3 4 2 6" xfId="8677"/>
    <cellStyle name="40% - Accent3 4 3" xfId="594"/>
    <cellStyle name="40% - Accent3 4 3 2" xfId="1630"/>
    <cellStyle name="40% - Accent3 4 3 2 2" xfId="3380"/>
    <cellStyle name="40% - Accent3 4 3 2 2 2" xfId="7543"/>
    <cellStyle name="40% - Accent3 4 3 2 2 2 2" xfId="15897"/>
    <cellStyle name="40% - Accent3 4 3 2 2 3" xfId="11735"/>
    <cellStyle name="40% - Accent3 4 3 2 3" xfId="5793"/>
    <cellStyle name="40% - Accent3 4 3 2 3 2" xfId="14147"/>
    <cellStyle name="40% - Accent3 4 3 2 4" xfId="9985"/>
    <cellStyle name="40% - Accent3 4 3 3" xfId="3381"/>
    <cellStyle name="40% - Accent3 4 3 3 2" xfId="7544"/>
    <cellStyle name="40% - Accent3 4 3 3 2 2" xfId="15898"/>
    <cellStyle name="40% - Accent3 4 3 3 3" xfId="11736"/>
    <cellStyle name="40% - Accent3 4 3 4" xfId="4757"/>
    <cellStyle name="40% - Accent3 4 3 4 2" xfId="13111"/>
    <cellStyle name="40% - Accent3 4 3 5" xfId="8949"/>
    <cellStyle name="40% - Accent3 4 4" xfId="1118"/>
    <cellStyle name="40% - Accent3 4 4 2" xfId="3382"/>
    <cellStyle name="40% - Accent3 4 4 2 2" xfId="7545"/>
    <cellStyle name="40% - Accent3 4 4 2 2 2" xfId="15899"/>
    <cellStyle name="40% - Accent3 4 4 2 3" xfId="11737"/>
    <cellStyle name="40% - Accent3 4 4 3" xfId="5281"/>
    <cellStyle name="40% - Accent3 4 4 3 2" xfId="13635"/>
    <cellStyle name="40% - Accent3 4 4 4" xfId="9473"/>
    <cellStyle name="40% - Accent3 4 5" xfId="3383"/>
    <cellStyle name="40% - Accent3 4 5 2" xfId="7546"/>
    <cellStyle name="40% - Accent3 4 5 2 2" xfId="15900"/>
    <cellStyle name="40% - Accent3 4 5 3" xfId="11738"/>
    <cellStyle name="40% - Accent3 4 6" xfId="4245"/>
    <cellStyle name="40% - Accent3 4 6 2" xfId="12599"/>
    <cellStyle name="40% - Accent3 4 7" xfId="8437"/>
    <cellStyle name="40% - Accent3 5" xfId="92"/>
    <cellStyle name="40% - Accent3 5 2" xfId="335"/>
    <cellStyle name="40% - Accent3 5 2 2" xfId="848"/>
    <cellStyle name="40% - Accent3 5 2 2 2" xfId="1884"/>
    <cellStyle name="40% - Accent3 5 2 2 2 2" xfId="3384"/>
    <cellStyle name="40% - Accent3 5 2 2 2 2 2" xfId="7547"/>
    <cellStyle name="40% - Accent3 5 2 2 2 2 2 2" xfId="15901"/>
    <cellStyle name="40% - Accent3 5 2 2 2 2 3" xfId="11739"/>
    <cellStyle name="40% - Accent3 5 2 2 2 3" xfId="6047"/>
    <cellStyle name="40% - Accent3 5 2 2 2 3 2" xfId="14401"/>
    <cellStyle name="40% - Accent3 5 2 2 2 4" xfId="10239"/>
    <cellStyle name="40% - Accent3 5 2 2 3" xfId="3385"/>
    <cellStyle name="40% - Accent3 5 2 2 3 2" xfId="7548"/>
    <cellStyle name="40% - Accent3 5 2 2 3 2 2" xfId="15902"/>
    <cellStyle name="40% - Accent3 5 2 2 3 3" xfId="11740"/>
    <cellStyle name="40% - Accent3 5 2 2 4" xfId="5011"/>
    <cellStyle name="40% - Accent3 5 2 2 4 2" xfId="13365"/>
    <cellStyle name="40% - Accent3 5 2 2 5" xfId="9203"/>
    <cellStyle name="40% - Accent3 5 2 3" xfId="1372"/>
    <cellStyle name="40% - Accent3 5 2 3 2" xfId="3386"/>
    <cellStyle name="40% - Accent3 5 2 3 2 2" xfId="7549"/>
    <cellStyle name="40% - Accent3 5 2 3 2 2 2" xfId="15903"/>
    <cellStyle name="40% - Accent3 5 2 3 2 3" xfId="11741"/>
    <cellStyle name="40% - Accent3 5 2 3 3" xfId="5535"/>
    <cellStyle name="40% - Accent3 5 2 3 3 2" xfId="13889"/>
    <cellStyle name="40% - Accent3 5 2 3 4" xfId="9727"/>
    <cellStyle name="40% - Accent3 5 2 4" xfId="3387"/>
    <cellStyle name="40% - Accent3 5 2 4 2" xfId="7550"/>
    <cellStyle name="40% - Accent3 5 2 4 2 2" xfId="15904"/>
    <cellStyle name="40% - Accent3 5 2 4 3" xfId="11742"/>
    <cellStyle name="40% - Accent3 5 2 5" xfId="4499"/>
    <cellStyle name="40% - Accent3 5 2 5 2" xfId="12853"/>
    <cellStyle name="40% - Accent3 5 2 6" xfId="8691"/>
    <cellStyle name="40% - Accent3 5 3" xfId="608"/>
    <cellStyle name="40% - Accent3 5 3 2" xfId="1644"/>
    <cellStyle name="40% - Accent3 5 3 2 2" xfId="3388"/>
    <cellStyle name="40% - Accent3 5 3 2 2 2" xfId="7551"/>
    <cellStyle name="40% - Accent3 5 3 2 2 2 2" xfId="15905"/>
    <cellStyle name="40% - Accent3 5 3 2 2 3" xfId="11743"/>
    <cellStyle name="40% - Accent3 5 3 2 3" xfId="5807"/>
    <cellStyle name="40% - Accent3 5 3 2 3 2" xfId="14161"/>
    <cellStyle name="40% - Accent3 5 3 2 4" xfId="9999"/>
    <cellStyle name="40% - Accent3 5 3 3" xfId="3389"/>
    <cellStyle name="40% - Accent3 5 3 3 2" xfId="7552"/>
    <cellStyle name="40% - Accent3 5 3 3 2 2" xfId="15906"/>
    <cellStyle name="40% - Accent3 5 3 3 3" xfId="11744"/>
    <cellStyle name="40% - Accent3 5 3 4" xfId="4771"/>
    <cellStyle name="40% - Accent3 5 3 4 2" xfId="13125"/>
    <cellStyle name="40% - Accent3 5 3 5" xfId="8963"/>
    <cellStyle name="40% - Accent3 5 4" xfId="1132"/>
    <cellStyle name="40% - Accent3 5 4 2" xfId="3390"/>
    <cellStyle name="40% - Accent3 5 4 2 2" xfId="7553"/>
    <cellStyle name="40% - Accent3 5 4 2 2 2" xfId="15907"/>
    <cellStyle name="40% - Accent3 5 4 2 3" xfId="11745"/>
    <cellStyle name="40% - Accent3 5 4 3" xfId="5295"/>
    <cellStyle name="40% - Accent3 5 4 3 2" xfId="13649"/>
    <cellStyle name="40% - Accent3 5 4 4" xfId="9487"/>
    <cellStyle name="40% - Accent3 5 5" xfId="3391"/>
    <cellStyle name="40% - Accent3 5 5 2" xfId="7554"/>
    <cellStyle name="40% - Accent3 5 5 2 2" xfId="15908"/>
    <cellStyle name="40% - Accent3 5 5 3" xfId="11746"/>
    <cellStyle name="40% - Accent3 5 6" xfId="4259"/>
    <cellStyle name="40% - Accent3 5 6 2" xfId="12613"/>
    <cellStyle name="40% - Accent3 5 7" xfId="8451"/>
    <cellStyle name="40% - Accent3 6" xfId="106"/>
    <cellStyle name="40% - Accent3 6 2" xfId="349"/>
    <cellStyle name="40% - Accent3 6 2 2" xfId="862"/>
    <cellStyle name="40% - Accent3 6 2 2 2" xfId="1898"/>
    <cellStyle name="40% - Accent3 6 2 2 2 2" xfId="3392"/>
    <cellStyle name="40% - Accent3 6 2 2 2 2 2" xfId="7555"/>
    <cellStyle name="40% - Accent3 6 2 2 2 2 2 2" xfId="15909"/>
    <cellStyle name="40% - Accent3 6 2 2 2 2 3" xfId="11747"/>
    <cellStyle name="40% - Accent3 6 2 2 2 3" xfId="6061"/>
    <cellStyle name="40% - Accent3 6 2 2 2 3 2" xfId="14415"/>
    <cellStyle name="40% - Accent3 6 2 2 2 4" xfId="10253"/>
    <cellStyle name="40% - Accent3 6 2 2 3" xfId="3393"/>
    <cellStyle name="40% - Accent3 6 2 2 3 2" xfId="7556"/>
    <cellStyle name="40% - Accent3 6 2 2 3 2 2" xfId="15910"/>
    <cellStyle name="40% - Accent3 6 2 2 3 3" xfId="11748"/>
    <cellStyle name="40% - Accent3 6 2 2 4" xfId="5025"/>
    <cellStyle name="40% - Accent3 6 2 2 4 2" xfId="13379"/>
    <cellStyle name="40% - Accent3 6 2 2 5" xfId="9217"/>
    <cellStyle name="40% - Accent3 6 2 3" xfId="1386"/>
    <cellStyle name="40% - Accent3 6 2 3 2" xfId="3394"/>
    <cellStyle name="40% - Accent3 6 2 3 2 2" xfId="7557"/>
    <cellStyle name="40% - Accent3 6 2 3 2 2 2" xfId="15911"/>
    <cellStyle name="40% - Accent3 6 2 3 2 3" xfId="11749"/>
    <cellStyle name="40% - Accent3 6 2 3 3" xfId="5549"/>
    <cellStyle name="40% - Accent3 6 2 3 3 2" xfId="13903"/>
    <cellStyle name="40% - Accent3 6 2 3 4" xfId="9741"/>
    <cellStyle name="40% - Accent3 6 2 4" xfId="3395"/>
    <cellStyle name="40% - Accent3 6 2 4 2" xfId="7558"/>
    <cellStyle name="40% - Accent3 6 2 4 2 2" xfId="15912"/>
    <cellStyle name="40% - Accent3 6 2 4 3" xfId="11750"/>
    <cellStyle name="40% - Accent3 6 2 5" xfId="4513"/>
    <cellStyle name="40% - Accent3 6 2 5 2" xfId="12867"/>
    <cellStyle name="40% - Accent3 6 2 6" xfId="8705"/>
    <cellStyle name="40% - Accent3 6 3" xfId="622"/>
    <cellStyle name="40% - Accent3 6 3 2" xfId="1658"/>
    <cellStyle name="40% - Accent3 6 3 2 2" xfId="3396"/>
    <cellStyle name="40% - Accent3 6 3 2 2 2" xfId="7559"/>
    <cellStyle name="40% - Accent3 6 3 2 2 2 2" xfId="15913"/>
    <cellStyle name="40% - Accent3 6 3 2 2 3" xfId="11751"/>
    <cellStyle name="40% - Accent3 6 3 2 3" xfId="5821"/>
    <cellStyle name="40% - Accent3 6 3 2 3 2" xfId="14175"/>
    <cellStyle name="40% - Accent3 6 3 2 4" xfId="10013"/>
    <cellStyle name="40% - Accent3 6 3 3" xfId="3397"/>
    <cellStyle name="40% - Accent3 6 3 3 2" xfId="7560"/>
    <cellStyle name="40% - Accent3 6 3 3 2 2" xfId="15914"/>
    <cellStyle name="40% - Accent3 6 3 3 3" xfId="11752"/>
    <cellStyle name="40% - Accent3 6 3 4" xfId="4785"/>
    <cellStyle name="40% - Accent3 6 3 4 2" xfId="13139"/>
    <cellStyle name="40% - Accent3 6 3 5" xfId="8977"/>
    <cellStyle name="40% - Accent3 6 4" xfId="1146"/>
    <cellStyle name="40% - Accent3 6 4 2" xfId="3398"/>
    <cellStyle name="40% - Accent3 6 4 2 2" xfId="7561"/>
    <cellStyle name="40% - Accent3 6 4 2 2 2" xfId="15915"/>
    <cellStyle name="40% - Accent3 6 4 2 3" xfId="11753"/>
    <cellStyle name="40% - Accent3 6 4 3" xfId="5309"/>
    <cellStyle name="40% - Accent3 6 4 3 2" xfId="13663"/>
    <cellStyle name="40% - Accent3 6 4 4" xfId="9501"/>
    <cellStyle name="40% - Accent3 6 5" xfId="3399"/>
    <cellStyle name="40% - Accent3 6 5 2" xfId="7562"/>
    <cellStyle name="40% - Accent3 6 5 2 2" xfId="15916"/>
    <cellStyle name="40% - Accent3 6 5 3" xfId="11754"/>
    <cellStyle name="40% - Accent3 6 6" xfId="4273"/>
    <cellStyle name="40% - Accent3 6 6 2" xfId="12627"/>
    <cellStyle name="40% - Accent3 6 7" xfId="8465"/>
    <cellStyle name="40% - Accent3 7" xfId="120"/>
    <cellStyle name="40% - Accent3 7 2" xfId="363"/>
    <cellStyle name="40% - Accent3 7 2 2" xfId="876"/>
    <cellStyle name="40% - Accent3 7 2 2 2" xfId="1912"/>
    <cellStyle name="40% - Accent3 7 2 2 2 2" xfId="3400"/>
    <cellStyle name="40% - Accent3 7 2 2 2 2 2" xfId="7563"/>
    <cellStyle name="40% - Accent3 7 2 2 2 2 2 2" xfId="15917"/>
    <cellStyle name="40% - Accent3 7 2 2 2 2 3" xfId="11755"/>
    <cellStyle name="40% - Accent3 7 2 2 2 3" xfId="6075"/>
    <cellStyle name="40% - Accent3 7 2 2 2 3 2" xfId="14429"/>
    <cellStyle name="40% - Accent3 7 2 2 2 4" xfId="10267"/>
    <cellStyle name="40% - Accent3 7 2 2 3" xfId="3401"/>
    <cellStyle name="40% - Accent3 7 2 2 3 2" xfId="7564"/>
    <cellStyle name="40% - Accent3 7 2 2 3 2 2" xfId="15918"/>
    <cellStyle name="40% - Accent3 7 2 2 3 3" xfId="11756"/>
    <cellStyle name="40% - Accent3 7 2 2 4" xfId="5039"/>
    <cellStyle name="40% - Accent3 7 2 2 4 2" xfId="13393"/>
    <cellStyle name="40% - Accent3 7 2 2 5" xfId="9231"/>
    <cellStyle name="40% - Accent3 7 2 3" xfId="1400"/>
    <cellStyle name="40% - Accent3 7 2 3 2" xfId="3402"/>
    <cellStyle name="40% - Accent3 7 2 3 2 2" xfId="7565"/>
    <cellStyle name="40% - Accent3 7 2 3 2 2 2" xfId="15919"/>
    <cellStyle name="40% - Accent3 7 2 3 2 3" xfId="11757"/>
    <cellStyle name="40% - Accent3 7 2 3 3" xfId="5563"/>
    <cellStyle name="40% - Accent3 7 2 3 3 2" xfId="13917"/>
    <cellStyle name="40% - Accent3 7 2 3 4" xfId="9755"/>
    <cellStyle name="40% - Accent3 7 2 4" xfId="3403"/>
    <cellStyle name="40% - Accent3 7 2 4 2" xfId="7566"/>
    <cellStyle name="40% - Accent3 7 2 4 2 2" xfId="15920"/>
    <cellStyle name="40% - Accent3 7 2 4 3" xfId="11758"/>
    <cellStyle name="40% - Accent3 7 2 5" xfId="4527"/>
    <cellStyle name="40% - Accent3 7 2 5 2" xfId="12881"/>
    <cellStyle name="40% - Accent3 7 2 6" xfId="8719"/>
    <cellStyle name="40% - Accent3 7 3" xfId="636"/>
    <cellStyle name="40% - Accent3 7 3 2" xfId="1672"/>
    <cellStyle name="40% - Accent3 7 3 2 2" xfId="3404"/>
    <cellStyle name="40% - Accent3 7 3 2 2 2" xfId="7567"/>
    <cellStyle name="40% - Accent3 7 3 2 2 2 2" xfId="15921"/>
    <cellStyle name="40% - Accent3 7 3 2 2 3" xfId="11759"/>
    <cellStyle name="40% - Accent3 7 3 2 3" xfId="5835"/>
    <cellStyle name="40% - Accent3 7 3 2 3 2" xfId="14189"/>
    <cellStyle name="40% - Accent3 7 3 2 4" xfId="10027"/>
    <cellStyle name="40% - Accent3 7 3 3" xfId="3405"/>
    <cellStyle name="40% - Accent3 7 3 3 2" xfId="7568"/>
    <cellStyle name="40% - Accent3 7 3 3 2 2" xfId="15922"/>
    <cellStyle name="40% - Accent3 7 3 3 3" xfId="11760"/>
    <cellStyle name="40% - Accent3 7 3 4" xfId="4799"/>
    <cellStyle name="40% - Accent3 7 3 4 2" xfId="13153"/>
    <cellStyle name="40% - Accent3 7 3 5" xfId="8991"/>
    <cellStyle name="40% - Accent3 7 4" xfId="1160"/>
    <cellStyle name="40% - Accent3 7 4 2" xfId="3406"/>
    <cellStyle name="40% - Accent3 7 4 2 2" xfId="7569"/>
    <cellStyle name="40% - Accent3 7 4 2 2 2" xfId="15923"/>
    <cellStyle name="40% - Accent3 7 4 2 3" xfId="11761"/>
    <cellStyle name="40% - Accent3 7 4 3" xfId="5323"/>
    <cellStyle name="40% - Accent3 7 4 3 2" xfId="13677"/>
    <cellStyle name="40% - Accent3 7 4 4" xfId="9515"/>
    <cellStyle name="40% - Accent3 7 5" xfId="3407"/>
    <cellStyle name="40% - Accent3 7 5 2" xfId="7570"/>
    <cellStyle name="40% - Accent3 7 5 2 2" xfId="15924"/>
    <cellStyle name="40% - Accent3 7 5 3" xfId="11762"/>
    <cellStyle name="40% - Accent3 7 6" xfId="4287"/>
    <cellStyle name="40% - Accent3 7 6 2" xfId="12641"/>
    <cellStyle name="40% - Accent3 7 7" xfId="8479"/>
    <cellStyle name="40% - Accent3 8" xfId="134"/>
    <cellStyle name="40% - Accent3 8 2" xfId="377"/>
    <cellStyle name="40% - Accent3 8 2 2" xfId="890"/>
    <cellStyle name="40% - Accent3 8 2 2 2" xfId="1926"/>
    <cellStyle name="40% - Accent3 8 2 2 2 2" xfId="3408"/>
    <cellStyle name="40% - Accent3 8 2 2 2 2 2" xfId="7571"/>
    <cellStyle name="40% - Accent3 8 2 2 2 2 2 2" xfId="15925"/>
    <cellStyle name="40% - Accent3 8 2 2 2 2 3" xfId="11763"/>
    <cellStyle name="40% - Accent3 8 2 2 2 3" xfId="6089"/>
    <cellStyle name="40% - Accent3 8 2 2 2 3 2" xfId="14443"/>
    <cellStyle name="40% - Accent3 8 2 2 2 4" xfId="10281"/>
    <cellStyle name="40% - Accent3 8 2 2 3" xfId="3409"/>
    <cellStyle name="40% - Accent3 8 2 2 3 2" xfId="7572"/>
    <cellStyle name="40% - Accent3 8 2 2 3 2 2" xfId="15926"/>
    <cellStyle name="40% - Accent3 8 2 2 3 3" xfId="11764"/>
    <cellStyle name="40% - Accent3 8 2 2 4" xfId="5053"/>
    <cellStyle name="40% - Accent3 8 2 2 4 2" xfId="13407"/>
    <cellStyle name="40% - Accent3 8 2 2 5" xfId="9245"/>
    <cellStyle name="40% - Accent3 8 2 3" xfId="1414"/>
    <cellStyle name="40% - Accent3 8 2 3 2" xfId="3410"/>
    <cellStyle name="40% - Accent3 8 2 3 2 2" xfId="7573"/>
    <cellStyle name="40% - Accent3 8 2 3 2 2 2" xfId="15927"/>
    <cellStyle name="40% - Accent3 8 2 3 2 3" xfId="11765"/>
    <cellStyle name="40% - Accent3 8 2 3 3" xfId="5577"/>
    <cellStyle name="40% - Accent3 8 2 3 3 2" xfId="13931"/>
    <cellStyle name="40% - Accent3 8 2 3 4" xfId="9769"/>
    <cellStyle name="40% - Accent3 8 2 4" xfId="3411"/>
    <cellStyle name="40% - Accent3 8 2 4 2" xfId="7574"/>
    <cellStyle name="40% - Accent3 8 2 4 2 2" xfId="15928"/>
    <cellStyle name="40% - Accent3 8 2 4 3" xfId="11766"/>
    <cellStyle name="40% - Accent3 8 2 5" xfId="4541"/>
    <cellStyle name="40% - Accent3 8 2 5 2" xfId="12895"/>
    <cellStyle name="40% - Accent3 8 2 6" xfId="8733"/>
    <cellStyle name="40% - Accent3 8 3" xfId="650"/>
    <cellStyle name="40% - Accent3 8 3 2" xfId="1686"/>
    <cellStyle name="40% - Accent3 8 3 2 2" xfId="3412"/>
    <cellStyle name="40% - Accent3 8 3 2 2 2" xfId="7575"/>
    <cellStyle name="40% - Accent3 8 3 2 2 2 2" xfId="15929"/>
    <cellStyle name="40% - Accent3 8 3 2 2 3" xfId="11767"/>
    <cellStyle name="40% - Accent3 8 3 2 3" xfId="5849"/>
    <cellStyle name="40% - Accent3 8 3 2 3 2" xfId="14203"/>
    <cellStyle name="40% - Accent3 8 3 2 4" xfId="10041"/>
    <cellStyle name="40% - Accent3 8 3 3" xfId="3413"/>
    <cellStyle name="40% - Accent3 8 3 3 2" xfId="7576"/>
    <cellStyle name="40% - Accent3 8 3 3 2 2" xfId="15930"/>
    <cellStyle name="40% - Accent3 8 3 3 3" xfId="11768"/>
    <cellStyle name="40% - Accent3 8 3 4" xfId="4813"/>
    <cellStyle name="40% - Accent3 8 3 4 2" xfId="13167"/>
    <cellStyle name="40% - Accent3 8 3 5" xfId="9005"/>
    <cellStyle name="40% - Accent3 8 4" xfId="1174"/>
    <cellStyle name="40% - Accent3 8 4 2" xfId="3414"/>
    <cellStyle name="40% - Accent3 8 4 2 2" xfId="7577"/>
    <cellStyle name="40% - Accent3 8 4 2 2 2" xfId="15931"/>
    <cellStyle name="40% - Accent3 8 4 2 3" xfId="11769"/>
    <cellStyle name="40% - Accent3 8 4 3" xfId="5337"/>
    <cellStyle name="40% - Accent3 8 4 3 2" xfId="13691"/>
    <cellStyle name="40% - Accent3 8 4 4" xfId="9529"/>
    <cellStyle name="40% - Accent3 8 5" xfId="3415"/>
    <cellStyle name="40% - Accent3 8 5 2" xfId="7578"/>
    <cellStyle name="40% - Accent3 8 5 2 2" xfId="15932"/>
    <cellStyle name="40% - Accent3 8 5 3" xfId="11770"/>
    <cellStyle name="40% - Accent3 8 6" xfId="4301"/>
    <cellStyle name="40% - Accent3 8 6 2" xfId="12655"/>
    <cellStyle name="40% - Accent3 8 7" xfId="8493"/>
    <cellStyle name="40% - Accent3 9" xfId="148"/>
    <cellStyle name="40% - Accent3 9 2" xfId="391"/>
    <cellStyle name="40% - Accent3 9 2 2" xfId="904"/>
    <cellStyle name="40% - Accent3 9 2 2 2" xfId="1940"/>
    <cellStyle name="40% - Accent3 9 2 2 2 2" xfId="3416"/>
    <cellStyle name="40% - Accent3 9 2 2 2 2 2" xfId="7579"/>
    <cellStyle name="40% - Accent3 9 2 2 2 2 2 2" xfId="15933"/>
    <cellStyle name="40% - Accent3 9 2 2 2 2 3" xfId="11771"/>
    <cellStyle name="40% - Accent3 9 2 2 2 3" xfId="6103"/>
    <cellStyle name="40% - Accent3 9 2 2 2 3 2" xfId="14457"/>
    <cellStyle name="40% - Accent3 9 2 2 2 4" xfId="10295"/>
    <cellStyle name="40% - Accent3 9 2 2 3" xfId="3417"/>
    <cellStyle name="40% - Accent3 9 2 2 3 2" xfId="7580"/>
    <cellStyle name="40% - Accent3 9 2 2 3 2 2" xfId="15934"/>
    <cellStyle name="40% - Accent3 9 2 2 3 3" xfId="11772"/>
    <cellStyle name="40% - Accent3 9 2 2 4" xfId="5067"/>
    <cellStyle name="40% - Accent3 9 2 2 4 2" xfId="13421"/>
    <cellStyle name="40% - Accent3 9 2 2 5" xfId="9259"/>
    <cellStyle name="40% - Accent3 9 2 3" xfId="1428"/>
    <cellStyle name="40% - Accent3 9 2 3 2" xfId="3418"/>
    <cellStyle name="40% - Accent3 9 2 3 2 2" xfId="7581"/>
    <cellStyle name="40% - Accent3 9 2 3 2 2 2" xfId="15935"/>
    <cellStyle name="40% - Accent3 9 2 3 2 3" xfId="11773"/>
    <cellStyle name="40% - Accent3 9 2 3 3" xfId="5591"/>
    <cellStyle name="40% - Accent3 9 2 3 3 2" xfId="13945"/>
    <cellStyle name="40% - Accent3 9 2 3 4" xfId="9783"/>
    <cellStyle name="40% - Accent3 9 2 4" xfId="3419"/>
    <cellStyle name="40% - Accent3 9 2 4 2" xfId="7582"/>
    <cellStyle name="40% - Accent3 9 2 4 2 2" xfId="15936"/>
    <cellStyle name="40% - Accent3 9 2 4 3" xfId="11774"/>
    <cellStyle name="40% - Accent3 9 2 5" xfId="4555"/>
    <cellStyle name="40% - Accent3 9 2 5 2" xfId="12909"/>
    <cellStyle name="40% - Accent3 9 2 6" xfId="8747"/>
    <cellStyle name="40% - Accent3 9 3" xfId="664"/>
    <cellStyle name="40% - Accent3 9 3 2" xfId="1700"/>
    <cellStyle name="40% - Accent3 9 3 2 2" xfId="3420"/>
    <cellStyle name="40% - Accent3 9 3 2 2 2" xfId="7583"/>
    <cellStyle name="40% - Accent3 9 3 2 2 2 2" xfId="15937"/>
    <cellStyle name="40% - Accent3 9 3 2 2 3" xfId="11775"/>
    <cellStyle name="40% - Accent3 9 3 2 3" xfId="5863"/>
    <cellStyle name="40% - Accent3 9 3 2 3 2" xfId="14217"/>
    <cellStyle name="40% - Accent3 9 3 2 4" xfId="10055"/>
    <cellStyle name="40% - Accent3 9 3 3" xfId="3421"/>
    <cellStyle name="40% - Accent3 9 3 3 2" xfId="7584"/>
    <cellStyle name="40% - Accent3 9 3 3 2 2" xfId="15938"/>
    <cellStyle name="40% - Accent3 9 3 3 3" xfId="11776"/>
    <cellStyle name="40% - Accent3 9 3 4" xfId="4827"/>
    <cellStyle name="40% - Accent3 9 3 4 2" xfId="13181"/>
    <cellStyle name="40% - Accent3 9 3 5" xfId="9019"/>
    <cellStyle name="40% - Accent3 9 4" xfId="1188"/>
    <cellStyle name="40% - Accent3 9 4 2" xfId="3422"/>
    <cellStyle name="40% - Accent3 9 4 2 2" xfId="7585"/>
    <cellStyle name="40% - Accent3 9 4 2 2 2" xfId="15939"/>
    <cellStyle name="40% - Accent3 9 4 2 3" xfId="11777"/>
    <cellStyle name="40% - Accent3 9 4 3" xfId="5351"/>
    <cellStyle name="40% - Accent3 9 4 3 2" xfId="13705"/>
    <cellStyle name="40% - Accent3 9 4 4" xfId="9543"/>
    <cellStyle name="40% - Accent3 9 5" xfId="3423"/>
    <cellStyle name="40% - Accent3 9 5 2" xfId="7586"/>
    <cellStyle name="40% - Accent3 9 5 2 2" xfId="15940"/>
    <cellStyle name="40% - Accent3 9 5 3" xfId="11778"/>
    <cellStyle name="40% - Accent3 9 6" xfId="4315"/>
    <cellStyle name="40% - Accent3 9 6 2" xfId="12669"/>
    <cellStyle name="40% - Accent3 9 7" xfId="8507"/>
    <cellStyle name="40% - Accent4" xfId="10" builtinId="43" customBuiltin="1"/>
    <cellStyle name="40% - Accent4 10" xfId="164"/>
    <cellStyle name="40% - Accent4 10 2" xfId="407"/>
    <cellStyle name="40% - Accent4 10 2 2" xfId="920"/>
    <cellStyle name="40% - Accent4 10 2 2 2" xfId="1956"/>
    <cellStyle name="40% - Accent4 10 2 2 2 2" xfId="3424"/>
    <cellStyle name="40% - Accent4 10 2 2 2 2 2" xfId="7587"/>
    <cellStyle name="40% - Accent4 10 2 2 2 2 2 2" xfId="15941"/>
    <cellStyle name="40% - Accent4 10 2 2 2 2 3" xfId="11779"/>
    <cellStyle name="40% - Accent4 10 2 2 2 3" xfId="6119"/>
    <cellStyle name="40% - Accent4 10 2 2 2 3 2" xfId="14473"/>
    <cellStyle name="40% - Accent4 10 2 2 2 4" xfId="10311"/>
    <cellStyle name="40% - Accent4 10 2 2 3" xfId="3425"/>
    <cellStyle name="40% - Accent4 10 2 2 3 2" xfId="7588"/>
    <cellStyle name="40% - Accent4 10 2 2 3 2 2" xfId="15942"/>
    <cellStyle name="40% - Accent4 10 2 2 3 3" xfId="11780"/>
    <cellStyle name="40% - Accent4 10 2 2 4" xfId="5083"/>
    <cellStyle name="40% - Accent4 10 2 2 4 2" xfId="13437"/>
    <cellStyle name="40% - Accent4 10 2 2 5" xfId="9275"/>
    <cellStyle name="40% - Accent4 10 2 3" xfId="1444"/>
    <cellStyle name="40% - Accent4 10 2 3 2" xfId="3426"/>
    <cellStyle name="40% - Accent4 10 2 3 2 2" xfId="7589"/>
    <cellStyle name="40% - Accent4 10 2 3 2 2 2" xfId="15943"/>
    <cellStyle name="40% - Accent4 10 2 3 2 3" xfId="11781"/>
    <cellStyle name="40% - Accent4 10 2 3 3" xfId="5607"/>
    <cellStyle name="40% - Accent4 10 2 3 3 2" xfId="13961"/>
    <cellStyle name="40% - Accent4 10 2 3 4" xfId="9799"/>
    <cellStyle name="40% - Accent4 10 2 4" xfId="3427"/>
    <cellStyle name="40% - Accent4 10 2 4 2" xfId="7590"/>
    <cellStyle name="40% - Accent4 10 2 4 2 2" xfId="15944"/>
    <cellStyle name="40% - Accent4 10 2 4 3" xfId="11782"/>
    <cellStyle name="40% - Accent4 10 2 5" xfId="4571"/>
    <cellStyle name="40% - Accent4 10 2 5 2" xfId="12925"/>
    <cellStyle name="40% - Accent4 10 2 6" xfId="8763"/>
    <cellStyle name="40% - Accent4 10 3" xfId="680"/>
    <cellStyle name="40% - Accent4 10 3 2" xfId="1716"/>
    <cellStyle name="40% - Accent4 10 3 2 2" xfId="3428"/>
    <cellStyle name="40% - Accent4 10 3 2 2 2" xfId="7591"/>
    <cellStyle name="40% - Accent4 10 3 2 2 2 2" xfId="15945"/>
    <cellStyle name="40% - Accent4 10 3 2 2 3" xfId="11783"/>
    <cellStyle name="40% - Accent4 10 3 2 3" xfId="5879"/>
    <cellStyle name="40% - Accent4 10 3 2 3 2" xfId="14233"/>
    <cellStyle name="40% - Accent4 10 3 2 4" xfId="10071"/>
    <cellStyle name="40% - Accent4 10 3 3" xfId="3429"/>
    <cellStyle name="40% - Accent4 10 3 3 2" xfId="7592"/>
    <cellStyle name="40% - Accent4 10 3 3 2 2" xfId="15946"/>
    <cellStyle name="40% - Accent4 10 3 3 3" xfId="11784"/>
    <cellStyle name="40% - Accent4 10 3 4" xfId="4843"/>
    <cellStyle name="40% - Accent4 10 3 4 2" xfId="13197"/>
    <cellStyle name="40% - Accent4 10 3 5" xfId="9035"/>
    <cellStyle name="40% - Accent4 10 4" xfId="1204"/>
    <cellStyle name="40% - Accent4 10 4 2" xfId="3430"/>
    <cellStyle name="40% - Accent4 10 4 2 2" xfId="7593"/>
    <cellStyle name="40% - Accent4 10 4 2 2 2" xfId="15947"/>
    <cellStyle name="40% - Accent4 10 4 2 3" xfId="11785"/>
    <cellStyle name="40% - Accent4 10 4 3" xfId="5367"/>
    <cellStyle name="40% - Accent4 10 4 3 2" xfId="13721"/>
    <cellStyle name="40% - Accent4 10 4 4" xfId="9559"/>
    <cellStyle name="40% - Accent4 10 5" xfId="3431"/>
    <cellStyle name="40% - Accent4 10 5 2" xfId="7594"/>
    <cellStyle name="40% - Accent4 10 5 2 2" xfId="15948"/>
    <cellStyle name="40% - Accent4 10 5 3" xfId="11786"/>
    <cellStyle name="40% - Accent4 10 6" xfId="4331"/>
    <cellStyle name="40% - Accent4 10 6 2" xfId="12685"/>
    <cellStyle name="40% - Accent4 10 7" xfId="8523"/>
    <cellStyle name="40% - Accent4 11" xfId="178"/>
    <cellStyle name="40% - Accent4 11 2" xfId="421"/>
    <cellStyle name="40% - Accent4 11 2 2" xfId="934"/>
    <cellStyle name="40% - Accent4 11 2 2 2" xfId="1970"/>
    <cellStyle name="40% - Accent4 11 2 2 2 2" xfId="3432"/>
    <cellStyle name="40% - Accent4 11 2 2 2 2 2" xfId="7595"/>
    <cellStyle name="40% - Accent4 11 2 2 2 2 2 2" xfId="15949"/>
    <cellStyle name="40% - Accent4 11 2 2 2 2 3" xfId="11787"/>
    <cellStyle name="40% - Accent4 11 2 2 2 3" xfId="6133"/>
    <cellStyle name="40% - Accent4 11 2 2 2 3 2" xfId="14487"/>
    <cellStyle name="40% - Accent4 11 2 2 2 4" xfId="10325"/>
    <cellStyle name="40% - Accent4 11 2 2 3" xfId="3433"/>
    <cellStyle name="40% - Accent4 11 2 2 3 2" xfId="7596"/>
    <cellStyle name="40% - Accent4 11 2 2 3 2 2" xfId="15950"/>
    <cellStyle name="40% - Accent4 11 2 2 3 3" xfId="11788"/>
    <cellStyle name="40% - Accent4 11 2 2 4" xfId="5097"/>
    <cellStyle name="40% - Accent4 11 2 2 4 2" xfId="13451"/>
    <cellStyle name="40% - Accent4 11 2 2 5" xfId="9289"/>
    <cellStyle name="40% - Accent4 11 2 3" xfId="1458"/>
    <cellStyle name="40% - Accent4 11 2 3 2" xfId="3434"/>
    <cellStyle name="40% - Accent4 11 2 3 2 2" xfId="7597"/>
    <cellStyle name="40% - Accent4 11 2 3 2 2 2" xfId="15951"/>
    <cellStyle name="40% - Accent4 11 2 3 2 3" xfId="11789"/>
    <cellStyle name="40% - Accent4 11 2 3 3" xfId="5621"/>
    <cellStyle name="40% - Accent4 11 2 3 3 2" xfId="13975"/>
    <cellStyle name="40% - Accent4 11 2 3 4" xfId="9813"/>
    <cellStyle name="40% - Accent4 11 2 4" xfId="3435"/>
    <cellStyle name="40% - Accent4 11 2 4 2" xfId="7598"/>
    <cellStyle name="40% - Accent4 11 2 4 2 2" xfId="15952"/>
    <cellStyle name="40% - Accent4 11 2 4 3" xfId="11790"/>
    <cellStyle name="40% - Accent4 11 2 5" xfId="4585"/>
    <cellStyle name="40% - Accent4 11 2 5 2" xfId="12939"/>
    <cellStyle name="40% - Accent4 11 2 6" xfId="8777"/>
    <cellStyle name="40% - Accent4 11 3" xfId="694"/>
    <cellStyle name="40% - Accent4 11 3 2" xfId="1730"/>
    <cellStyle name="40% - Accent4 11 3 2 2" xfId="3436"/>
    <cellStyle name="40% - Accent4 11 3 2 2 2" xfId="7599"/>
    <cellStyle name="40% - Accent4 11 3 2 2 2 2" xfId="15953"/>
    <cellStyle name="40% - Accent4 11 3 2 2 3" xfId="11791"/>
    <cellStyle name="40% - Accent4 11 3 2 3" xfId="5893"/>
    <cellStyle name="40% - Accent4 11 3 2 3 2" xfId="14247"/>
    <cellStyle name="40% - Accent4 11 3 2 4" xfId="10085"/>
    <cellStyle name="40% - Accent4 11 3 3" xfId="3437"/>
    <cellStyle name="40% - Accent4 11 3 3 2" xfId="7600"/>
    <cellStyle name="40% - Accent4 11 3 3 2 2" xfId="15954"/>
    <cellStyle name="40% - Accent4 11 3 3 3" xfId="11792"/>
    <cellStyle name="40% - Accent4 11 3 4" xfId="4857"/>
    <cellStyle name="40% - Accent4 11 3 4 2" xfId="13211"/>
    <cellStyle name="40% - Accent4 11 3 5" xfId="9049"/>
    <cellStyle name="40% - Accent4 11 4" xfId="1218"/>
    <cellStyle name="40% - Accent4 11 4 2" xfId="3438"/>
    <cellStyle name="40% - Accent4 11 4 2 2" xfId="7601"/>
    <cellStyle name="40% - Accent4 11 4 2 2 2" xfId="15955"/>
    <cellStyle name="40% - Accent4 11 4 2 3" xfId="11793"/>
    <cellStyle name="40% - Accent4 11 4 3" xfId="5381"/>
    <cellStyle name="40% - Accent4 11 4 3 2" xfId="13735"/>
    <cellStyle name="40% - Accent4 11 4 4" xfId="9573"/>
    <cellStyle name="40% - Accent4 11 5" xfId="3439"/>
    <cellStyle name="40% - Accent4 11 5 2" xfId="7602"/>
    <cellStyle name="40% - Accent4 11 5 2 2" xfId="15956"/>
    <cellStyle name="40% - Accent4 11 5 3" xfId="11794"/>
    <cellStyle name="40% - Accent4 11 6" xfId="4345"/>
    <cellStyle name="40% - Accent4 11 6 2" xfId="12699"/>
    <cellStyle name="40% - Accent4 11 7" xfId="8537"/>
    <cellStyle name="40% - Accent4 12" xfId="193"/>
    <cellStyle name="40% - Accent4 12 2" xfId="436"/>
    <cellStyle name="40% - Accent4 12 2 2" xfId="949"/>
    <cellStyle name="40% - Accent4 12 2 2 2" xfId="1985"/>
    <cellStyle name="40% - Accent4 12 2 2 2 2" xfId="3440"/>
    <cellStyle name="40% - Accent4 12 2 2 2 2 2" xfId="7603"/>
    <cellStyle name="40% - Accent4 12 2 2 2 2 2 2" xfId="15957"/>
    <cellStyle name="40% - Accent4 12 2 2 2 2 3" xfId="11795"/>
    <cellStyle name="40% - Accent4 12 2 2 2 3" xfId="6148"/>
    <cellStyle name="40% - Accent4 12 2 2 2 3 2" xfId="14502"/>
    <cellStyle name="40% - Accent4 12 2 2 2 4" xfId="10340"/>
    <cellStyle name="40% - Accent4 12 2 2 3" xfId="3441"/>
    <cellStyle name="40% - Accent4 12 2 2 3 2" xfId="7604"/>
    <cellStyle name="40% - Accent4 12 2 2 3 2 2" xfId="15958"/>
    <cellStyle name="40% - Accent4 12 2 2 3 3" xfId="11796"/>
    <cellStyle name="40% - Accent4 12 2 2 4" xfId="5112"/>
    <cellStyle name="40% - Accent4 12 2 2 4 2" xfId="13466"/>
    <cellStyle name="40% - Accent4 12 2 2 5" xfId="9304"/>
    <cellStyle name="40% - Accent4 12 2 3" xfId="1473"/>
    <cellStyle name="40% - Accent4 12 2 3 2" xfId="3442"/>
    <cellStyle name="40% - Accent4 12 2 3 2 2" xfId="7605"/>
    <cellStyle name="40% - Accent4 12 2 3 2 2 2" xfId="15959"/>
    <cellStyle name="40% - Accent4 12 2 3 2 3" xfId="11797"/>
    <cellStyle name="40% - Accent4 12 2 3 3" xfId="5636"/>
    <cellStyle name="40% - Accent4 12 2 3 3 2" xfId="13990"/>
    <cellStyle name="40% - Accent4 12 2 3 4" xfId="9828"/>
    <cellStyle name="40% - Accent4 12 2 4" xfId="3443"/>
    <cellStyle name="40% - Accent4 12 2 4 2" xfId="7606"/>
    <cellStyle name="40% - Accent4 12 2 4 2 2" xfId="15960"/>
    <cellStyle name="40% - Accent4 12 2 4 3" xfId="11798"/>
    <cellStyle name="40% - Accent4 12 2 5" xfId="4600"/>
    <cellStyle name="40% - Accent4 12 2 5 2" xfId="12954"/>
    <cellStyle name="40% - Accent4 12 2 6" xfId="8792"/>
    <cellStyle name="40% - Accent4 12 3" xfId="709"/>
    <cellStyle name="40% - Accent4 12 3 2" xfId="1745"/>
    <cellStyle name="40% - Accent4 12 3 2 2" xfId="3444"/>
    <cellStyle name="40% - Accent4 12 3 2 2 2" xfId="7607"/>
    <cellStyle name="40% - Accent4 12 3 2 2 2 2" xfId="15961"/>
    <cellStyle name="40% - Accent4 12 3 2 2 3" xfId="11799"/>
    <cellStyle name="40% - Accent4 12 3 2 3" xfId="5908"/>
    <cellStyle name="40% - Accent4 12 3 2 3 2" xfId="14262"/>
    <cellStyle name="40% - Accent4 12 3 2 4" xfId="10100"/>
    <cellStyle name="40% - Accent4 12 3 3" xfId="3445"/>
    <cellStyle name="40% - Accent4 12 3 3 2" xfId="7608"/>
    <cellStyle name="40% - Accent4 12 3 3 2 2" xfId="15962"/>
    <cellStyle name="40% - Accent4 12 3 3 3" xfId="11800"/>
    <cellStyle name="40% - Accent4 12 3 4" xfId="4872"/>
    <cellStyle name="40% - Accent4 12 3 4 2" xfId="13226"/>
    <cellStyle name="40% - Accent4 12 3 5" xfId="9064"/>
    <cellStyle name="40% - Accent4 12 4" xfId="1233"/>
    <cellStyle name="40% - Accent4 12 4 2" xfId="3446"/>
    <cellStyle name="40% - Accent4 12 4 2 2" xfId="7609"/>
    <cellStyle name="40% - Accent4 12 4 2 2 2" xfId="15963"/>
    <cellStyle name="40% - Accent4 12 4 2 3" xfId="11801"/>
    <cellStyle name="40% - Accent4 12 4 3" xfId="5396"/>
    <cellStyle name="40% - Accent4 12 4 3 2" xfId="13750"/>
    <cellStyle name="40% - Accent4 12 4 4" xfId="9588"/>
    <cellStyle name="40% - Accent4 12 5" xfId="3447"/>
    <cellStyle name="40% - Accent4 12 5 2" xfId="7610"/>
    <cellStyle name="40% - Accent4 12 5 2 2" xfId="15964"/>
    <cellStyle name="40% - Accent4 12 5 3" xfId="11802"/>
    <cellStyle name="40% - Accent4 12 6" xfId="4360"/>
    <cellStyle name="40% - Accent4 12 6 2" xfId="12714"/>
    <cellStyle name="40% - Accent4 12 7" xfId="8552"/>
    <cellStyle name="40% - Accent4 13" xfId="209"/>
    <cellStyle name="40% - Accent4 13 2" xfId="451"/>
    <cellStyle name="40% - Accent4 13 2 2" xfId="964"/>
    <cellStyle name="40% - Accent4 13 2 2 2" xfId="2000"/>
    <cellStyle name="40% - Accent4 13 2 2 2 2" xfId="3448"/>
    <cellStyle name="40% - Accent4 13 2 2 2 2 2" xfId="7611"/>
    <cellStyle name="40% - Accent4 13 2 2 2 2 2 2" xfId="15965"/>
    <cellStyle name="40% - Accent4 13 2 2 2 2 3" xfId="11803"/>
    <cellStyle name="40% - Accent4 13 2 2 2 3" xfId="6163"/>
    <cellStyle name="40% - Accent4 13 2 2 2 3 2" xfId="14517"/>
    <cellStyle name="40% - Accent4 13 2 2 2 4" xfId="10355"/>
    <cellStyle name="40% - Accent4 13 2 2 3" xfId="3449"/>
    <cellStyle name="40% - Accent4 13 2 2 3 2" xfId="7612"/>
    <cellStyle name="40% - Accent4 13 2 2 3 2 2" xfId="15966"/>
    <cellStyle name="40% - Accent4 13 2 2 3 3" xfId="11804"/>
    <cellStyle name="40% - Accent4 13 2 2 4" xfId="5127"/>
    <cellStyle name="40% - Accent4 13 2 2 4 2" xfId="13481"/>
    <cellStyle name="40% - Accent4 13 2 2 5" xfId="9319"/>
    <cellStyle name="40% - Accent4 13 2 3" xfId="1488"/>
    <cellStyle name="40% - Accent4 13 2 3 2" xfId="3450"/>
    <cellStyle name="40% - Accent4 13 2 3 2 2" xfId="7613"/>
    <cellStyle name="40% - Accent4 13 2 3 2 2 2" xfId="15967"/>
    <cellStyle name="40% - Accent4 13 2 3 2 3" xfId="11805"/>
    <cellStyle name="40% - Accent4 13 2 3 3" xfId="5651"/>
    <cellStyle name="40% - Accent4 13 2 3 3 2" xfId="14005"/>
    <cellStyle name="40% - Accent4 13 2 3 4" xfId="9843"/>
    <cellStyle name="40% - Accent4 13 2 4" xfId="3451"/>
    <cellStyle name="40% - Accent4 13 2 4 2" xfId="7614"/>
    <cellStyle name="40% - Accent4 13 2 4 2 2" xfId="15968"/>
    <cellStyle name="40% - Accent4 13 2 4 3" xfId="11806"/>
    <cellStyle name="40% - Accent4 13 2 5" xfId="4615"/>
    <cellStyle name="40% - Accent4 13 2 5 2" xfId="12969"/>
    <cellStyle name="40% - Accent4 13 2 6" xfId="8807"/>
    <cellStyle name="40% - Accent4 13 3" xfId="724"/>
    <cellStyle name="40% - Accent4 13 3 2" xfId="1760"/>
    <cellStyle name="40% - Accent4 13 3 2 2" xfId="3452"/>
    <cellStyle name="40% - Accent4 13 3 2 2 2" xfId="7615"/>
    <cellStyle name="40% - Accent4 13 3 2 2 2 2" xfId="15969"/>
    <cellStyle name="40% - Accent4 13 3 2 2 3" xfId="11807"/>
    <cellStyle name="40% - Accent4 13 3 2 3" xfId="5923"/>
    <cellStyle name="40% - Accent4 13 3 2 3 2" xfId="14277"/>
    <cellStyle name="40% - Accent4 13 3 2 4" xfId="10115"/>
    <cellStyle name="40% - Accent4 13 3 3" xfId="3453"/>
    <cellStyle name="40% - Accent4 13 3 3 2" xfId="7616"/>
    <cellStyle name="40% - Accent4 13 3 3 2 2" xfId="15970"/>
    <cellStyle name="40% - Accent4 13 3 3 3" xfId="11808"/>
    <cellStyle name="40% - Accent4 13 3 4" xfId="4887"/>
    <cellStyle name="40% - Accent4 13 3 4 2" xfId="13241"/>
    <cellStyle name="40% - Accent4 13 3 5" xfId="9079"/>
    <cellStyle name="40% - Accent4 13 4" xfId="1248"/>
    <cellStyle name="40% - Accent4 13 4 2" xfId="3454"/>
    <cellStyle name="40% - Accent4 13 4 2 2" xfId="7617"/>
    <cellStyle name="40% - Accent4 13 4 2 2 2" xfId="15971"/>
    <cellStyle name="40% - Accent4 13 4 2 3" xfId="11809"/>
    <cellStyle name="40% - Accent4 13 4 3" xfId="5411"/>
    <cellStyle name="40% - Accent4 13 4 3 2" xfId="13765"/>
    <cellStyle name="40% - Accent4 13 4 4" xfId="9603"/>
    <cellStyle name="40% - Accent4 13 5" xfId="3455"/>
    <cellStyle name="40% - Accent4 13 5 2" xfId="7618"/>
    <cellStyle name="40% - Accent4 13 5 2 2" xfId="15972"/>
    <cellStyle name="40% - Accent4 13 5 3" xfId="11810"/>
    <cellStyle name="40% - Accent4 13 6" xfId="4375"/>
    <cellStyle name="40% - Accent4 13 6 2" xfId="12729"/>
    <cellStyle name="40% - Accent4 13 7" xfId="8567"/>
    <cellStyle name="40% - Accent4 14" xfId="223"/>
    <cellStyle name="40% - Accent4 14 2" xfId="465"/>
    <cellStyle name="40% - Accent4 14 2 2" xfId="978"/>
    <cellStyle name="40% - Accent4 14 2 2 2" xfId="2014"/>
    <cellStyle name="40% - Accent4 14 2 2 2 2" xfId="3456"/>
    <cellStyle name="40% - Accent4 14 2 2 2 2 2" xfId="7619"/>
    <cellStyle name="40% - Accent4 14 2 2 2 2 2 2" xfId="15973"/>
    <cellStyle name="40% - Accent4 14 2 2 2 2 3" xfId="11811"/>
    <cellStyle name="40% - Accent4 14 2 2 2 3" xfId="6177"/>
    <cellStyle name="40% - Accent4 14 2 2 2 3 2" xfId="14531"/>
    <cellStyle name="40% - Accent4 14 2 2 2 4" xfId="10369"/>
    <cellStyle name="40% - Accent4 14 2 2 3" xfId="3457"/>
    <cellStyle name="40% - Accent4 14 2 2 3 2" xfId="7620"/>
    <cellStyle name="40% - Accent4 14 2 2 3 2 2" xfId="15974"/>
    <cellStyle name="40% - Accent4 14 2 2 3 3" xfId="11812"/>
    <cellStyle name="40% - Accent4 14 2 2 4" xfId="5141"/>
    <cellStyle name="40% - Accent4 14 2 2 4 2" xfId="13495"/>
    <cellStyle name="40% - Accent4 14 2 2 5" xfId="9333"/>
    <cellStyle name="40% - Accent4 14 2 3" xfId="1502"/>
    <cellStyle name="40% - Accent4 14 2 3 2" xfId="3458"/>
    <cellStyle name="40% - Accent4 14 2 3 2 2" xfId="7621"/>
    <cellStyle name="40% - Accent4 14 2 3 2 2 2" xfId="15975"/>
    <cellStyle name="40% - Accent4 14 2 3 2 3" xfId="11813"/>
    <cellStyle name="40% - Accent4 14 2 3 3" xfId="5665"/>
    <cellStyle name="40% - Accent4 14 2 3 3 2" xfId="14019"/>
    <cellStyle name="40% - Accent4 14 2 3 4" xfId="9857"/>
    <cellStyle name="40% - Accent4 14 2 4" xfId="3459"/>
    <cellStyle name="40% - Accent4 14 2 4 2" xfId="7622"/>
    <cellStyle name="40% - Accent4 14 2 4 2 2" xfId="15976"/>
    <cellStyle name="40% - Accent4 14 2 4 3" xfId="11814"/>
    <cellStyle name="40% - Accent4 14 2 5" xfId="4629"/>
    <cellStyle name="40% - Accent4 14 2 5 2" xfId="12983"/>
    <cellStyle name="40% - Accent4 14 2 6" xfId="8821"/>
    <cellStyle name="40% - Accent4 14 3" xfId="738"/>
    <cellStyle name="40% - Accent4 14 3 2" xfId="1774"/>
    <cellStyle name="40% - Accent4 14 3 2 2" xfId="3460"/>
    <cellStyle name="40% - Accent4 14 3 2 2 2" xfId="7623"/>
    <cellStyle name="40% - Accent4 14 3 2 2 2 2" xfId="15977"/>
    <cellStyle name="40% - Accent4 14 3 2 2 3" xfId="11815"/>
    <cellStyle name="40% - Accent4 14 3 2 3" xfId="5937"/>
    <cellStyle name="40% - Accent4 14 3 2 3 2" xfId="14291"/>
    <cellStyle name="40% - Accent4 14 3 2 4" xfId="10129"/>
    <cellStyle name="40% - Accent4 14 3 3" xfId="3461"/>
    <cellStyle name="40% - Accent4 14 3 3 2" xfId="7624"/>
    <cellStyle name="40% - Accent4 14 3 3 2 2" xfId="15978"/>
    <cellStyle name="40% - Accent4 14 3 3 3" xfId="11816"/>
    <cellStyle name="40% - Accent4 14 3 4" xfId="4901"/>
    <cellStyle name="40% - Accent4 14 3 4 2" xfId="13255"/>
    <cellStyle name="40% - Accent4 14 3 5" xfId="9093"/>
    <cellStyle name="40% - Accent4 14 4" xfId="1262"/>
    <cellStyle name="40% - Accent4 14 4 2" xfId="3462"/>
    <cellStyle name="40% - Accent4 14 4 2 2" xfId="7625"/>
    <cellStyle name="40% - Accent4 14 4 2 2 2" xfId="15979"/>
    <cellStyle name="40% - Accent4 14 4 2 3" xfId="11817"/>
    <cellStyle name="40% - Accent4 14 4 3" xfId="5425"/>
    <cellStyle name="40% - Accent4 14 4 3 2" xfId="13779"/>
    <cellStyle name="40% - Accent4 14 4 4" xfId="9617"/>
    <cellStyle name="40% - Accent4 14 5" xfId="3463"/>
    <cellStyle name="40% - Accent4 14 5 2" xfId="7626"/>
    <cellStyle name="40% - Accent4 14 5 2 2" xfId="15980"/>
    <cellStyle name="40% - Accent4 14 5 3" xfId="11818"/>
    <cellStyle name="40% - Accent4 14 6" xfId="4389"/>
    <cellStyle name="40% - Accent4 14 6 2" xfId="12743"/>
    <cellStyle name="40% - Accent4 14 7" xfId="8581"/>
    <cellStyle name="40% - Accent4 15" xfId="237"/>
    <cellStyle name="40% - Accent4 15 2" xfId="479"/>
    <cellStyle name="40% - Accent4 15 2 2" xfId="992"/>
    <cellStyle name="40% - Accent4 15 2 2 2" xfId="2028"/>
    <cellStyle name="40% - Accent4 15 2 2 2 2" xfId="3464"/>
    <cellStyle name="40% - Accent4 15 2 2 2 2 2" xfId="7627"/>
    <cellStyle name="40% - Accent4 15 2 2 2 2 2 2" xfId="15981"/>
    <cellStyle name="40% - Accent4 15 2 2 2 2 3" xfId="11819"/>
    <cellStyle name="40% - Accent4 15 2 2 2 3" xfId="6191"/>
    <cellStyle name="40% - Accent4 15 2 2 2 3 2" xfId="14545"/>
    <cellStyle name="40% - Accent4 15 2 2 2 4" xfId="10383"/>
    <cellStyle name="40% - Accent4 15 2 2 3" xfId="3465"/>
    <cellStyle name="40% - Accent4 15 2 2 3 2" xfId="7628"/>
    <cellStyle name="40% - Accent4 15 2 2 3 2 2" xfId="15982"/>
    <cellStyle name="40% - Accent4 15 2 2 3 3" xfId="11820"/>
    <cellStyle name="40% - Accent4 15 2 2 4" xfId="5155"/>
    <cellStyle name="40% - Accent4 15 2 2 4 2" xfId="13509"/>
    <cellStyle name="40% - Accent4 15 2 2 5" xfId="9347"/>
    <cellStyle name="40% - Accent4 15 2 3" xfId="1516"/>
    <cellStyle name="40% - Accent4 15 2 3 2" xfId="3466"/>
    <cellStyle name="40% - Accent4 15 2 3 2 2" xfId="7629"/>
    <cellStyle name="40% - Accent4 15 2 3 2 2 2" xfId="15983"/>
    <cellStyle name="40% - Accent4 15 2 3 2 3" xfId="11821"/>
    <cellStyle name="40% - Accent4 15 2 3 3" xfId="5679"/>
    <cellStyle name="40% - Accent4 15 2 3 3 2" xfId="14033"/>
    <cellStyle name="40% - Accent4 15 2 3 4" xfId="9871"/>
    <cellStyle name="40% - Accent4 15 2 4" xfId="3467"/>
    <cellStyle name="40% - Accent4 15 2 4 2" xfId="7630"/>
    <cellStyle name="40% - Accent4 15 2 4 2 2" xfId="15984"/>
    <cellStyle name="40% - Accent4 15 2 4 3" xfId="11822"/>
    <cellStyle name="40% - Accent4 15 2 5" xfId="4643"/>
    <cellStyle name="40% - Accent4 15 2 5 2" xfId="12997"/>
    <cellStyle name="40% - Accent4 15 2 6" xfId="8835"/>
    <cellStyle name="40% - Accent4 15 3" xfId="752"/>
    <cellStyle name="40% - Accent4 15 3 2" xfId="1788"/>
    <cellStyle name="40% - Accent4 15 3 2 2" xfId="3468"/>
    <cellStyle name="40% - Accent4 15 3 2 2 2" xfId="7631"/>
    <cellStyle name="40% - Accent4 15 3 2 2 2 2" xfId="15985"/>
    <cellStyle name="40% - Accent4 15 3 2 2 3" xfId="11823"/>
    <cellStyle name="40% - Accent4 15 3 2 3" xfId="5951"/>
    <cellStyle name="40% - Accent4 15 3 2 3 2" xfId="14305"/>
    <cellStyle name="40% - Accent4 15 3 2 4" xfId="10143"/>
    <cellStyle name="40% - Accent4 15 3 3" xfId="3469"/>
    <cellStyle name="40% - Accent4 15 3 3 2" xfId="7632"/>
    <cellStyle name="40% - Accent4 15 3 3 2 2" xfId="15986"/>
    <cellStyle name="40% - Accent4 15 3 3 3" xfId="11824"/>
    <cellStyle name="40% - Accent4 15 3 4" xfId="4915"/>
    <cellStyle name="40% - Accent4 15 3 4 2" xfId="13269"/>
    <cellStyle name="40% - Accent4 15 3 5" xfId="9107"/>
    <cellStyle name="40% - Accent4 15 4" xfId="1276"/>
    <cellStyle name="40% - Accent4 15 4 2" xfId="3470"/>
    <cellStyle name="40% - Accent4 15 4 2 2" xfId="7633"/>
    <cellStyle name="40% - Accent4 15 4 2 2 2" xfId="15987"/>
    <cellStyle name="40% - Accent4 15 4 2 3" xfId="11825"/>
    <cellStyle name="40% - Accent4 15 4 3" xfId="5439"/>
    <cellStyle name="40% - Accent4 15 4 3 2" xfId="13793"/>
    <cellStyle name="40% - Accent4 15 4 4" xfId="9631"/>
    <cellStyle name="40% - Accent4 15 5" xfId="3471"/>
    <cellStyle name="40% - Accent4 15 5 2" xfId="7634"/>
    <cellStyle name="40% - Accent4 15 5 2 2" xfId="15988"/>
    <cellStyle name="40% - Accent4 15 5 3" xfId="11826"/>
    <cellStyle name="40% - Accent4 15 6" xfId="4403"/>
    <cellStyle name="40% - Accent4 15 6 2" xfId="12757"/>
    <cellStyle name="40% - Accent4 15 7" xfId="8595"/>
    <cellStyle name="40% - Accent4 16" xfId="251"/>
    <cellStyle name="40% - Accent4 16 2" xfId="493"/>
    <cellStyle name="40% - Accent4 16 2 2" xfId="1006"/>
    <cellStyle name="40% - Accent4 16 2 2 2" xfId="2042"/>
    <cellStyle name="40% - Accent4 16 2 2 2 2" xfId="3472"/>
    <cellStyle name="40% - Accent4 16 2 2 2 2 2" xfId="7635"/>
    <cellStyle name="40% - Accent4 16 2 2 2 2 2 2" xfId="15989"/>
    <cellStyle name="40% - Accent4 16 2 2 2 2 3" xfId="11827"/>
    <cellStyle name="40% - Accent4 16 2 2 2 3" xfId="6205"/>
    <cellStyle name="40% - Accent4 16 2 2 2 3 2" xfId="14559"/>
    <cellStyle name="40% - Accent4 16 2 2 2 4" xfId="10397"/>
    <cellStyle name="40% - Accent4 16 2 2 3" xfId="3473"/>
    <cellStyle name="40% - Accent4 16 2 2 3 2" xfId="7636"/>
    <cellStyle name="40% - Accent4 16 2 2 3 2 2" xfId="15990"/>
    <cellStyle name="40% - Accent4 16 2 2 3 3" xfId="11828"/>
    <cellStyle name="40% - Accent4 16 2 2 4" xfId="5169"/>
    <cellStyle name="40% - Accent4 16 2 2 4 2" xfId="13523"/>
    <cellStyle name="40% - Accent4 16 2 2 5" xfId="9361"/>
    <cellStyle name="40% - Accent4 16 2 3" xfId="1530"/>
    <cellStyle name="40% - Accent4 16 2 3 2" xfId="3474"/>
    <cellStyle name="40% - Accent4 16 2 3 2 2" xfId="7637"/>
    <cellStyle name="40% - Accent4 16 2 3 2 2 2" xfId="15991"/>
    <cellStyle name="40% - Accent4 16 2 3 2 3" xfId="11829"/>
    <cellStyle name="40% - Accent4 16 2 3 3" xfId="5693"/>
    <cellStyle name="40% - Accent4 16 2 3 3 2" xfId="14047"/>
    <cellStyle name="40% - Accent4 16 2 3 4" xfId="9885"/>
    <cellStyle name="40% - Accent4 16 2 4" xfId="3475"/>
    <cellStyle name="40% - Accent4 16 2 4 2" xfId="7638"/>
    <cellStyle name="40% - Accent4 16 2 4 2 2" xfId="15992"/>
    <cellStyle name="40% - Accent4 16 2 4 3" xfId="11830"/>
    <cellStyle name="40% - Accent4 16 2 5" xfId="4657"/>
    <cellStyle name="40% - Accent4 16 2 5 2" xfId="13011"/>
    <cellStyle name="40% - Accent4 16 2 6" xfId="8849"/>
    <cellStyle name="40% - Accent4 16 3" xfId="766"/>
    <cellStyle name="40% - Accent4 16 3 2" xfId="1802"/>
    <cellStyle name="40% - Accent4 16 3 2 2" xfId="3476"/>
    <cellStyle name="40% - Accent4 16 3 2 2 2" xfId="7639"/>
    <cellStyle name="40% - Accent4 16 3 2 2 2 2" xfId="15993"/>
    <cellStyle name="40% - Accent4 16 3 2 2 3" xfId="11831"/>
    <cellStyle name="40% - Accent4 16 3 2 3" xfId="5965"/>
    <cellStyle name="40% - Accent4 16 3 2 3 2" xfId="14319"/>
    <cellStyle name="40% - Accent4 16 3 2 4" xfId="10157"/>
    <cellStyle name="40% - Accent4 16 3 3" xfId="3477"/>
    <cellStyle name="40% - Accent4 16 3 3 2" xfId="7640"/>
    <cellStyle name="40% - Accent4 16 3 3 2 2" xfId="15994"/>
    <cellStyle name="40% - Accent4 16 3 3 3" xfId="11832"/>
    <cellStyle name="40% - Accent4 16 3 4" xfId="4929"/>
    <cellStyle name="40% - Accent4 16 3 4 2" xfId="13283"/>
    <cellStyle name="40% - Accent4 16 3 5" xfId="9121"/>
    <cellStyle name="40% - Accent4 16 4" xfId="1290"/>
    <cellStyle name="40% - Accent4 16 4 2" xfId="3478"/>
    <cellStyle name="40% - Accent4 16 4 2 2" xfId="7641"/>
    <cellStyle name="40% - Accent4 16 4 2 2 2" xfId="15995"/>
    <cellStyle name="40% - Accent4 16 4 2 3" xfId="11833"/>
    <cellStyle name="40% - Accent4 16 4 3" xfId="5453"/>
    <cellStyle name="40% - Accent4 16 4 3 2" xfId="13807"/>
    <cellStyle name="40% - Accent4 16 4 4" xfId="9645"/>
    <cellStyle name="40% - Accent4 16 5" xfId="3479"/>
    <cellStyle name="40% - Accent4 16 5 2" xfId="7642"/>
    <cellStyle name="40% - Accent4 16 5 2 2" xfId="15996"/>
    <cellStyle name="40% - Accent4 16 5 3" xfId="11834"/>
    <cellStyle name="40% - Accent4 16 6" xfId="4417"/>
    <cellStyle name="40% - Accent4 16 6 2" xfId="12771"/>
    <cellStyle name="40% - Accent4 16 7" xfId="8609"/>
    <cellStyle name="40% - Accent4 17" xfId="267"/>
    <cellStyle name="40% - Accent4 17 2" xfId="507"/>
    <cellStyle name="40% - Accent4 17 2 2" xfId="1020"/>
    <cellStyle name="40% - Accent4 17 2 2 2" xfId="2056"/>
    <cellStyle name="40% - Accent4 17 2 2 2 2" xfId="3480"/>
    <cellStyle name="40% - Accent4 17 2 2 2 2 2" xfId="7643"/>
    <cellStyle name="40% - Accent4 17 2 2 2 2 2 2" xfId="15997"/>
    <cellStyle name="40% - Accent4 17 2 2 2 2 3" xfId="11835"/>
    <cellStyle name="40% - Accent4 17 2 2 2 3" xfId="6219"/>
    <cellStyle name="40% - Accent4 17 2 2 2 3 2" xfId="14573"/>
    <cellStyle name="40% - Accent4 17 2 2 2 4" xfId="10411"/>
    <cellStyle name="40% - Accent4 17 2 2 3" xfId="3481"/>
    <cellStyle name="40% - Accent4 17 2 2 3 2" xfId="7644"/>
    <cellStyle name="40% - Accent4 17 2 2 3 2 2" xfId="15998"/>
    <cellStyle name="40% - Accent4 17 2 2 3 3" xfId="11836"/>
    <cellStyle name="40% - Accent4 17 2 2 4" xfId="5183"/>
    <cellStyle name="40% - Accent4 17 2 2 4 2" xfId="13537"/>
    <cellStyle name="40% - Accent4 17 2 2 5" xfId="9375"/>
    <cellStyle name="40% - Accent4 17 2 3" xfId="1544"/>
    <cellStyle name="40% - Accent4 17 2 3 2" xfId="3482"/>
    <cellStyle name="40% - Accent4 17 2 3 2 2" xfId="7645"/>
    <cellStyle name="40% - Accent4 17 2 3 2 2 2" xfId="15999"/>
    <cellStyle name="40% - Accent4 17 2 3 2 3" xfId="11837"/>
    <cellStyle name="40% - Accent4 17 2 3 3" xfId="5707"/>
    <cellStyle name="40% - Accent4 17 2 3 3 2" xfId="14061"/>
    <cellStyle name="40% - Accent4 17 2 3 4" xfId="9899"/>
    <cellStyle name="40% - Accent4 17 2 4" xfId="3483"/>
    <cellStyle name="40% - Accent4 17 2 4 2" xfId="7646"/>
    <cellStyle name="40% - Accent4 17 2 4 2 2" xfId="16000"/>
    <cellStyle name="40% - Accent4 17 2 4 3" xfId="11838"/>
    <cellStyle name="40% - Accent4 17 2 5" xfId="4671"/>
    <cellStyle name="40% - Accent4 17 2 5 2" xfId="13025"/>
    <cellStyle name="40% - Accent4 17 2 6" xfId="8863"/>
    <cellStyle name="40% - Accent4 17 3" xfId="780"/>
    <cellStyle name="40% - Accent4 17 3 2" xfId="1816"/>
    <cellStyle name="40% - Accent4 17 3 2 2" xfId="3484"/>
    <cellStyle name="40% - Accent4 17 3 2 2 2" xfId="7647"/>
    <cellStyle name="40% - Accent4 17 3 2 2 2 2" xfId="16001"/>
    <cellStyle name="40% - Accent4 17 3 2 2 3" xfId="11839"/>
    <cellStyle name="40% - Accent4 17 3 2 3" xfId="5979"/>
    <cellStyle name="40% - Accent4 17 3 2 3 2" xfId="14333"/>
    <cellStyle name="40% - Accent4 17 3 2 4" xfId="10171"/>
    <cellStyle name="40% - Accent4 17 3 3" xfId="3485"/>
    <cellStyle name="40% - Accent4 17 3 3 2" xfId="7648"/>
    <cellStyle name="40% - Accent4 17 3 3 2 2" xfId="16002"/>
    <cellStyle name="40% - Accent4 17 3 3 3" xfId="11840"/>
    <cellStyle name="40% - Accent4 17 3 4" xfId="4943"/>
    <cellStyle name="40% - Accent4 17 3 4 2" xfId="13297"/>
    <cellStyle name="40% - Accent4 17 3 5" xfId="9135"/>
    <cellStyle name="40% - Accent4 17 4" xfId="1304"/>
    <cellStyle name="40% - Accent4 17 4 2" xfId="3486"/>
    <cellStyle name="40% - Accent4 17 4 2 2" xfId="7649"/>
    <cellStyle name="40% - Accent4 17 4 2 2 2" xfId="16003"/>
    <cellStyle name="40% - Accent4 17 4 2 3" xfId="11841"/>
    <cellStyle name="40% - Accent4 17 4 3" xfId="5467"/>
    <cellStyle name="40% - Accent4 17 4 3 2" xfId="13821"/>
    <cellStyle name="40% - Accent4 17 4 4" xfId="9659"/>
    <cellStyle name="40% - Accent4 17 5" xfId="3487"/>
    <cellStyle name="40% - Accent4 17 5 2" xfId="7650"/>
    <cellStyle name="40% - Accent4 17 5 2 2" xfId="16004"/>
    <cellStyle name="40% - Accent4 17 5 3" xfId="11842"/>
    <cellStyle name="40% - Accent4 17 6" xfId="4431"/>
    <cellStyle name="40% - Accent4 17 6 2" xfId="12785"/>
    <cellStyle name="40% - Accent4 17 7" xfId="8623"/>
    <cellStyle name="40% - Accent4 18" xfId="281"/>
    <cellStyle name="40% - Accent4 18 2" xfId="794"/>
    <cellStyle name="40% - Accent4 18 2 2" xfId="1830"/>
    <cellStyle name="40% - Accent4 18 2 2 2" xfId="3488"/>
    <cellStyle name="40% - Accent4 18 2 2 2 2" xfId="7651"/>
    <cellStyle name="40% - Accent4 18 2 2 2 2 2" xfId="16005"/>
    <cellStyle name="40% - Accent4 18 2 2 2 3" xfId="11843"/>
    <cellStyle name="40% - Accent4 18 2 2 3" xfId="5993"/>
    <cellStyle name="40% - Accent4 18 2 2 3 2" xfId="14347"/>
    <cellStyle name="40% - Accent4 18 2 2 4" xfId="10185"/>
    <cellStyle name="40% - Accent4 18 2 3" xfId="3489"/>
    <cellStyle name="40% - Accent4 18 2 3 2" xfId="7652"/>
    <cellStyle name="40% - Accent4 18 2 3 2 2" xfId="16006"/>
    <cellStyle name="40% - Accent4 18 2 3 3" xfId="11844"/>
    <cellStyle name="40% - Accent4 18 2 4" xfId="4957"/>
    <cellStyle name="40% - Accent4 18 2 4 2" xfId="13311"/>
    <cellStyle name="40% - Accent4 18 2 5" xfId="9149"/>
    <cellStyle name="40% - Accent4 18 3" xfId="1318"/>
    <cellStyle name="40% - Accent4 18 3 2" xfId="3490"/>
    <cellStyle name="40% - Accent4 18 3 2 2" xfId="7653"/>
    <cellStyle name="40% - Accent4 18 3 2 2 2" xfId="16007"/>
    <cellStyle name="40% - Accent4 18 3 2 3" xfId="11845"/>
    <cellStyle name="40% - Accent4 18 3 3" xfId="5481"/>
    <cellStyle name="40% - Accent4 18 3 3 2" xfId="13835"/>
    <cellStyle name="40% - Accent4 18 3 4" xfId="9673"/>
    <cellStyle name="40% - Accent4 18 4" xfId="3491"/>
    <cellStyle name="40% - Accent4 18 4 2" xfId="7654"/>
    <cellStyle name="40% - Accent4 18 4 2 2" xfId="16008"/>
    <cellStyle name="40% - Accent4 18 4 3" xfId="11846"/>
    <cellStyle name="40% - Accent4 18 5" xfId="4445"/>
    <cellStyle name="40% - Accent4 18 5 2" xfId="12799"/>
    <cellStyle name="40% - Accent4 18 6" xfId="8637"/>
    <cellStyle name="40% - Accent4 19" xfId="523"/>
    <cellStyle name="40% - Accent4 19 2" xfId="1036"/>
    <cellStyle name="40% - Accent4 19 2 2" xfId="2072"/>
    <cellStyle name="40% - Accent4 19 2 2 2" xfId="3492"/>
    <cellStyle name="40% - Accent4 19 2 2 2 2" xfId="7655"/>
    <cellStyle name="40% - Accent4 19 2 2 2 2 2" xfId="16009"/>
    <cellStyle name="40% - Accent4 19 2 2 2 3" xfId="11847"/>
    <cellStyle name="40% - Accent4 19 2 2 3" xfId="6235"/>
    <cellStyle name="40% - Accent4 19 2 2 3 2" xfId="14589"/>
    <cellStyle name="40% - Accent4 19 2 2 4" xfId="10427"/>
    <cellStyle name="40% - Accent4 19 2 3" xfId="3493"/>
    <cellStyle name="40% - Accent4 19 2 3 2" xfId="7656"/>
    <cellStyle name="40% - Accent4 19 2 3 2 2" xfId="16010"/>
    <cellStyle name="40% - Accent4 19 2 3 3" xfId="11848"/>
    <cellStyle name="40% - Accent4 19 2 4" xfId="5199"/>
    <cellStyle name="40% - Accent4 19 2 4 2" xfId="13553"/>
    <cellStyle name="40% - Accent4 19 2 5" xfId="9391"/>
    <cellStyle name="40% - Accent4 19 3" xfId="1560"/>
    <cellStyle name="40% - Accent4 19 3 2" xfId="3494"/>
    <cellStyle name="40% - Accent4 19 3 2 2" xfId="7657"/>
    <cellStyle name="40% - Accent4 19 3 2 2 2" xfId="16011"/>
    <cellStyle name="40% - Accent4 19 3 2 3" xfId="11849"/>
    <cellStyle name="40% - Accent4 19 3 3" xfId="5723"/>
    <cellStyle name="40% - Accent4 19 3 3 2" xfId="14077"/>
    <cellStyle name="40% - Accent4 19 3 4" xfId="9915"/>
    <cellStyle name="40% - Accent4 19 4" xfId="3495"/>
    <cellStyle name="40% - Accent4 19 4 2" xfId="7658"/>
    <cellStyle name="40% - Accent4 19 4 2 2" xfId="16012"/>
    <cellStyle name="40% - Accent4 19 4 3" xfId="11850"/>
    <cellStyle name="40% - Accent4 19 5" xfId="4687"/>
    <cellStyle name="40% - Accent4 19 5 2" xfId="13041"/>
    <cellStyle name="40% - Accent4 19 6" xfId="8879"/>
    <cellStyle name="40% - Accent4 2" xfId="52"/>
    <cellStyle name="40% - Accent4 2 2" xfId="295"/>
    <cellStyle name="40% - Accent4 2 2 2" xfId="808"/>
    <cellStyle name="40% - Accent4 2 2 2 2" xfId="1844"/>
    <cellStyle name="40% - Accent4 2 2 2 2 2" xfId="3496"/>
    <cellStyle name="40% - Accent4 2 2 2 2 2 2" xfId="7659"/>
    <cellStyle name="40% - Accent4 2 2 2 2 2 2 2" xfId="16013"/>
    <cellStyle name="40% - Accent4 2 2 2 2 2 3" xfId="11851"/>
    <cellStyle name="40% - Accent4 2 2 2 2 3" xfId="6007"/>
    <cellStyle name="40% - Accent4 2 2 2 2 3 2" xfId="14361"/>
    <cellStyle name="40% - Accent4 2 2 2 2 4" xfId="10199"/>
    <cellStyle name="40% - Accent4 2 2 2 3" xfId="3497"/>
    <cellStyle name="40% - Accent4 2 2 2 3 2" xfId="7660"/>
    <cellStyle name="40% - Accent4 2 2 2 3 2 2" xfId="16014"/>
    <cellStyle name="40% - Accent4 2 2 2 3 3" xfId="11852"/>
    <cellStyle name="40% - Accent4 2 2 2 4" xfId="4971"/>
    <cellStyle name="40% - Accent4 2 2 2 4 2" xfId="13325"/>
    <cellStyle name="40% - Accent4 2 2 2 5" xfId="9163"/>
    <cellStyle name="40% - Accent4 2 2 3" xfId="1332"/>
    <cellStyle name="40% - Accent4 2 2 3 2" xfId="3498"/>
    <cellStyle name="40% - Accent4 2 2 3 2 2" xfId="7661"/>
    <cellStyle name="40% - Accent4 2 2 3 2 2 2" xfId="16015"/>
    <cellStyle name="40% - Accent4 2 2 3 2 3" xfId="11853"/>
    <cellStyle name="40% - Accent4 2 2 3 3" xfId="5495"/>
    <cellStyle name="40% - Accent4 2 2 3 3 2" xfId="13849"/>
    <cellStyle name="40% - Accent4 2 2 3 4" xfId="9687"/>
    <cellStyle name="40% - Accent4 2 2 4" xfId="3499"/>
    <cellStyle name="40% - Accent4 2 2 4 2" xfId="7662"/>
    <cellStyle name="40% - Accent4 2 2 4 2 2" xfId="16016"/>
    <cellStyle name="40% - Accent4 2 2 4 3" xfId="11854"/>
    <cellStyle name="40% - Accent4 2 2 5" xfId="4459"/>
    <cellStyle name="40% - Accent4 2 2 5 2" xfId="12813"/>
    <cellStyle name="40% - Accent4 2 2 6" xfId="8651"/>
    <cellStyle name="40% - Accent4 2 3" xfId="568"/>
    <cellStyle name="40% - Accent4 2 3 2" xfId="1604"/>
    <cellStyle name="40% - Accent4 2 3 2 2" xfId="3500"/>
    <cellStyle name="40% - Accent4 2 3 2 2 2" xfId="7663"/>
    <cellStyle name="40% - Accent4 2 3 2 2 2 2" xfId="16017"/>
    <cellStyle name="40% - Accent4 2 3 2 2 3" xfId="11855"/>
    <cellStyle name="40% - Accent4 2 3 2 3" xfId="5767"/>
    <cellStyle name="40% - Accent4 2 3 2 3 2" xfId="14121"/>
    <cellStyle name="40% - Accent4 2 3 2 4" xfId="9959"/>
    <cellStyle name="40% - Accent4 2 3 3" xfId="3501"/>
    <cellStyle name="40% - Accent4 2 3 3 2" xfId="7664"/>
    <cellStyle name="40% - Accent4 2 3 3 2 2" xfId="16018"/>
    <cellStyle name="40% - Accent4 2 3 3 3" xfId="11856"/>
    <cellStyle name="40% - Accent4 2 3 4" xfId="4731"/>
    <cellStyle name="40% - Accent4 2 3 4 2" xfId="13085"/>
    <cellStyle name="40% - Accent4 2 3 5" xfId="8923"/>
    <cellStyle name="40% - Accent4 2 4" xfId="1092"/>
    <cellStyle name="40% - Accent4 2 4 2" xfId="3502"/>
    <cellStyle name="40% - Accent4 2 4 2 2" xfId="7665"/>
    <cellStyle name="40% - Accent4 2 4 2 2 2" xfId="16019"/>
    <cellStyle name="40% - Accent4 2 4 2 3" xfId="11857"/>
    <cellStyle name="40% - Accent4 2 4 3" xfId="5255"/>
    <cellStyle name="40% - Accent4 2 4 3 2" xfId="13609"/>
    <cellStyle name="40% - Accent4 2 4 4" xfId="9447"/>
    <cellStyle name="40% - Accent4 2 5" xfId="3503"/>
    <cellStyle name="40% - Accent4 2 5 2" xfId="7666"/>
    <cellStyle name="40% - Accent4 2 5 2 2" xfId="16020"/>
    <cellStyle name="40% - Accent4 2 5 3" xfId="11858"/>
    <cellStyle name="40% - Accent4 2 6" xfId="4219"/>
    <cellStyle name="40% - Accent4 2 6 2" xfId="12573"/>
    <cellStyle name="40% - Accent4 2 7" xfId="8411"/>
    <cellStyle name="40% - Accent4 20" xfId="537"/>
    <cellStyle name="40% - Accent4 20 2" xfId="1050"/>
    <cellStyle name="40% - Accent4 20 2 2" xfId="2086"/>
    <cellStyle name="40% - Accent4 20 2 2 2" xfId="3504"/>
    <cellStyle name="40% - Accent4 20 2 2 2 2" xfId="7667"/>
    <cellStyle name="40% - Accent4 20 2 2 2 2 2" xfId="16021"/>
    <cellStyle name="40% - Accent4 20 2 2 2 3" xfId="11859"/>
    <cellStyle name="40% - Accent4 20 2 2 3" xfId="6249"/>
    <cellStyle name="40% - Accent4 20 2 2 3 2" xfId="14603"/>
    <cellStyle name="40% - Accent4 20 2 2 4" xfId="10441"/>
    <cellStyle name="40% - Accent4 20 2 3" xfId="3505"/>
    <cellStyle name="40% - Accent4 20 2 3 2" xfId="7668"/>
    <cellStyle name="40% - Accent4 20 2 3 2 2" xfId="16022"/>
    <cellStyle name="40% - Accent4 20 2 3 3" xfId="11860"/>
    <cellStyle name="40% - Accent4 20 2 4" xfId="5213"/>
    <cellStyle name="40% - Accent4 20 2 4 2" xfId="13567"/>
    <cellStyle name="40% - Accent4 20 2 5" xfId="9405"/>
    <cellStyle name="40% - Accent4 20 3" xfId="1574"/>
    <cellStyle name="40% - Accent4 20 3 2" xfId="3506"/>
    <cellStyle name="40% - Accent4 20 3 2 2" xfId="7669"/>
    <cellStyle name="40% - Accent4 20 3 2 2 2" xfId="16023"/>
    <cellStyle name="40% - Accent4 20 3 2 3" xfId="11861"/>
    <cellStyle name="40% - Accent4 20 3 3" xfId="5737"/>
    <cellStyle name="40% - Accent4 20 3 3 2" xfId="14091"/>
    <cellStyle name="40% - Accent4 20 3 4" xfId="9929"/>
    <cellStyle name="40% - Accent4 20 4" xfId="3507"/>
    <cellStyle name="40% - Accent4 20 4 2" xfId="7670"/>
    <cellStyle name="40% - Accent4 20 4 2 2" xfId="16024"/>
    <cellStyle name="40% - Accent4 20 4 3" xfId="11862"/>
    <cellStyle name="40% - Accent4 20 5" xfId="4701"/>
    <cellStyle name="40% - Accent4 20 5 2" xfId="13055"/>
    <cellStyle name="40% - Accent4 20 6" xfId="8893"/>
    <cellStyle name="40% - Accent4 21" xfId="1064"/>
    <cellStyle name="40% - Accent4 21 2" xfId="2100"/>
    <cellStyle name="40% - Accent4 21 2 2" xfId="3508"/>
    <cellStyle name="40% - Accent4 21 2 2 2" xfId="7671"/>
    <cellStyle name="40% - Accent4 21 2 2 2 2" xfId="16025"/>
    <cellStyle name="40% - Accent4 21 2 2 3" xfId="11863"/>
    <cellStyle name="40% - Accent4 21 2 3" xfId="6263"/>
    <cellStyle name="40% - Accent4 21 2 3 2" xfId="14617"/>
    <cellStyle name="40% - Accent4 21 2 4" xfId="10455"/>
    <cellStyle name="40% - Accent4 21 3" xfId="3509"/>
    <cellStyle name="40% - Accent4 21 3 2" xfId="7672"/>
    <cellStyle name="40% - Accent4 21 3 2 2" xfId="16026"/>
    <cellStyle name="40% - Accent4 21 3 3" xfId="11864"/>
    <cellStyle name="40% - Accent4 21 4" xfId="5227"/>
    <cellStyle name="40% - Accent4 21 4 2" xfId="13581"/>
    <cellStyle name="40% - Accent4 21 5" xfId="9419"/>
    <cellStyle name="40% - Accent4 22" xfId="551"/>
    <cellStyle name="40% - Accent4 22 2" xfId="1588"/>
    <cellStyle name="40% - Accent4 22 2 2" xfId="3510"/>
    <cellStyle name="40% - Accent4 22 2 2 2" xfId="7673"/>
    <cellStyle name="40% - Accent4 22 2 2 2 2" xfId="16027"/>
    <cellStyle name="40% - Accent4 22 2 2 3" xfId="11865"/>
    <cellStyle name="40% - Accent4 22 2 3" xfId="5751"/>
    <cellStyle name="40% - Accent4 22 2 3 2" xfId="14105"/>
    <cellStyle name="40% - Accent4 22 2 4" xfId="9943"/>
    <cellStyle name="40% - Accent4 22 3" xfId="3511"/>
    <cellStyle name="40% - Accent4 22 3 2" xfId="7674"/>
    <cellStyle name="40% - Accent4 22 3 2 2" xfId="16028"/>
    <cellStyle name="40% - Accent4 22 3 3" xfId="11866"/>
    <cellStyle name="40% - Accent4 22 4" xfId="4715"/>
    <cellStyle name="40% - Accent4 22 4 2" xfId="13069"/>
    <cellStyle name="40% - Accent4 22 5" xfId="8907"/>
    <cellStyle name="40% - Accent4 23" xfId="1078"/>
    <cellStyle name="40% - Accent4 23 2" xfId="3512"/>
    <cellStyle name="40% - Accent4 23 2 2" xfId="7675"/>
    <cellStyle name="40% - Accent4 23 2 2 2" xfId="16029"/>
    <cellStyle name="40% - Accent4 23 2 3" xfId="11867"/>
    <cellStyle name="40% - Accent4 23 3" xfId="5241"/>
    <cellStyle name="40% - Accent4 23 3 2" xfId="13595"/>
    <cellStyle name="40% - Accent4 23 4" xfId="9433"/>
    <cellStyle name="40% - Accent4 24" xfId="2114"/>
    <cellStyle name="40% - Accent4 24 2" xfId="6277"/>
    <cellStyle name="40% - Accent4 24 2 2" xfId="14631"/>
    <cellStyle name="40% - Accent4 24 3" xfId="10469"/>
    <cellStyle name="40% - Accent4 25" xfId="4189"/>
    <cellStyle name="40% - Accent4 25 2" xfId="8352"/>
    <cellStyle name="40% - Accent4 25 2 2" xfId="16706"/>
    <cellStyle name="40% - Accent4 25 3" xfId="12544"/>
    <cellStyle name="40% - Accent4 26" xfId="4202"/>
    <cellStyle name="40% - Accent4 26 2" xfId="12557"/>
    <cellStyle name="40% - Accent4 27" xfId="8366"/>
    <cellStyle name="40% - Accent4 27 2" xfId="16720"/>
    <cellStyle name="40% - Accent4 28" xfId="8380"/>
    <cellStyle name="40% - Accent4 28 2" xfId="16734"/>
    <cellStyle name="40% - Accent4 29" xfId="8394"/>
    <cellStyle name="40% - Accent4 3" xfId="66"/>
    <cellStyle name="40% - Accent4 3 2" xfId="309"/>
    <cellStyle name="40% - Accent4 3 2 2" xfId="822"/>
    <cellStyle name="40% - Accent4 3 2 2 2" xfId="1858"/>
    <cellStyle name="40% - Accent4 3 2 2 2 2" xfId="3513"/>
    <cellStyle name="40% - Accent4 3 2 2 2 2 2" xfId="7676"/>
    <cellStyle name="40% - Accent4 3 2 2 2 2 2 2" xfId="16030"/>
    <cellStyle name="40% - Accent4 3 2 2 2 2 3" xfId="11868"/>
    <cellStyle name="40% - Accent4 3 2 2 2 3" xfId="6021"/>
    <cellStyle name="40% - Accent4 3 2 2 2 3 2" xfId="14375"/>
    <cellStyle name="40% - Accent4 3 2 2 2 4" xfId="10213"/>
    <cellStyle name="40% - Accent4 3 2 2 3" xfId="3514"/>
    <cellStyle name="40% - Accent4 3 2 2 3 2" xfId="7677"/>
    <cellStyle name="40% - Accent4 3 2 2 3 2 2" xfId="16031"/>
    <cellStyle name="40% - Accent4 3 2 2 3 3" xfId="11869"/>
    <cellStyle name="40% - Accent4 3 2 2 4" xfId="4985"/>
    <cellStyle name="40% - Accent4 3 2 2 4 2" xfId="13339"/>
    <cellStyle name="40% - Accent4 3 2 2 5" xfId="9177"/>
    <cellStyle name="40% - Accent4 3 2 3" xfId="1346"/>
    <cellStyle name="40% - Accent4 3 2 3 2" xfId="3515"/>
    <cellStyle name="40% - Accent4 3 2 3 2 2" xfId="7678"/>
    <cellStyle name="40% - Accent4 3 2 3 2 2 2" xfId="16032"/>
    <cellStyle name="40% - Accent4 3 2 3 2 3" xfId="11870"/>
    <cellStyle name="40% - Accent4 3 2 3 3" xfId="5509"/>
    <cellStyle name="40% - Accent4 3 2 3 3 2" xfId="13863"/>
    <cellStyle name="40% - Accent4 3 2 3 4" xfId="9701"/>
    <cellStyle name="40% - Accent4 3 2 4" xfId="3516"/>
    <cellStyle name="40% - Accent4 3 2 4 2" xfId="7679"/>
    <cellStyle name="40% - Accent4 3 2 4 2 2" xfId="16033"/>
    <cellStyle name="40% - Accent4 3 2 4 3" xfId="11871"/>
    <cellStyle name="40% - Accent4 3 2 5" xfId="4473"/>
    <cellStyle name="40% - Accent4 3 2 5 2" xfId="12827"/>
    <cellStyle name="40% - Accent4 3 2 6" xfId="8665"/>
    <cellStyle name="40% - Accent4 3 3" xfId="582"/>
    <cellStyle name="40% - Accent4 3 3 2" xfId="1618"/>
    <cellStyle name="40% - Accent4 3 3 2 2" xfId="3517"/>
    <cellStyle name="40% - Accent4 3 3 2 2 2" xfId="7680"/>
    <cellStyle name="40% - Accent4 3 3 2 2 2 2" xfId="16034"/>
    <cellStyle name="40% - Accent4 3 3 2 2 3" xfId="11872"/>
    <cellStyle name="40% - Accent4 3 3 2 3" xfId="5781"/>
    <cellStyle name="40% - Accent4 3 3 2 3 2" xfId="14135"/>
    <cellStyle name="40% - Accent4 3 3 2 4" xfId="9973"/>
    <cellStyle name="40% - Accent4 3 3 3" xfId="3518"/>
    <cellStyle name="40% - Accent4 3 3 3 2" xfId="7681"/>
    <cellStyle name="40% - Accent4 3 3 3 2 2" xfId="16035"/>
    <cellStyle name="40% - Accent4 3 3 3 3" xfId="11873"/>
    <cellStyle name="40% - Accent4 3 3 4" xfId="4745"/>
    <cellStyle name="40% - Accent4 3 3 4 2" xfId="13099"/>
    <cellStyle name="40% - Accent4 3 3 5" xfId="8937"/>
    <cellStyle name="40% - Accent4 3 4" xfId="1106"/>
    <cellStyle name="40% - Accent4 3 4 2" xfId="3519"/>
    <cellStyle name="40% - Accent4 3 4 2 2" xfId="7682"/>
    <cellStyle name="40% - Accent4 3 4 2 2 2" xfId="16036"/>
    <cellStyle name="40% - Accent4 3 4 2 3" xfId="11874"/>
    <cellStyle name="40% - Accent4 3 4 3" xfId="5269"/>
    <cellStyle name="40% - Accent4 3 4 3 2" xfId="13623"/>
    <cellStyle name="40% - Accent4 3 4 4" xfId="9461"/>
    <cellStyle name="40% - Accent4 3 5" xfId="3520"/>
    <cellStyle name="40% - Accent4 3 5 2" xfId="7683"/>
    <cellStyle name="40% - Accent4 3 5 2 2" xfId="16037"/>
    <cellStyle name="40% - Accent4 3 5 3" xfId="11875"/>
    <cellStyle name="40% - Accent4 3 6" xfId="4233"/>
    <cellStyle name="40% - Accent4 3 6 2" xfId="12587"/>
    <cellStyle name="40% - Accent4 3 7" xfId="8425"/>
    <cellStyle name="40% - Accent4 4" xfId="80"/>
    <cellStyle name="40% - Accent4 4 2" xfId="323"/>
    <cellStyle name="40% - Accent4 4 2 2" xfId="836"/>
    <cellStyle name="40% - Accent4 4 2 2 2" xfId="1872"/>
    <cellStyle name="40% - Accent4 4 2 2 2 2" xfId="3521"/>
    <cellStyle name="40% - Accent4 4 2 2 2 2 2" xfId="7684"/>
    <cellStyle name="40% - Accent4 4 2 2 2 2 2 2" xfId="16038"/>
    <cellStyle name="40% - Accent4 4 2 2 2 2 3" xfId="11876"/>
    <cellStyle name="40% - Accent4 4 2 2 2 3" xfId="6035"/>
    <cellStyle name="40% - Accent4 4 2 2 2 3 2" xfId="14389"/>
    <cellStyle name="40% - Accent4 4 2 2 2 4" xfId="10227"/>
    <cellStyle name="40% - Accent4 4 2 2 3" xfId="3522"/>
    <cellStyle name="40% - Accent4 4 2 2 3 2" xfId="7685"/>
    <cellStyle name="40% - Accent4 4 2 2 3 2 2" xfId="16039"/>
    <cellStyle name="40% - Accent4 4 2 2 3 3" xfId="11877"/>
    <cellStyle name="40% - Accent4 4 2 2 4" xfId="4999"/>
    <cellStyle name="40% - Accent4 4 2 2 4 2" xfId="13353"/>
    <cellStyle name="40% - Accent4 4 2 2 5" xfId="9191"/>
    <cellStyle name="40% - Accent4 4 2 3" xfId="1360"/>
    <cellStyle name="40% - Accent4 4 2 3 2" xfId="3523"/>
    <cellStyle name="40% - Accent4 4 2 3 2 2" xfId="7686"/>
    <cellStyle name="40% - Accent4 4 2 3 2 2 2" xfId="16040"/>
    <cellStyle name="40% - Accent4 4 2 3 2 3" xfId="11878"/>
    <cellStyle name="40% - Accent4 4 2 3 3" xfId="5523"/>
    <cellStyle name="40% - Accent4 4 2 3 3 2" xfId="13877"/>
    <cellStyle name="40% - Accent4 4 2 3 4" xfId="9715"/>
    <cellStyle name="40% - Accent4 4 2 4" xfId="3524"/>
    <cellStyle name="40% - Accent4 4 2 4 2" xfId="7687"/>
    <cellStyle name="40% - Accent4 4 2 4 2 2" xfId="16041"/>
    <cellStyle name="40% - Accent4 4 2 4 3" xfId="11879"/>
    <cellStyle name="40% - Accent4 4 2 5" xfId="4487"/>
    <cellStyle name="40% - Accent4 4 2 5 2" xfId="12841"/>
    <cellStyle name="40% - Accent4 4 2 6" xfId="8679"/>
    <cellStyle name="40% - Accent4 4 3" xfId="596"/>
    <cellStyle name="40% - Accent4 4 3 2" xfId="1632"/>
    <cellStyle name="40% - Accent4 4 3 2 2" xfId="3525"/>
    <cellStyle name="40% - Accent4 4 3 2 2 2" xfId="7688"/>
    <cellStyle name="40% - Accent4 4 3 2 2 2 2" xfId="16042"/>
    <cellStyle name="40% - Accent4 4 3 2 2 3" xfId="11880"/>
    <cellStyle name="40% - Accent4 4 3 2 3" xfId="5795"/>
    <cellStyle name="40% - Accent4 4 3 2 3 2" xfId="14149"/>
    <cellStyle name="40% - Accent4 4 3 2 4" xfId="9987"/>
    <cellStyle name="40% - Accent4 4 3 3" xfId="3526"/>
    <cellStyle name="40% - Accent4 4 3 3 2" xfId="7689"/>
    <cellStyle name="40% - Accent4 4 3 3 2 2" xfId="16043"/>
    <cellStyle name="40% - Accent4 4 3 3 3" xfId="11881"/>
    <cellStyle name="40% - Accent4 4 3 4" xfId="4759"/>
    <cellStyle name="40% - Accent4 4 3 4 2" xfId="13113"/>
    <cellStyle name="40% - Accent4 4 3 5" xfId="8951"/>
    <cellStyle name="40% - Accent4 4 4" xfId="1120"/>
    <cellStyle name="40% - Accent4 4 4 2" xfId="3527"/>
    <cellStyle name="40% - Accent4 4 4 2 2" xfId="7690"/>
    <cellStyle name="40% - Accent4 4 4 2 2 2" xfId="16044"/>
    <cellStyle name="40% - Accent4 4 4 2 3" xfId="11882"/>
    <cellStyle name="40% - Accent4 4 4 3" xfId="5283"/>
    <cellStyle name="40% - Accent4 4 4 3 2" xfId="13637"/>
    <cellStyle name="40% - Accent4 4 4 4" xfId="9475"/>
    <cellStyle name="40% - Accent4 4 5" xfId="3528"/>
    <cellStyle name="40% - Accent4 4 5 2" xfId="7691"/>
    <cellStyle name="40% - Accent4 4 5 2 2" xfId="16045"/>
    <cellStyle name="40% - Accent4 4 5 3" xfId="11883"/>
    <cellStyle name="40% - Accent4 4 6" xfId="4247"/>
    <cellStyle name="40% - Accent4 4 6 2" xfId="12601"/>
    <cellStyle name="40% - Accent4 4 7" xfId="8439"/>
    <cellStyle name="40% - Accent4 5" xfId="94"/>
    <cellStyle name="40% - Accent4 5 2" xfId="337"/>
    <cellStyle name="40% - Accent4 5 2 2" xfId="850"/>
    <cellStyle name="40% - Accent4 5 2 2 2" xfId="1886"/>
    <cellStyle name="40% - Accent4 5 2 2 2 2" xfId="3529"/>
    <cellStyle name="40% - Accent4 5 2 2 2 2 2" xfId="7692"/>
    <cellStyle name="40% - Accent4 5 2 2 2 2 2 2" xfId="16046"/>
    <cellStyle name="40% - Accent4 5 2 2 2 2 3" xfId="11884"/>
    <cellStyle name="40% - Accent4 5 2 2 2 3" xfId="6049"/>
    <cellStyle name="40% - Accent4 5 2 2 2 3 2" xfId="14403"/>
    <cellStyle name="40% - Accent4 5 2 2 2 4" xfId="10241"/>
    <cellStyle name="40% - Accent4 5 2 2 3" xfId="3530"/>
    <cellStyle name="40% - Accent4 5 2 2 3 2" xfId="7693"/>
    <cellStyle name="40% - Accent4 5 2 2 3 2 2" xfId="16047"/>
    <cellStyle name="40% - Accent4 5 2 2 3 3" xfId="11885"/>
    <cellStyle name="40% - Accent4 5 2 2 4" xfId="5013"/>
    <cellStyle name="40% - Accent4 5 2 2 4 2" xfId="13367"/>
    <cellStyle name="40% - Accent4 5 2 2 5" xfId="9205"/>
    <cellStyle name="40% - Accent4 5 2 3" xfId="1374"/>
    <cellStyle name="40% - Accent4 5 2 3 2" xfId="3531"/>
    <cellStyle name="40% - Accent4 5 2 3 2 2" xfId="7694"/>
    <cellStyle name="40% - Accent4 5 2 3 2 2 2" xfId="16048"/>
    <cellStyle name="40% - Accent4 5 2 3 2 3" xfId="11886"/>
    <cellStyle name="40% - Accent4 5 2 3 3" xfId="5537"/>
    <cellStyle name="40% - Accent4 5 2 3 3 2" xfId="13891"/>
    <cellStyle name="40% - Accent4 5 2 3 4" xfId="9729"/>
    <cellStyle name="40% - Accent4 5 2 4" xfId="3532"/>
    <cellStyle name="40% - Accent4 5 2 4 2" xfId="7695"/>
    <cellStyle name="40% - Accent4 5 2 4 2 2" xfId="16049"/>
    <cellStyle name="40% - Accent4 5 2 4 3" xfId="11887"/>
    <cellStyle name="40% - Accent4 5 2 5" xfId="4501"/>
    <cellStyle name="40% - Accent4 5 2 5 2" xfId="12855"/>
    <cellStyle name="40% - Accent4 5 2 6" xfId="8693"/>
    <cellStyle name="40% - Accent4 5 3" xfId="610"/>
    <cellStyle name="40% - Accent4 5 3 2" xfId="1646"/>
    <cellStyle name="40% - Accent4 5 3 2 2" xfId="3533"/>
    <cellStyle name="40% - Accent4 5 3 2 2 2" xfId="7696"/>
    <cellStyle name="40% - Accent4 5 3 2 2 2 2" xfId="16050"/>
    <cellStyle name="40% - Accent4 5 3 2 2 3" xfId="11888"/>
    <cellStyle name="40% - Accent4 5 3 2 3" xfId="5809"/>
    <cellStyle name="40% - Accent4 5 3 2 3 2" xfId="14163"/>
    <cellStyle name="40% - Accent4 5 3 2 4" xfId="10001"/>
    <cellStyle name="40% - Accent4 5 3 3" xfId="3534"/>
    <cellStyle name="40% - Accent4 5 3 3 2" xfId="7697"/>
    <cellStyle name="40% - Accent4 5 3 3 2 2" xfId="16051"/>
    <cellStyle name="40% - Accent4 5 3 3 3" xfId="11889"/>
    <cellStyle name="40% - Accent4 5 3 4" xfId="4773"/>
    <cellStyle name="40% - Accent4 5 3 4 2" xfId="13127"/>
    <cellStyle name="40% - Accent4 5 3 5" xfId="8965"/>
    <cellStyle name="40% - Accent4 5 4" xfId="1134"/>
    <cellStyle name="40% - Accent4 5 4 2" xfId="3535"/>
    <cellStyle name="40% - Accent4 5 4 2 2" xfId="7698"/>
    <cellStyle name="40% - Accent4 5 4 2 2 2" xfId="16052"/>
    <cellStyle name="40% - Accent4 5 4 2 3" xfId="11890"/>
    <cellStyle name="40% - Accent4 5 4 3" xfId="5297"/>
    <cellStyle name="40% - Accent4 5 4 3 2" xfId="13651"/>
    <cellStyle name="40% - Accent4 5 4 4" xfId="9489"/>
    <cellStyle name="40% - Accent4 5 5" xfId="3536"/>
    <cellStyle name="40% - Accent4 5 5 2" xfId="7699"/>
    <cellStyle name="40% - Accent4 5 5 2 2" xfId="16053"/>
    <cellStyle name="40% - Accent4 5 5 3" xfId="11891"/>
    <cellStyle name="40% - Accent4 5 6" xfId="4261"/>
    <cellStyle name="40% - Accent4 5 6 2" xfId="12615"/>
    <cellStyle name="40% - Accent4 5 7" xfId="8453"/>
    <cellStyle name="40% - Accent4 6" xfId="108"/>
    <cellStyle name="40% - Accent4 6 2" xfId="351"/>
    <cellStyle name="40% - Accent4 6 2 2" xfId="864"/>
    <cellStyle name="40% - Accent4 6 2 2 2" xfId="1900"/>
    <cellStyle name="40% - Accent4 6 2 2 2 2" xfId="3537"/>
    <cellStyle name="40% - Accent4 6 2 2 2 2 2" xfId="7700"/>
    <cellStyle name="40% - Accent4 6 2 2 2 2 2 2" xfId="16054"/>
    <cellStyle name="40% - Accent4 6 2 2 2 2 3" xfId="11892"/>
    <cellStyle name="40% - Accent4 6 2 2 2 3" xfId="6063"/>
    <cellStyle name="40% - Accent4 6 2 2 2 3 2" xfId="14417"/>
    <cellStyle name="40% - Accent4 6 2 2 2 4" xfId="10255"/>
    <cellStyle name="40% - Accent4 6 2 2 3" xfId="3538"/>
    <cellStyle name="40% - Accent4 6 2 2 3 2" xfId="7701"/>
    <cellStyle name="40% - Accent4 6 2 2 3 2 2" xfId="16055"/>
    <cellStyle name="40% - Accent4 6 2 2 3 3" xfId="11893"/>
    <cellStyle name="40% - Accent4 6 2 2 4" xfId="5027"/>
    <cellStyle name="40% - Accent4 6 2 2 4 2" xfId="13381"/>
    <cellStyle name="40% - Accent4 6 2 2 5" xfId="9219"/>
    <cellStyle name="40% - Accent4 6 2 3" xfId="1388"/>
    <cellStyle name="40% - Accent4 6 2 3 2" xfId="3539"/>
    <cellStyle name="40% - Accent4 6 2 3 2 2" xfId="7702"/>
    <cellStyle name="40% - Accent4 6 2 3 2 2 2" xfId="16056"/>
    <cellStyle name="40% - Accent4 6 2 3 2 3" xfId="11894"/>
    <cellStyle name="40% - Accent4 6 2 3 3" xfId="5551"/>
    <cellStyle name="40% - Accent4 6 2 3 3 2" xfId="13905"/>
    <cellStyle name="40% - Accent4 6 2 3 4" xfId="9743"/>
    <cellStyle name="40% - Accent4 6 2 4" xfId="3540"/>
    <cellStyle name="40% - Accent4 6 2 4 2" xfId="7703"/>
    <cellStyle name="40% - Accent4 6 2 4 2 2" xfId="16057"/>
    <cellStyle name="40% - Accent4 6 2 4 3" xfId="11895"/>
    <cellStyle name="40% - Accent4 6 2 5" xfId="4515"/>
    <cellStyle name="40% - Accent4 6 2 5 2" xfId="12869"/>
    <cellStyle name="40% - Accent4 6 2 6" xfId="8707"/>
    <cellStyle name="40% - Accent4 6 3" xfId="624"/>
    <cellStyle name="40% - Accent4 6 3 2" xfId="1660"/>
    <cellStyle name="40% - Accent4 6 3 2 2" xfId="3541"/>
    <cellStyle name="40% - Accent4 6 3 2 2 2" xfId="7704"/>
    <cellStyle name="40% - Accent4 6 3 2 2 2 2" xfId="16058"/>
    <cellStyle name="40% - Accent4 6 3 2 2 3" xfId="11896"/>
    <cellStyle name="40% - Accent4 6 3 2 3" xfId="5823"/>
    <cellStyle name="40% - Accent4 6 3 2 3 2" xfId="14177"/>
    <cellStyle name="40% - Accent4 6 3 2 4" xfId="10015"/>
    <cellStyle name="40% - Accent4 6 3 3" xfId="3542"/>
    <cellStyle name="40% - Accent4 6 3 3 2" xfId="7705"/>
    <cellStyle name="40% - Accent4 6 3 3 2 2" xfId="16059"/>
    <cellStyle name="40% - Accent4 6 3 3 3" xfId="11897"/>
    <cellStyle name="40% - Accent4 6 3 4" xfId="4787"/>
    <cellStyle name="40% - Accent4 6 3 4 2" xfId="13141"/>
    <cellStyle name="40% - Accent4 6 3 5" xfId="8979"/>
    <cellStyle name="40% - Accent4 6 4" xfId="1148"/>
    <cellStyle name="40% - Accent4 6 4 2" xfId="3543"/>
    <cellStyle name="40% - Accent4 6 4 2 2" xfId="7706"/>
    <cellStyle name="40% - Accent4 6 4 2 2 2" xfId="16060"/>
    <cellStyle name="40% - Accent4 6 4 2 3" xfId="11898"/>
    <cellStyle name="40% - Accent4 6 4 3" xfId="5311"/>
    <cellStyle name="40% - Accent4 6 4 3 2" xfId="13665"/>
    <cellStyle name="40% - Accent4 6 4 4" xfId="9503"/>
    <cellStyle name="40% - Accent4 6 5" xfId="3544"/>
    <cellStyle name="40% - Accent4 6 5 2" xfId="7707"/>
    <cellStyle name="40% - Accent4 6 5 2 2" xfId="16061"/>
    <cellStyle name="40% - Accent4 6 5 3" xfId="11899"/>
    <cellStyle name="40% - Accent4 6 6" xfId="4275"/>
    <cellStyle name="40% - Accent4 6 6 2" xfId="12629"/>
    <cellStyle name="40% - Accent4 6 7" xfId="8467"/>
    <cellStyle name="40% - Accent4 7" xfId="122"/>
    <cellStyle name="40% - Accent4 7 2" xfId="365"/>
    <cellStyle name="40% - Accent4 7 2 2" xfId="878"/>
    <cellStyle name="40% - Accent4 7 2 2 2" xfId="1914"/>
    <cellStyle name="40% - Accent4 7 2 2 2 2" xfId="3545"/>
    <cellStyle name="40% - Accent4 7 2 2 2 2 2" xfId="7708"/>
    <cellStyle name="40% - Accent4 7 2 2 2 2 2 2" xfId="16062"/>
    <cellStyle name="40% - Accent4 7 2 2 2 2 3" xfId="11900"/>
    <cellStyle name="40% - Accent4 7 2 2 2 3" xfId="6077"/>
    <cellStyle name="40% - Accent4 7 2 2 2 3 2" xfId="14431"/>
    <cellStyle name="40% - Accent4 7 2 2 2 4" xfId="10269"/>
    <cellStyle name="40% - Accent4 7 2 2 3" xfId="3546"/>
    <cellStyle name="40% - Accent4 7 2 2 3 2" xfId="7709"/>
    <cellStyle name="40% - Accent4 7 2 2 3 2 2" xfId="16063"/>
    <cellStyle name="40% - Accent4 7 2 2 3 3" xfId="11901"/>
    <cellStyle name="40% - Accent4 7 2 2 4" xfId="5041"/>
    <cellStyle name="40% - Accent4 7 2 2 4 2" xfId="13395"/>
    <cellStyle name="40% - Accent4 7 2 2 5" xfId="9233"/>
    <cellStyle name="40% - Accent4 7 2 3" xfId="1402"/>
    <cellStyle name="40% - Accent4 7 2 3 2" xfId="3547"/>
    <cellStyle name="40% - Accent4 7 2 3 2 2" xfId="7710"/>
    <cellStyle name="40% - Accent4 7 2 3 2 2 2" xfId="16064"/>
    <cellStyle name="40% - Accent4 7 2 3 2 3" xfId="11902"/>
    <cellStyle name="40% - Accent4 7 2 3 3" xfId="5565"/>
    <cellStyle name="40% - Accent4 7 2 3 3 2" xfId="13919"/>
    <cellStyle name="40% - Accent4 7 2 3 4" xfId="9757"/>
    <cellStyle name="40% - Accent4 7 2 4" xfId="3548"/>
    <cellStyle name="40% - Accent4 7 2 4 2" xfId="7711"/>
    <cellStyle name="40% - Accent4 7 2 4 2 2" xfId="16065"/>
    <cellStyle name="40% - Accent4 7 2 4 3" xfId="11903"/>
    <cellStyle name="40% - Accent4 7 2 5" xfId="4529"/>
    <cellStyle name="40% - Accent4 7 2 5 2" xfId="12883"/>
    <cellStyle name="40% - Accent4 7 2 6" xfId="8721"/>
    <cellStyle name="40% - Accent4 7 3" xfId="638"/>
    <cellStyle name="40% - Accent4 7 3 2" xfId="1674"/>
    <cellStyle name="40% - Accent4 7 3 2 2" xfId="3549"/>
    <cellStyle name="40% - Accent4 7 3 2 2 2" xfId="7712"/>
    <cellStyle name="40% - Accent4 7 3 2 2 2 2" xfId="16066"/>
    <cellStyle name="40% - Accent4 7 3 2 2 3" xfId="11904"/>
    <cellStyle name="40% - Accent4 7 3 2 3" xfId="5837"/>
    <cellStyle name="40% - Accent4 7 3 2 3 2" xfId="14191"/>
    <cellStyle name="40% - Accent4 7 3 2 4" xfId="10029"/>
    <cellStyle name="40% - Accent4 7 3 3" xfId="3550"/>
    <cellStyle name="40% - Accent4 7 3 3 2" xfId="7713"/>
    <cellStyle name="40% - Accent4 7 3 3 2 2" xfId="16067"/>
    <cellStyle name="40% - Accent4 7 3 3 3" xfId="11905"/>
    <cellStyle name="40% - Accent4 7 3 4" xfId="4801"/>
    <cellStyle name="40% - Accent4 7 3 4 2" xfId="13155"/>
    <cellStyle name="40% - Accent4 7 3 5" xfId="8993"/>
    <cellStyle name="40% - Accent4 7 4" xfId="1162"/>
    <cellStyle name="40% - Accent4 7 4 2" xfId="3551"/>
    <cellStyle name="40% - Accent4 7 4 2 2" xfId="7714"/>
    <cellStyle name="40% - Accent4 7 4 2 2 2" xfId="16068"/>
    <cellStyle name="40% - Accent4 7 4 2 3" xfId="11906"/>
    <cellStyle name="40% - Accent4 7 4 3" xfId="5325"/>
    <cellStyle name="40% - Accent4 7 4 3 2" xfId="13679"/>
    <cellStyle name="40% - Accent4 7 4 4" xfId="9517"/>
    <cellStyle name="40% - Accent4 7 5" xfId="3552"/>
    <cellStyle name="40% - Accent4 7 5 2" xfId="7715"/>
    <cellStyle name="40% - Accent4 7 5 2 2" xfId="16069"/>
    <cellStyle name="40% - Accent4 7 5 3" xfId="11907"/>
    <cellStyle name="40% - Accent4 7 6" xfId="4289"/>
    <cellStyle name="40% - Accent4 7 6 2" xfId="12643"/>
    <cellStyle name="40% - Accent4 7 7" xfId="8481"/>
    <cellStyle name="40% - Accent4 8" xfId="136"/>
    <cellStyle name="40% - Accent4 8 2" xfId="379"/>
    <cellStyle name="40% - Accent4 8 2 2" xfId="892"/>
    <cellStyle name="40% - Accent4 8 2 2 2" xfId="1928"/>
    <cellStyle name="40% - Accent4 8 2 2 2 2" xfId="3553"/>
    <cellStyle name="40% - Accent4 8 2 2 2 2 2" xfId="7716"/>
    <cellStyle name="40% - Accent4 8 2 2 2 2 2 2" xfId="16070"/>
    <cellStyle name="40% - Accent4 8 2 2 2 2 3" xfId="11908"/>
    <cellStyle name="40% - Accent4 8 2 2 2 3" xfId="6091"/>
    <cellStyle name="40% - Accent4 8 2 2 2 3 2" xfId="14445"/>
    <cellStyle name="40% - Accent4 8 2 2 2 4" xfId="10283"/>
    <cellStyle name="40% - Accent4 8 2 2 3" xfId="3554"/>
    <cellStyle name="40% - Accent4 8 2 2 3 2" xfId="7717"/>
    <cellStyle name="40% - Accent4 8 2 2 3 2 2" xfId="16071"/>
    <cellStyle name="40% - Accent4 8 2 2 3 3" xfId="11909"/>
    <cellStyle name="40% - Accent4 8 2 2 4" xfId="5055"/>
    <cellStyle name="40% - Accent4 8 2 2 4 2" xfId="13409"/>
    <cellStyle name="40% - Accent4 8 2 2 5" xfId="9247"/>
    <cellStyle name="40% - Accent4 8 2 3" xfId="1416"/>
    <cellStyle name="40% - Accent4 8 2 3 2" xfId="3555"/>
    <cellStyle name="40% - Accent4 8 2 3 2 2" xfId="7718"/>
    <cellStyle name="40% - Accent4 8 2 3 2 2 2" xfId="16072"/>
    <cellStyle name="40% - Accent4 8 2 3 2 3" xfId="11910"/>
    <cellStyle name="40% - Accent4 8 2 3 3" xfId="5579"/>
    <cellStyle name="40% - Accent4 8 2 3 3 2" xfId="13933"/>
    <cellStyle name="40% - Accent4 8 2 3 4" xfId="9771"/>
    <cellStyle name="40% - Accent4 8 2 4" xfId="3556"/>
    <cellStyle name="40% - Accent4 8 2 4 2" xfId="7719"/>
    <cellStyle name="40% - Accent4 8 2 4 2 2" xfId="16073"/>
    <cellStyle name="40% - Accent4 8 2 4 3" xfId="11911"/>
    <cellStyle name="40% - Accent4 8 2 5" xfId="4543"/>
    <cellStyle name="40% - Accent4 8 2 5 2" xfId="12897"/>
    <cellStyle name="40% - Accent4 8 2 6" xfId="8735"/>
    <cellStyle name="40% - Accent4 8 3" xfId="652"/>
    <cellStyle name="40% - Accent4 8 3 2" xfId="1688"/>
    <cellStyle name="40% - Accent4 8 3 2 2" xfId="3557"/>
    <cellStyle name="40% - Accent4 8 3 2 2 2" xfId="7720"/>
    <cellStyle name="40% - Accent4 8 3 2 2 2 2" xfId="16074"/>
    <cellStyle name="40% - Accent4 8 3 2 2 3" xfId="11912"/>
    <cellStyle name="40% - Accent4 8 3 2 3" xfId="5851"/>
    <cellStyle name="40% - Accent4 8 3 2 3 2" xfId="14205"/>
    <cellStyle name="40% - Accent4 8 3 2 4" xfId="10043"/>
    <cellStyle name="40% - Accent4 8 3 3" xfId="3558"/>
    <cellStyle name="40% - Accent4 8 3 3 2" xfId="7721"/>
    <cellStyle name="40% - Accent4 8 3 3 2 2" xfId="16075"/>
    <cellStyle name="40% - Accent4 8 3 3 3" xfId="11913"/>
    <cellStyle name="40% - Accent4 8 3 4" xfId="4815"/>
    <cellStyle name="40% - Accent4 8 3 4 2" xfId="13169"/>
    <cellStyle name="40% - Accent4 8 3 5" xfId="9007"/>
    <cellStyle name="40% - Accent4 8 4" xfId="1176"/>
    <cellStyle name="40% - Accent4 8 4 2" xfId="3559"/>
    <cellStyle name="40% - Accent4 8 4 2 2" xfId="7722"/>
    <cellStyle name="40% - Accent4 8 4 2 2 2" xfId="16076"/>
    <cellStyle name="40% - Accent4 8 4 2 3" xfId="11914"/>
    <cellStyle name="40% - Accent4 8 4 3" xfId="5339"/>
    <cellStyle name="40% - Accent4 8 4 3 2" xfId="13693"/>
    <cellStyle name="40% - Accent4 8 4 4" xfId="9531"/>
    <cellStyle name="40% - Accent4 8 5" xfId="3560"/>
    <cellStyle name="40% - Accent4 8 5 2" xfId="7723"/>
    <cellStyle name="40% - Accent4 8 5 2 2" xfId="16077"/>
    <cellStyle name="40% - Accent4 8 5 3" xfId="11915"/>
    <cellStyle name="40% - Accent4 8 6" xfId="4303"/>
    <cellStyle name="40% - Accent4 8 6 2" xfId="12657"/>
    <cellStyle name="40% - Accent4 8 7" xfId="8495"/>
    <cellStyle name="40% - Accent4 9" xfId="150"/>
    <cellStyle name="40% - Accent4 9 2" xfId="393"/>
    <cellStyle name="40% - Accent4 9 2 2" xfId="906"/>
    <cellStyle name="40% - Accent4 9 2 2 2" xfId="1942"/>
    <cellStyle name="40% - Accent4 9 2 2 2 2" xfId="3561"/>
    <cellStyle name="40% - Accent4 9 2 2 2 2 2" xfId="7724"/>
    <cellStyle name="40% - Accent4 9 2 2 2 2 2 2" xfId="16078"/>
    <cellStyle name="40% - Accent4 9 2 2 2 2 3" xfId="11916"/>
    <cellStyle name="40% - Accent4 9 2 2 2 3" xfId="6105"/>
    <cellStyle name="40% - Accent4 9 2 2 2 3 2" xfId="14459"/>
    <cellStyle name="40% - Accent4 9 2 2 2 4" xfId="10297"/>
    <cellStyle name="40% - Accent4 9 2 2 3" xfId="3562"/>
    <cellStyle name="40% - Accent4 9 2 2 3 2" xfId="7725"/>
    <cellStyle name="40% - Accent4 9 2 2 3 2 2" xfId="16079"/>
    <cellStyle name="40% - Accent4 9 2 2 3 3" xfId="11917"/>
    <cellStyle name="40% - Accent4 9 2 2 4" xfId="5069"/>
    <cellStyle name="40% - Accent4 9 2 2 4 2" xfId="13423"/>
    <cellStyle name="40% - Accent4 9 2 2 5" xfId="9261"/>
    <cellStyle name="40% - Accent4 9 2 3" xfId="1430"/>
    <cellStyle name="40% - Accent4 9 2 3 2" xfId="3563"/>
    <cellStyle name="40% - Accent4 9 2 3 2 2" xfId="7726"/>
    <cellStyle name="40% - Accent4 9 2 3 2 2 2" xfId="16080"/>
    <cellStyle name="40% - Accent4 9 2 3 2 3" xfId="11918"/>
    <cellStyle name="40% - Accent4 9 2 3 3" xfId="5593"/>
    <cellStyle name="40% - Accent4 9 2 3 3 2" xfId="13947"/>
    <cellStyle name="40% - Accent4 9 2 3 4" xfId="9785"/>
    <cellStyle name="40% - Accent4 9 2 4" xfId="3564"/>
    <cellStyle name="40% - Accent4 9 2 4 2" xfId="7727"/>
    <cellStyle name="40% - Accent4 9 2 4 2 2" xfId="16081"/>
    <cellStyle name="40% - Accent4 9 2 4 3" xfId="11919"/>
    <cellStyle name="40% - Accent4 9 2 5" xfId="4557"/>
    <cellStyle name="40% - Accent4 9 2 5 2" xfId="12911"/>
    <cellStyle name="40% - Accent4 9 2 6" xfId="8749"/>
    <cellStyle name="40% - Accent4 9 3" xfId="666"/>
    <cellStyle name="40% - Accent4 9 3 2" xfId="1702"/>
    <cellStyle name="40% - Accent4 9 3 2 2" xfId="3565"/>
    <cellStyle name="40% - Accent4 9 3 2 2 2" xfId="7728"/>
    <cellStyle name="40% - Accent4 9 3 2 2 2 2" xfId="16082"/>
    <cellStyle name="40% - Accent4 9 3 2 2 3" xfId="11920"/>
    <cellStyle name="40% - Accent4 9 3 2 3" xfId="5865"/>
    <cellStyle name="40% - Accent4 9 3 2 3 2" xfId="14219"/>
    <cellStyle name="40% - Accent4 9 3 2 4" xfId="10057"/>
    <cellStyle name="40% - Accent4 9 3 3" xfId="3566"/>
    <cellStyle name="40% - Accent4 9 3 3 2" xfId="7729"/>
    <cellStyle name="40% - Accent4 9 3 3 2 2" xfId="16083"/>
    <cellStyle name="40% - Accent4 9 3 3 3" xfId="11921"/>
    <cellStyle name="40% - Accent4 9 3 4" xfId="4829"/>
    <cellStyle name="40% - Accent4 9 3 4 2" xfId="13183"/>
    <cellStyle name="40% - Accent4 9 3 5" xfId="9021"/>
    <cellStyle name="40% - Accent4 9 4" xfId="1190"/>
    <cellStyle name="40% - Accent4 9 4 2" xfId="3567"/>
    <cellStyle name="40% - Accent4 9 4 2 2" xfId="7730"/>
    <cellStyle name="40% - Accent4 9 4 2 2 2" xfId="16084"/>
    <cellStyle name="40% - Accent4 9 4 2 3" xfId="11922"/>
    <cellStyle name="40% - Accent4 9 4 3" xfId="5353"/>
    <cellStyle name="40% - Accent4 9 4 3 2" xfId="13707"/>
    <cellStyle name="40% - Accent4 9 4 4" xfId="9545"/>
    <cellStyle name="40% - Accent4 9 5" xfId="3568"/>
    <cellStyle name="40% - Accent4 9 5 2" xfId="7731"/>
    <cellStyle name="40% - Accent4 9 5 2 2" xfId="16085"/>
    <cellStyle name="40% - Accent4 9 5 3" xfId="11923"/>
    <cellStyle name="40% - Accent4 9 6" xfId="4317"/>
    <cellStyle name="40% - Accent4 9 6 2" xfId="12671"/>
    <cellStyle name="40% - Accent4 9 7" xfId="8509"/>
    <cellStyle name="40% - Accent5" xfId="11" builtinId="47" customBuiltin="1"/>
    <cellStyle name="40% - Accent5 10" xfId="166"/>
    <cellStyle name="40% - Accent5 10 2" xfId="409"/>
    <cellStyle name="40% - Accent5 10 2 2" xfId="922"/>
    <cellStyle name="40% - Accent5 10 2 2 2" xfId="1958"/>
    <cellStyle name="40% - Accent5 10 2 2 2 2" xfId="3569"/>
    <cellStyle name="40% - Accent5 10 2 2 2 2 2" xfId="7732"/>
    <cellStyle name="40% - Accent5 10 2 2 2 2 2 2" xfId="16086"/>
    <cellStyle name="40% - Accent5 10 2 2 2 2 3" xfId="11924"/>
    <cellStyle name="40% - Accent5 10 2 2 2 3" xfId="6121"/>
    <cellStyle name="40% - Accent5 10 2 2 2 3 2" xfId="14475"/>
    <cellStyle name="40% - Accent5 10 2 2 2 4" xfId="10313"/>
    <cellStyle name="40% - Accent5 10 2 2 3" xfId="3570"/>
    <cellStyle name="40% - Accent5 10 2 2 3 2" xfId="7733"/>
    <cellStyle name="40% - Accent5 10 2 2 3 2 2" xfId="16087"/>
    <cellStyle name="40% - Accent5 10 2 2 3 3" xfId="11925"/>
    <cellStyle name="40% - Accent5 10 2 2 4" xfId="5085"/>
    <cellStyle name="40% - Accent5 10 2 2 4 2" xfId="13439"/>
    <cellStyle name="40% - Accent5 10 2 2 5" xfId="9277"/>
    <cellStyle name="40% - Accent5 10 2 3" xfId="1446"/>
    <cellStyle name="40% - Accent5 10 2 3 2" xfId="3571"/>
    <cellStyle name="40% - Accent5 10 2 3 2 2" xfId="7734"/>
    <cellStyle name="40% - Accent5 10 2 3 2 2 2" xfId="16088"/>
    <cellStyle name="40% - Accent5 10 2 3 2 3" xfId="11926"/>
    <cellStyle name="40% - Accent5 10 2 3 3" xfId="5609"/>
    <cellStyle name="40% - Accent5 10 2 3 3 2" xfId="13963"/>
    <cellStyle name="40% - Accent5 10 2 3 4" xfId="9801"/>
    <cellStyle name="40% - Accent5 10 2 4" xfId="3572"/>
    <cellStyle name="40% - Accent5 10 2 4 2" xfId="7735"/>
    <cellStyle name="40% - Accent5 10 2 4 2 2" xfId="16089"/>
    <cellStyle name="40% - Accent5 10 2 4 3" xfId="11927"/>
    <cellStyle name="40% - Accent5 10 2 5" xfId="4573"/>
    <cellStyle name="40% - Accent5 10 2 5 2" xfId="12927"/>
    <cellStyle name="40% - Accent5 10 2 6" xfId="8765"/>
    <cellStyle name="40% - Accent5 10 3" xfId="682"/>
    <cellStyle name="40% - Accent5 10 3 2" xfId="1718"/>
    <cellStyle name="40% - Accent5 10 3 2 2" xfId="3573"/>
    <cellStyle name="40% - Accent5 10 3 2 2 2" xfId="7736"/>
    <cellStyle name="40% - Accent5 10 3 2 2 2 2" xfId="16090"/>
    <cellStyle name="40% - Accent5 10 3 2 2 3" xfId="11928"/>
    <cellStyle name="40% - Accent5 10 3 2 3" xfId="5881"/>
    <cellStyle name="40% - Accent5 10 3 2 3 2" xfId="14235"/>
    <cellStyle name="40% - Accent5 10 3 2 4" xfId="10073"/>
    <cellStyle name="40% - Accent5 10 3 3" xfId="3574"/>
    <cellStyle name="40% - Accent5 10 3 3 2" xfId="7737"/>
    <cellStyle name="40% - Accent5 10 3 3 2 2" xfId="16091"/>
    <cellStyle name="40% - Accent5 10 3 3 3" xfId="11929"/>
    <cellStyle name="40% - Accent5 10 3 4" xfId="4845"/>
    <cellStyle name="40% - Accent5 10 3 4 2" xfId="13199"/>
    <cellStyle name="40% - Accent5 10 3 5" xfId="9037"/>
    <cellStyle name="40% - Accent5 10 4" xfId="1206"/>
    <cellStyle name="40% - Accent5 10 4 2" xfId="3575"/>
    <cellStyle name="40% - Accent5 10 4 2 2" xfId="7738"/>
    <cellStyle name="40% - Accent5 10 4 2 2 2" xfId="16092"/>
    <cellStyle name="40% - Accent5 10 4 2 3" xfId="11930"/>
    <cellStyle name="40% - Accent5 10 4 3" xfId="5369"/>
    <cellStyle name="40% - Accent5 10 4 3 2" xfId="13723"/>
    <cellStyle name="40% - Accent5 10 4 4" xfId="9561"/>
    <cellStyle name="40% - Accent5 10 5" xfId="3576"/>
    <cellStyle name="40% - Accent5 10 5 2" xfId="7739"/>
    <cellStyle name="40% - Accent5 10 5 2 2" xfId="16093"/>
    <cellStyle name="40% - Accent5 10 5 3" xfId="11931"/>
    <cellStyle name="40% - Accent5 10 6" xfId="4333"/>
    <cellStyle name="40% - Accent5 10 6 2" xfId="12687"/>
    <cellStyle name="40% - Accent5 10 7" xfId="8525"/>
    <cellStyle name="40% - Accent5 11" xfId="180"/>
    <cellStyle name="40% - Accent5 11 2" xfId="423"/>
    <cellStyle name="40% - Accent5 11 2 2" xfId="936"/>
    <cellStyle name="40% - Accent5 11 2 2 2" xfId="1972"/>
    <cellStyle name="40% - Accent5 11 2 2 2 2" xfId="3577"/>
    <cellStyle name="40% - Accent5 11 2 2 2 2 2" xfId="7740"/>
    <cellStyle name="40% - Accent5 11 2 2 2 2 2 2" xfId="16094"/>
    <cellStyle name="40% - Accent5 11 2 2 2 2 3" xfId="11932"/>
    <cellStyle name="40% - Accent5 11 2 2 2 3" xfId="6135"/>
    <cellStyle name="40% - Accent5 11 2 2 2 3 2" xfId="14489"/>
    <cellStyle name="40% - Accent5 11 2 2 2 4" xfId="10327"/>
    <cellStyle name="40% - Accent5 11 2 2 3" xfId="3578"/>
    <cellStyle name="40% - Accent5 11 2 2 3 2" xfId="7741"/>
    <cellStyle name="40% - Accent5 11 2 2 3 2 2" xfId="16095"/>
    <cellStyle name="40% - Accent5 11 2 2 3 3" xfId="11933"/>
    <cellStyle name="40% - Accent5 11 2 2 4" xfId="5099"/>
    <cellStyle name="40% - Accent5 11 2 2 4 2" xfId="13453"/>
    <cellStyle name="40% - Accent5 11 2 2 5" xfId="9291"/>
    <cellStyle name="40% - Accent5 11 2 3" xfId="1460"/>
    <cellStyle name="40% - Accent5 11 2 3 2" xfId="3579"/>
    <cellStyle name="40% - Accent5 11 2 3 2 2" xfId="7742"/>
    <cellStyle name="40% - Accent5 11 2 3 2 2 2" xfId="16096"/>
    <cellStyle name="40% - Accent5 11 2 3 2 3" xfId="11934"/>
    <cellStyle name="40% - Accent5 11 2 3 3" xfId="5623"/>
    <cellStyle name="40% - Accent5 11 2 3 3 2" xfId="13977"/>
    <cellStyle name="40% - Accent5 11 2 3 4" xfId="9815"/>
    <cellStyle name="40% - Accent5 11 2 4" xfId="3580"/>
    <cellStyle name="40% - Accent5 11 2 4 2" xfId="7743"/>
    <cellStyle name="40% - Accent5 11 2 4 2 2" xfId="16097"/>
    <cellStyle name="40% - Accent5 11 2 4 3" xfId="11935"/>
    <cellStyle name="40% - Accent5 11 2 5" xfId="4587"/>
    <cellStyle name="40% - Accent5 11 2 5 2" xfId="12941"/>
    <cellStyle name="40% - Accent5 11 2 6" xfId="8779"/>
    <cellStyle name="40% - Accent5 11 3" xfId="696"/>
    <cellStyle name="40% - Accent5 11 3 2" xfId="1732"/>
    <cellStyle name="40% - Accent5 11 3 2 2" xfId="3581"/>
    <cellStyle name="40% - Accent5 11 3 2 2 2" xfId="7744"/>
    <cellStyle name="40% - Accent5 11 3 2 2 2 2" xfId="16098"/>
    <cellStyle name="40% - Accent5 11 3 2 2 3" xfId="11936"/>
    <cellStyle name="40% - Accent5 11 3 2 3" xfId="5895"/>
    <cellStyle name="40% - Accent5 11 3 2 3 2" xfId="14249"/>
    <cellStyle name="40% - Accent5 11 3 2 4" xfId="10087"/>
    <cellStyle name="40% - Accent5 11 3 3" xfId="3582"/>
    <cellStyle name="40% - Accent5 11 3 3 2" xfId="7745"/>
    <cellStyle name="40% - Accent5 11 3 3 2 2" xfId="16099"/>
    <cellStyle name="40% - Accent5 11 3 3 3" xfId="11937"/>
    <cellStyle name="40% - Accent5 11 3 4" xfId="4859"/>
    <cellStyle name="40% - Accent5 11 3 4 2" xfId="13213"/>
    <cellStyle name="40% - Accent5 11 3 5" xfId="9051"/>
    <cellStyle name="40% - Accent5 11 4" xfId="1220"/>
    <cellStyle name="40% - Accent5 11 4 2" xfId="3583"/>
    <cellStyle name="40% - Accent5 11 4 2 2" xfId="7746"/>
    <cellStyle name="40% - Accent5 11 4 2 2 2" xfId="16100"/>
    <cellStyle name="40% - Accent5 11 4 2 3" xfId="11938"/>
    <cellStyle name="40% - Accent5 11 4 3" xfId="5383"/>
    <cellStyle name="40% - Accent5 11 4 3 2" xfId="13737"/>
    <cellStyle name="40% - Accent5 11 4 4" xfId="9575"/>
    <cellStyle name="40% - Accent5 11 5" xfId="3584"/>
    <cellStyle name="40% - Accent5 11 5 2" xfId="7747"/>
    <cellStyle name="40% - Accent5 11 5 2 2" xfId="16101"/>
    <cellStyle name="40% - Accent5 11 5 3" xfId="11939"/>
    <cellStyle name="40% - Accent5 11 6" xfId="4347"/>
    <cellStyle name="40% - Accent5 11 6 2" xfId="12701"/>
    <cellStyle name="40% - Accent5 11 7" xfId="8539"/>
    <cellStyle name="40% - Accent5 12" xfId="195"/>
    <cellStyle name="40% - Accent5 12 2" xfId="438"/>
    <cellStyle name="40% - Accent5 12 2 2" xfId="951"/>
    <cellStyle name="40% - Accent5 12 2 2 2" xfId="1987"/>
    <cellStyle name="40% - Accent5 12 2 2 2 2" xfId="3585"/>
    <cellStyle name="40% - Accent5 12 2 2 2 2 2" xfId="7748"/>
    <cellStyle name="40% - Accent5 12 2 2 2 2 2 2" xfId="16102"/>
    <cellStyle name="40% - Accent5 12 2 2 2 2 3" xfId="11940"/>
    <cellStyle name="40% - Accent5 12 2 2 2 3" xfId="6150"/>
    <cellStyle name="40% - Accent5 12 2 2 2 3 2" xfId="14504"/>
    <cellStyle name="40% - Accent5 12 2 2 2 4" xfId="10342"/>
    <cellStyle name="40% - Accent5 12 2 2 3" xfId="3586"/>
    <cellStyle name="40% - Accent5 12 2 2 3 2" xfId="7749"/>
    <cellStyle name="40% - Accent5 12 2 2 3 2 2" xfId="16103"/>
    <cellStyle name="40% - Accent5 12 2 2 3 3" xfId="11941"/>
    <cellStyle name="40% - Accent5 12 2 2 4" xfId="5114"/>
    <cellStyle name="40% - Accent5 12 2 2 4 2" xfId="13468"/>
    <cellStyle name="40% - Accent5 12 2 2 5" xfId="9306"/>
    <cellStyle name="40% - Accent5 12 2 3" xfId="1475"/>
    <cellStyle name="40% - Accent5 12 2 3 2" xfId="3587"/>
    <cellStyle name="40% - Accent5 12 2 3 2 2" xfId="7750"/>
    <cellStyle name="40% - Accent5 12 2 3 2 2 2" xfId="16104"/>
    <cellStyle name="40% - Accent5 12 2 3 2 3" xfId="11942"/>
    <cellStyle name="40% - Accent5 12 2 3 3" xfId="5638"/>
    <cellStyle name="40% - Accent5 12 2 3 3 2" xfId="13992"/>
    <cellStyle name="40% - Accent5 12 2 3 4" xfId="9830"/>
    <cellStyle name="40% - Accent5 12 2 4" xfId="3588"/>
    <cellStyle name="40% - Accent5 12 2 4 2" xfId="7751"/>
    <cellStyle name="40% - Accent5 12 2 4 2 2" xfId="16105"/>
    <cellStyle name="40% - Accent5 12 2 4 3" xfId="11943"/>
    <cellStyle name="40% - Accent5 12 2 5" xfId="4602"/>
    <cellStyle name="40% - Accent5 12 2 5 2" xfId="12956"/>
    <cellStyle name="40% - Accent5 12 2 6" xfId="8794"/>
    <cellStyle name="40% - Accent5 12 3" xfId="711"/>
    <cellStyle name="40% - Accent5 12 3 2" xfId="1747"/>
    <cellStyle name="40% - Accent5 12 3 2 2" xfId="3589"/>
    <cellStyle name="40% - Accent5 12 3 2 2 2" xfId="7752"/>
    <cellStyle name="40% - Accent5 12 3 2 2 2 2" xfId="16106"/>
    <cellStyle name="40% - Accent5 12 3 2 2 3" xfId="11944"/>
    <cellStyle name="40% - Accent5 12 3 2 3" xfId="5910"/>
    <cellStyle name="40% - Accent5 12 3 2 3 2" xfId="14264"/>
    <cellStyle name="40% - Accent5 12 3 2 4" xfId="10102"/>
    <cellStyle name="40% - Accent5 12 3 3" xfId="3590"/>
    <cellStyle name="40% - Accent5 12 3 3 2" xfId="7753"/>
    <cellStyle name="40% - Accent5 12 3 3 2 2" xfId="16107"/>
    <cellStyle name="40% - Accent5 12 3 3 3" xfId="11945"/>
    <cellStyle name="40% - Accent5 12 3 4" xfId="4874"/>
    <cellStyle name="40% - Accent5 12 3 4 2" xfId="13228"/>
    <cellStyle name="40% - Accent5 12 3 5" xfId="9066"/>
    <cellStyle name="40% - Accent5 12 4" xfId="1235"/>
    <cellStyle name="40% - Accent5 12 4 2" xfId="3591"/>
    <cellStyle name="40% - Accent5 12 4 2 2" xfId="7754"/>
    <cellStyle name="40% - Accent5 12 4 2 2 2" xfId="16108"/>
    <cellStyle name="40% - Accent5 12 4 2 3" xfId="11946"/>
    <cellStyle name="40% - Accent5 12 4 3" xfId="5398"/>
    <cellStyle name="40% - Accent5 12 4 3 2" xfId="13752"/>
    <cellStyle name="40% - Accent5 12 4 4" xfId="9590"/>
    <cellStyle name="40% - Accent5 12 5" xfId="3592"/>
    <cellStyle name="40% - Accent5 12 5 2" xfId="7755"/>
    <cellStyle name="40% - Accent5 12 5 2 2" xfId="16109"/>
    <cellStyle name="40% - Accent5 12 5 3" xfId="11947"/>
    <cellStyle name="40% - Accent5 12 6" xfId="4362"/>
    <cellStyle name="40% - Accent5 12 6 2" xfId="12716"/>
    <cellStyle name="40% - Accent5 12 7" xfId="8554"/>
    <cellStyle name="40% - Accent5 13" xfId="211"/>
    <cellStyle name="40% - Accent5 13 2" xfId="453"/>
    <cellStyle name="40% - Accent5 13 2 2" xfId="966"/>
    <cellStyle name="40% - Accent5 13 2 2 2" xfId="2002"/>
    <cellStyle name="40% - Accent5 13 2 2 2 2" xfId="3593"/>
    <cellStyle name="40% - Accent5 13 2 2 2 2 2" xfId="7756"/>
    <cellStyle name="40% - Accent5 13 2 2 2 2 2 2" xfId="16110"/>
    <cellStyle name="40% - Accent5 13 2 2 2 2 3" xfId="11948"/>
    <cellStyle name="40% - Accent5 13 2 2 2 3" xfId="6165"/>
    <cellStyle name="40% - Accent5 13 2 2 2 3 2" xfId="14519"/>
    <cellStyle name="40% - Accent5 13 2 2 2 4" xfId="10357"/>
    <cellStyle name="40% - Accent5 13 2 2 3" xfId="3594"/>
    <cellStyle name="40% - Accent5 13 2 2 3 2" xfId="7757"/>
    <cellStyle name="40% - Accent5 13 2 2 3 2 2" xfId="16111"/>
    <cellStyle name="40% - Accent5 13 2 2 3 3" xfId="11949"/>
    <cellStyle name="40% - Accent5 13 2 2 4" xfId="5129"/>
    <cellStyle name="40% - Accent5 13 2 2 4 2" xfId="13483"/>
    <cellStyle name="40% - Accent5 13 2 2 5" xfId="9321"/>
    <cellStyle name="40% - Accent5 13 2 3" xfId="1490"/>
    <cellStyle name="40% - Accent5 13 2 3 2" xfId="3595"/>
    <cellStyle name="40% - Accent5 13 2 3 2 2" xfId="7758"/>
    <cellStyle name="40% - Accent5 13 2 3 2 2 2" xfId="16112"/>
    <cellStyle name="40% - Accent5 13 2 3 2 3" xfId="11950"/>
    <cellStyle name="40% - Accent5 13 2 3 3" xfId="5653"/>
    <cellStyle name="40% - Accent5 13 2 3 3 2" xfId="14007"/>
    <cellStyle name="40% - Accent5 13 2 3 4" xfId="9845"/>
    <cellStyle name="40% - Accent5 13 2 4" xfId="3596"/>
    <cellStyle name="40% - Accent5 13 2 4 2" xfId="7759"/>
    <cellStyle name="40% - Accent5 13 2 4 2 2" xfId="16113"/>
    <cellStyle name="40% - Accent5 13 2 4 3" xfId="11951"/>
    <cellStyle name="40% - Accent5 13 2 5" xfId="4617"/>
    <cellStyle name="40% - Accent5 13 2 5 2" xfId="12971"/>
    <cellStyle name="40% - Accent5 13 2 6" xfId="8809"/>
    <cellStyle name="40% - Accent5 13 3" xfId="726"/>
    <cellStyle name="40% - Accent5 13 3 2" xfId="1762"/>
    <cellStyle name="40% - Accent5 13 3 2 2" xfId="3597"/>
    <cellStyle name="40% - Accent5 13 3 2 2 2" xfId="7760"/>
    <cellStyle name="40% - Accent5 13 3 2 2 2 2" xfId="16114"/>
    <cellStyle name="40% - Accent5 13 3 2 2 3" xfId="11952"/>
    <cellStyle name="40% - Accent5 13 3 2 3" xfId="5925"/>
    <cellStyle name="40% - Accent5 13 3 2 3 2" xfId="14279"/>
    <cellStyle name="40% - Accent5 13 3 2 4" xfId="10117"/>
    <cellStyle name="40% - Accent5 13 3 3" xfId="3598"/>
    <cellStyle name="40% - Accent5 13 3 3 2" xfId="7761"/>
    <cellStyle name="40% - Accent5 13 3 3 2 2" xfId="16115"/>
    <cellStyle name="40% - Accent5 13 3 3 3" xfId="11953"/>
    <cellStyle name="40% - Accent5 13 3 4" xfId="4889"/>
    <cellStyle name="40% - Accent5 13 3 4 2" xfId="13243"/>
    <cellStyle name="40% - Accent5 13 3 5" xfId="9081"/>
    <cellStyle name="40% - Accent5 13 4" xfId="1250"/>
    <cellStyle name="40% - Accent5 13 4 2" xfId="3599"/>
    <cellStyle name="40% - Accent5 13 4 2 2" xfId="7762"/>
    <cellStyle name="40% - Accent5 13 4 2 2 2" xfId="16116"/>
    <cellStyle name="40% - Accent5 13 4 2 3" xfId="11954"/>
    <cellStyle name="40% - Accent5 13 4 3" xfId="5413"/>
    <cellStyle name="40% - Accent5 13 4 3 2" xfId="13767"/>
    <cellStyle name="40% - Accent5 13 4 4" xfId="9605"/>
    <cellStyle name="40% - Accent5 13 5" xfId="3600"/>
    <cellStyle name="40% - Accent5 13 5 2" xfId="7763"/>
    <cellStyle name="40% - Accent5 13 5 2 2" xfId="16117"/>
    <cellStyle name="40% - Accent5 13 5 3" xfId="11955"/>
    <cellStyle name="40% - Accent5 13 6" xfId="4377"/>
    <cellStyle name="40% - Accent5 13 6 2" xfId="12731"/>
    <cellStyle name="40% - Accent5 13 7" xfId="8569"/>
    <cellStyle name="40% - Accent5 14" xfId="225"/>
    <cellStyle name="40% - Accent5 14 2" xfId="467"/>
    <cellStyle name="40% - Accent5 14 2 2" xfId="980"/>
    <cellStyle name="40% - Accent5 14 2 2 2" xfId="2016"/>
    <cellStyle name="40% - Accent5 14 2 2 2 2" xfId="3601"/>
    <cellStyle name="40% - Accent5 14 2 2 2 2 2" xfId="7764"/>
    <cellStyle name="40% - Accent5 14 2 2 2 2 2 2" xfId="16118"/>
    <cellStyle name="40% - Accent5 14 2 2 2 2 3" xfId="11956"/>
    <cellStyle name="40% - Accent5 14 2 2 2 3" xfId="6179"/>
    <cellStyle name="40% - Accent5 14 2 2 2 3 2" xfId="14533"/>
    <cellStyle name="40% - Accent5 14 2 2 2 4" xfId="10371"/>
    <cellStyle name="40% - Accent5 14 2 2 3" xfId="3602"/>
    <cellStyle name="40% - Accent5 14 2 2 3 2" xfId="7765"/>
    <cellStyle name="40% - Accent5 14 2 2 3 2 2" xfId="16119"/>
    <cellStyle name="40% - Accent5 14 2 2 3 3" xfId="11957"/>
    <cellStyle name="40% - Accent5 14 2 2 4" xfId="5143"/>
    <cellStyle name="40% - Accent5 14 2 2 4 2" xfId="13497"/>
    <cellStyle name="40% - Accent5 14 2 2 5" xfId="9335"/>
    <cellStyle name="40% - Accent5 14 2 3" xfId="1504"/>
    <cellStyle name="40% - Accent5 14 2 3 2" xfId="3603"/>
    <cellStyle name="40% - Accent5 14 2 3 2 2" xfId="7766"/>
    <cellStyle name="40% - Accent5 14 2 3 2 2 2" xfId="16120"/>
    <cellStyle name="40% - Accent5 14 2 3 2 3" xfId="11958"/>
    <cellStyle name="40% - Accent5 14 2 3 3" xfId="5667"/>
    <cellStyle name="40% - Accent5 14 2 3 3 2" xfId="14021"/>
    <cellStyle name="40% - Accent5 14 2 3 4" xfId="9859"/>
    <cellStyle name="40% - Accent5 14 2 4" xfId="3604"/>
    <cellStyle name="40% - Accent5 14 2 4 2" xfId="7767"/>
    <cellStyle name="40% - Accent5 14 2 4 2 2" xfId="16121"/>
    <cellStyle name="40% - Accent5 14 2 4 3" xfId="11959"/>
    <cellStyle name="40% - Accent5 14 2 5" xfId="4631"/>
    <cellStyle name="40% - Accent5 14 2 5 2" xfId="12985"/>
    <cellStyle name="40% - Accent5 14 2 6" xfId="8823"/>
    <cellStyle name="40% - Accent5 14 3" xfId="740"/>
    <cellStyle name="40% - Accent5 14 3 2" xfId="1776"/>
    <cellStyle name="40% - Accent5 14 3 2 2" xfId="3605"/>
    <cellStyle name="40% - Accent5 14 3 2 2 2" xfId="7768"/>
    <cellStyle name="40% - Accent5 14 3 2 2 2 2" xfId="16122"/>
    <cellStyle name="40% - Accent5 14 3 2 2 3" xfId="11960"/>
    <cellStyle name="40% - Accent5 14 3 2 3" xfId="5939"/>
    <cellStyle name="40% - Accent5 14 3 2 3 2" xfId="14293"/>
    <cellStyle name="40% - Accent5 14 3 2 4" xfId="10131"/>
    <cellStyle name="40% - Accent5 14 3 3" xfId="3606"/>
    <cellStyle name="40% - Accent5 14 3 3 2" xfId="7769"/>
    <cellStyle name="40% - Accent5 14 3 3 2 2" xfId="16123"/>
    <cellStyle name="40% - Accent5 14 3 3 3" xfId="11961"/>
    <cellStyle name="40% - Accent5 14 3 4" xfId="4903"/>
    <cellStyle name="40% - Accent5 14 3 4 2" xfId="13257"/>
    <cellStyle name="40% - Accent5 14 3 5" xfId="9095"/>
    <cellStyle name="40% - Accent5 14 4" xfId="1264"/>
    <cellStyle name="40% - Accent5 14 4 2" xfId="3607"/>
    <cellStyle name="40% - Accent5 14 4 2 2" xfId="7770"/>
    <cellStyle name="40% - Accent5 14 4 2 2 2" xfId="16124"/>
    <cellStyle name="40% - Accent5 14 4 2 3" xfId="11962"/>
    <cellStyle name="40% - Accent5 14 4 3" xfId="5427"/>
    <cellStyle name="40% - Accent5 14 4 3 2" xfId="13781"/>
    <cellStyle name="40% - Accent5 14 4 4" xfId="9619"/>
    <cellStyle name="40% - Accent5 14 5" xfId="3608"/>
    <cellStyle name="40% - Accent5 14 5 2" xfId="7771"/>
    <cellStyle name="40% - Accent5 14 5 2 2" xfId="16125"/>
    <cellStyle name="40% - Accent5 14 5 3" xfId="11963"/>
    <cellStyle name="40% - Accent5 14 6" xfId="4391"/>
    <cellStyle name="40% - Accent5 14 6 2" xfId="12745"/>
    <cellStyle name="40% - Accent5 14 7" xfId="8583"/>
    <cellStyle name="40% - Accent5 15" xfId="239"/>
    <cellStyle name="40% - Accent5 15 2" xfId="481"/>
    <cellStyle name="40% - Accent5 15 2 2" xfId="994"/>
    <cellStyle name="40% - Accent5 15 2 2 2" xfId="2030"/>
    <cellStyle name="40% - Accent5 15 2 2 2 2" xfId="3609"/>
    <cellStyle name="40% - Accent5 15 2 2 2 2 2" xfId="7772"/>
    <cellStyle name="40% - Accent5 15 2 2 2 2 2 2" xfId="16126"/>
    <cellStyle name="40% - Accent5 15 2 2 2 2 3" xfId="11964"/>
    <cellStyle name="40% - Accent5 15 2 2 2 3" xfId="6193"/>
    <cellStyle name="40% - Accent5 15 2 2 2 3 2" xfId="14547"/>
    <cellStyle name="40% - Accent5 15 2 2 2 4" xfId="10385"/>
    <cellStyle name="40% - Accent5 15 2 2 3" xfId="3610"/>
    <cellStyle name="40% - Accent5 15 2 2 3 2" xfId="7773"/>
    <cellStyle name="40% - Accent5 15 2 2 3 2 2" xfId="16127"/>
    <cellStyle name="40% - Accent5 15 2 2 3 3" xfId="11965"/>
    <cellStyle name="40% - Accent5 15 2 2 4" xfId="5157"/>
    <cellStyle name="40% - Accent5 15 2 2 4 2" xfId="13511"/>
    <cellStyle name="40% - Accent5 15 2 2 5" xfId="9349"/>
    <cellStyle name="40% - Accent5 15 2 3" xfId="1518"/>
    <cellStyle name="40% - Accent5 15 2 3 2" xfId="3611"/>
    <cellStyle name="40% - Accent5 15 2 3 2 2" xfId="7774"/>
    <cellStyle name="40% - Accent5 15 2 3 2 2 2" xfId="16128"/>
    <cellStyle name="40% - Accent5 15 2 3 2 3" xfId="11966"/>
    <cellStyle name="40% - Accent5 15 2 3 3" xfId="5681"/>
    <cellStyle name="40% - Accent5 15 2 3 3 2" xfId="14035"/>
    <cellStyle name="40% - Accent5 15 2 3 4" xfId="9873"/>
    <cellStyle name="40% - Accent5 15 2 4" xfId="3612"/>
    <cellStyle name="40% - Accent5 15 2 4 2" xfId="7775"/>
    <cellStyle name="40% - Accent5 15 2 4 2 2" xfId="16129"/>
    <cellStyle name="40% - Accent5 15 2 4 3" xfId="11967"/>
    <cellStyle name="40% - Accent5 15 2 5" xfId="4645"/>
    <cellStyle name="40% - Accent5 15 2 5 2" xfId="12999"/>
    <cellStyle name="40% - Accent5 15 2 6" xfId="8837"/>
    <cellStyle name="40% - Accent5 15 3" xfId="754"/>
    <cellStyle name="40% - Accent5 15 3 2" xfId="1790"/>
    <cellStyle name="40% - Accent5 15 3 2 2" xfId="3613"/>
    <cellStyle name="40% - Accent5 15 3 2 2 2" xfId="7776"/>
    <cellStyle name="40% - Accent5 15 3 2 2 2 2" xfId="16130"/>
    <cellStyle name="40% - Accent5 15 3 2 2 3" xfId="11968"/>
    <cellStyle name="40% - Accent5 15 3 2 3" xfId="5953"/>
    <cellStyle name="40% - Accent5 15 3 2 3 2" xfId="14307"/>
    <cellStyle name="40% - Accent5 15 3 2 4" xfId="10145"/>
    <cellStyle name="40% - Accent5 15 3 3" xfId="3614"/>
    <cellStyle name="40% - Accent5 15 3 3 2" xfId="7777"/>
    <cellStyle name="40% - Accent5 15 3 3 2 2" xfId="16131"/>
    <cellStyle name="40% - Accent5 15 3 3 3" xfId="11969"/>
    <cellStyle name="40% - Accent5 15 3 4" xfId="4917"/>
    <cellStyle name="40% - Accent5 15 3 4 2" xfId="13271"/>
    <cellStyle name="40% - Accent5 15 3 5" xfId="9109"/>
    <cellStyle name="40% - Accent5 15 4" xfId="1278"/>
    <cellStyle name="40% - Accent5 15 4 2" xfId="3615"/>
    <cellStyle name="40% - Accent5 15 4 2 2" xfId="7778"/>
    <cellStyle name="40% - Accent5 15 4 2 2 2" xfId="16132"/>
    <cellStyle name="40% - Accent5 15 4 2 3" xfId="11970"/>
    <cellStyle name="40% - Accent5 15 4 3" xfId="5441"/>
    <cellStyle name="40% - Accent5 15 4 3 2" xfId="13795"/>
    <cellStyle name="40% - Accent5 15 4 4" xfId="9633"/>
    <cellStyle name="40% - Accent5 15 5" xfId="3616"/>
    <cellStyle name="40% - Accent5 15 5 2" xfId="7779"/>
    <cellStyle name="40% - Accent5 15 5 2 2" xfId="16133"/>
    <cellStyle name="40% - Accent5 15 5 3" xfId="11971"/>
    <cellStyle name="40% - Accent5 15 6" xfId="4405"/>
    <cellStyle name="40% - Accent5 15 6 2" xfId="12759"/>
    <cellStyle name="40% - Accent5 15 7" xfId="8597"/>
    <cellStyle name="40% - Accent5 16" xfId="253"/>
    <cellStyle name="40% - Accent5 16 2" xfId="495"/>
    <cellStyle name="40% - Accent5 16 2 2" xfId="1008"/>
    <cellStyle name="40% - Accent5 16 2 2 2" xfId="2044"/>
    <cellStyle name="40% - Accent5 16 2 2 2 2" xfId="3617"/>
    <cellStyle name="40% - Accent5 16 2 2 2 2 2" xfId="7780"/>
    <cellStyle name="40% - Accent5 16 2 2 2 2 2 2" xfId="16134"/>
    <cellStyle name="40% - Accent5 16 2 2 2 2 3" xfId="11972"/>
    <cellStyle name="40% - Accent5 16 2 2 2 3" xfId="6207"/>
    <cellStyle name="40% - Accent5 16 2 2 2 3 2" xfId="14561"/>
    <cellStyle name="40% - Accent5 16 2 2 2 4" xfId="10399"/>
    <cellStyle name="40% - Accent5 16 2 2 3" xfId="3618"/>
    <cellStyle name="40% - Accent5 16 2 2 3 2" xfId="7781"/>
    <cellStyle name="40% - Accent5 16 2 2 3 2 2" xfId="16135"/>
    <cellStyle name="40% - Accent5 16 2 2 3 3" xfId="11973"/>
    <cellStyle name="40% - Accent5 16 2 2 4" xfId="5171"/>
    <cellStyle name="40% - Accent5 16 2 2 4 2" xfId="13525"/>
    <cellStyle name="40% - Accent5 16 2 2 5" xfId="9363"/>
    <cellStyle name="40% - Accent5 16 2 3" xfId="1532"/>
    <cellStyle name="40% - Accent5 16 2 3 2" xfId="3619"/>
    <cellStyle name="40% - Accent5 16 2 3 2 2" xfId="7782"/>
    <cellStyle name="40% - Accent5 16 2 3 2 2 2" xfId="16136"/>
    <cellStyle name="40% - Accent5 16 2 3 2 3" xfId="11974"/>
    <cellStyle name="40% - Accent5 16 2 3 3" xfId="5695"/>
    <cellStyle name="40% - Accent5 16 2 3 3 2" xfId="14049"/>
    <cellStyle name="40% - Accent5 16 2 3 4" xfId="9887"/>
    <cellStyle name="40% - Accent5 16 2 4" xfId="3620"/>
    <cellStyle name="40% - Accent5 16 2 4 2" xfId="7783"/>
    <cellStyle name="40% - Accent5 16 2 4 2 2" xfId="16137"/>
    <cellStyle name="40% - Accent5 16 2 4 3" xfId="11975"/>
    <cellStyle name="40% - Accent5 16 2 5" xfId="4659"/>
    <cellStyle name="40% - Accent5 16 2 5 2" xfId="13013"/>
    <cellStyle name="40% - Accent5 16 2 6" xfId="8851"/>
    <cellStyle name="40% - Accent5 16 3" xfId="768"/>
    <cellStyle name="40% - Accent5 16 3 2" xfId="1804"/>
    <cellStyle name="40% - Accent5 16 3 2 2" xfId="3621"/>
    <cellStyle name="40% - Accent5 16 3 2 2 2" xfId="7784"/>
    <cellStyle name="40% - Accent5 16 3 2 2 2 2" xfId="16138"/>
    <cellStyle name="40% - Accent5 16 3 2 2 3" xfId="11976"/>
    <cellStyle name="40% - Accent5 16 3 2 3" xfId="5967"/>
    <cellStyle name="40% - Accent5 16 3 2 3 2" xfId="14321"/>
    <cellStyle name="40% - Accent5 16 3 2 4" xfId="10159"/>
    <cellStyle name="40% - Accent5 16 3 3" xfId="3622"/>
    <cellStyle name="40% - Accent5 16 3 3 2" xfId="7785"/>
    <cellStyle name="40% - Accent5 16 3 3 2 2" xfId="16139"/>
    <cellStyle name="40% - Accent5 16 3 3 3" xfId="11977"/>
    <cellStyle name="40% - Accent5 16 3 4" xfId="4931"/>
    <cellStyle name="40% - Accent5 16 3 4 2" xfId="13285"/>
    <cellStyle name="40% - Accent5 16 3 5" xfId="9123"/>
    <cellStyle name="40% - Accent5 16 4" xfId="1292"/>
    <cellStyle name="40% - Accent5 16 4 2" xfId="3623"/>
    <cellStyle name="40% - Accent5 16 4 2 2" xfId="7786"/>
    <cellStyle name="40% - Accent5 16 4 2 2 2" xfId="16140"/>
    <cellStyle name="40% - Accent5 16 4 2 3" xfId="11978"/>
    <cellStyle name="40% - Accent5 16 4 3" xfId="5455"/>
    <cellStyle name="40% - Accent5 16 4 3 2" xfId="13809"/>
    <cellStyle name="40% - Accent5 16 4 4" xfId="9647"/>
    <cellStyle name="40% - Accent5 16 5" xfId="3624"/>
    <cellStyle name="40% - Accent5 16 5 2" xfId="7787"/>
    <cellStyle name="40% - Accent5 16 5 2 2" xfId="16141"/>
    <cellStyle name="40% - Accent5 16 5 3" xfId="11979"/>
    <cellStyle name="40% - Accent5 16 6" xfId="4419"/>
    <cellStyle name="40% - Accent5 16 6 2" xfId="12773"/>
    <cellStyle name="40% - Accent5 16 7" xfId="8611"/>
    <cellStyle name="40% - Accent5 17" xfId="269"/>
    <cellStyle name="40% - Accent5 17 2" xfId="509"/>
    <cellStyle name="40% - Accent5 17 2 2" xfId="1022"/>
    <cellStyle name="40% - Accent5 17 2 2 2" xfId="2058"/>
    <cellStyle name="40% - Accent5 17 2 2 2 2" xfId="3625"/>
    <cellStyle name="40% - Accent5 17 2 2 2 2 2" xfId="7788"/>
    <cellStyle name="40% - Accent5 17 2 2 2 2 2 2" xfId="16142"/>
    <cellStyle name="40% - Accent5 17 2 2 2 2 3" xfId="11980"/>
    <cellStyle name="40% - Accent5 17 2 2 2 3" xfId="6221"/>
    <cellStyle name="40% - Accent5 17 2 2 2 3 2" xfId="14575"/>
    <cellStyle name="40% - Accent5 17 2 2 2 4" xfId="10413"/>
    <cellStyle name="40% - Accent5 17 2 2 3" xfId="3626"/>
    <cellStyle name="40% - Accent5 17 2 2 3 2" xfId="7789"/>
    <cellStyle name="40% - Accent5 17 2 2 3 2 2" xfId="16143"/>
    <cellStyle name="40% - Accent5 17 2 2 3 3" xfId="11981"/>
    <cellStyle name="40% - Accent5 17 2 2 4" xfId="5185"/>
    <cellStyle name="40% - Accent5 17 2 2 4 2" xfId="13539"/>
    <cellStyle name="40% - Accent5 17 2 2 5" xfId="9377"/>
    <cellStyle name="40% - Accent5 17 2 3" xfId="1546"/>
    <cellStyle name="40% - Accent5 17 2 3 2" xfId="3627"/>
    <cellStyle name="40% - Accent5 17 2 3 2 2" xfId="7790"/>
    <cellStyle name="40% - Accent5 17 2 3 2 2 2" xfId="16144"/>
    <cellStyle name="40% - Accent5 17 2 3 2 3" xfId="11982"/>
    <cellStyle name="40% - Accent5 17 2 3 3" xfId="5709"/>
    <cellStyle name="40% - Accent5 17 2 3 3 2" xfId="14063"/>
    <cellStyle name="40% - Accent5 17 2 3 4" xfId="9901"/>
    <cellStyle name="40% - Accent5 17 2 4" xfId="3628"/>
    <cellStyle name="40% - Accent5 17 2 4 2" xfId="7791"/>
    <cellStyle name="40% - Accent5 17 2 4 2 2" xfId="16145"/>
    <cellStyle name="40% - Accent5 17 2 4 3" xfId="11983"/>
    <cellStyle name="40% - Accent5 17 2 5" xfId="4673"/>
    <cellStyle name="40% - Accent5 17 2 5 2" xfId="13027"/>
    <cellStyle name="40% - Accent5 17 2 6" xfId="8865"/>
    <cellStyle name="40% - Accent5 17 3" xfId="782"/>
    <cellStyle name="40% - Accent5 17 3 2" xfId="1818"/>
    <cellStyle name="40% - Accent5 17 3 2 2" xfId="3629"/>
    <cellStyle name="40% - Accent5 17 3 2 2 2" xfId="7792"/>
    <cellStyle name="40% - Accent5 17 3 2 2 2 2" xfId="16146"/>
    <cellStyle name="40% - Accent5 17 3 2 2 3" xfId="11984"/>
    <cellStyle name="40% - Accent5 17 3 2 3" xfId="5981"/>
    <cellStyle name="40% - Accent5 17 3 2 3 2" xfId="14335"/>
    <cellStyle name="40% - Accent5 17 3 2 4" xfId="10173"/>
    <cellStyle name="40% - Accent5 17 3 3" xfId="3630"/>
    <cellStyle name="40% - Accent5 17 3 3 2" xfId="7793"/>
    <cellStyle name="40% - Accent5 17 3 3 2 2" xfId="16147"/>
    <cellStyle name="40% - Accent5 17 3 3 3" xfId="11985"/>
    <cellStyle name="40% - Accent5 17 3 4" xfId="4945"/>
    <cellStyle name="40% - Accent5 17 3 4 2" xfId="13299"/>
    <cellStyle name="40% - Accent5 17 3 5" xfId="9137"/>
    <cellStyle name="40% - Accent5 17 4" xfId="1306"/>
    <cellStyle name="40% - Accent5 17 4 2" xfId="3631"/>
    <cellStyle name="40% - Accent5 17 4 2 2" xfId="7794"/>
    <cellStyle name="40% - Accent5 17 4 2 2 2" xfId="16148"/>
    <cellStyle name="40% - Accent5 17 4 2 3" xfId="11986"/>
    <cellStyle name="40% - Accent5 17 4 3" xfId="5469"/>
    <cellStyle name="40% - Accent5 17 4 3 2" xfId="13823"/>
    <cellStyle name="40% - Accent5 17 4 4" xfId="9661"/>
    <cellStyle name="40% - Accent5 17 5" xfId="3632"/>
    <cellStyle name="40% - Accent5 17 5 2" xfId="7795"/>
    <cellStyle name="40% - Accent5 17 5 2 2" xfId="16149"/>
    <cellStyle name="40% - Accent5 17 5 3" xfId="11987"/>
    <cellStyle name="40% - Accent5 17 6" xfId="4433"/>
    <cellStyle name="40% - Accent5 17 6 2" xfId="12787"/>
    <cellStyle name="40% - Accent5 17 7" xfId="8625"/>
    <cellStyle name="40% - Accent5 18" xfId="282"/>
    <cellStyle name="40% - Accent5 18 2" xfId="795"/>
    <cellStyle name="40% - Accent5 18 2 2" xfId="1831"/>
    <cellStyle name="40% - Accent5 18 2 2 2" xfId="3633"/>
    <cellStyle name="40% - Accent5 18 2 2 2 2" xfId="7796"/>
    <cellStyle name="40% - Accent5 18 2 2 2 2 2" xfId="16150"/>
    <cellStyle name="40% - Accent5 18 2 2 2 3" xfId="11988"/>
    <cellStyle name="40% - Accent5 18 2 2 3" xfId="5994"/>
    <cellStyle name="40% - Accent5 18 2 2 3 2" xfId="14348"/>
    <cellStyle name="40% - Accent5 18 2 2 4" xfId="10186"/>
    <cellStyle name="40% - Accent5 18 2 3" xfId="3634"/>
    <cellStyle name="40% - Accent5 18 2 3 2" xfId="7797"/>
    <cellStyle name="40% - Accent5 18 2 3 2 2" xfId="16151"/>
    <cellStyle name="40% - Accent5 18 2 3 3" xfId="11989"/>
    <cellStyle name="40% - Accent5 18 2 4" xfId="4958"/>
    <cellStyle name="40% - Accent5 18 2 4 2" xfId="13312"/>
    <cellStyle name="40% - Accent5 18 2 5" xfId="9150"/>
    <cellStyle name="40% - Accent5 18 3" xfId="1319"/>
    <cellStyle name="40% - Accent5 18 3 2" xfId="3635"/>
    <cellStyle name="40% - Accent5 18 3 2 2" xfId="7798"/>
    <cellStyle name="40% - Accent5 18 3 2 2 2" xfId="16152"/>
    <cellStyle name="40% - Accent5 18 3 2 3" xfId="11990"/>
    <cellStyle name="40% - Accent5 18 3 3" xfId="5482"/>
    <cellStyle name="40% - Accent5 18 3 3 2" xfId="13836"/>
    <cellStyle name="40% - Accent5 18 3 4" xfId="9674"/>
    <cellStyle name="40% - Accent5 18 4" xfId="3636"/>
    <cellStyle name="40% - Accent5 18 4 2" xfId="7799"/>
    <cellStyle name="40% - Accent5 18 4 2 2" xfId="16153"/>
    <cellStyle name="40% - Accent5 18 4 3" xfId="11991"/>
    <cellStyle name="40% - Accent5 18 5" xfId="4446"/>
    <cellStyle name="40% - Accent5 18 5 2" xfId="12800"/>
    <cellStyle name="40% - Accent5 18 6" xfId="8638"/>
    <cellStyle name="40% - Accent5 19" xfId="525"/>
    <cellStyle name="40% - Accent5 19 2" xfId="1038"/>
    <cellStyle name="40% - Accent5 19 2 2" xfId="2074"/>
    <cellStyle name="40% - Accent5 19 2 2 2" xfId="3637"/>
    <cellStyle name="40% - Accent5 19 2 2 2 2" xfId="7800"/>
    <cellStyle name="40% - Accent5 19 2 2 2 2 2" xfId="16154"/>
    <cellStyle name="40% - Accent5 19 2 2 2 3" xfId="11992"/>
    <cellStyle name="40% - Accent5 19 2 2 3" xfId="6237"/>
    <cellStyle name="40% - Accent5 19 2 2 3 2" xfId="14591"/>
    <cellStyle name="40% - Accent5 19 2 2 4" xfId="10429"/>
    <cellStyle name="40% - Accent5 19 2 3" xfId="3638"/>
    <cellStyle name="40% - Accent5 19 2 3 2" xfId="7801"/>
    <cellStyle name="40% - Accent5 19 2 3 2 2" xfId="16155"/>
    <cellStyle name="40% - Accent5 19 2 3 3" xfId="11993"/>
    <cellStyle name="40% - Accent5 19 2 4" xfId="5201"/>
    <cellStyle name="40% - Accent5 19 2 4 2" xfId="13555"/>
    <cellStyle name="40% - Accent5 19 2 5" xfId="9393"/>
    <cellStyle name="40% - Accent5 19 3" xfId="1562"/>
    <cellStyle name="40% - Accent5 19 3 2" xfId="3639"/>
    <cellStyle name="40% - Accent5 19 3 2 2" xfId="7802"/>
    <cellStyle name="40% - Accent5 19 3 2 2 2" xfId="16156"/>
    <cellStyle name="40% - Accent5 19 3 2 3" xfId="11994"/>
    <cellStyle name="40% - Accent5 19 3 3" xfId="5725"/>
    <cellStyle name="40% - Accent5 19 3 3 2" xfId="14079"/>
    <cellStyle name="40% - Accent5 19 3 4" xfId="9917"/>
    <cellStyle name="40% - Accent5 19 4" xfId="3640"/>
    <cellStyle name="40% - Accent5 19 4 2" xfId="7803"/>
    <cellStyle name="40% - Accent5 19 4 2 2" xfId="16157"/>
    <cellStyle name="40% - Accent5 19 4 3" xfId="11995"/>
    <cellStyle name="40% - Accent5 19 5" xfId="4689"/>
    <cellStyle name="40% - Accent5 19 5 2" xfId="13043"/>
    <cellStyle name="40% - Accent5 19 6" xfId="8881"/>
    <cellStyle name="40% - Accent5 2" xfId="54"/>
    <cellStyle name="40% - Accent5 2 2" xfId="297"/>
    <cellStyle name="40% - Accent5 2 2 2" xfId="810"/>
    <cellStyle name="40% - Accent5 2 2 2 2" xfId="1846"/>
    <cellStyle name="40% - Accent5 2 2 2 2 2" xfId="3641"/>
    <cellStyle name="40% - Accent5 2 2 2 2 2 2" xfId="7804"/>
    <cellStyle name="40% - Accent5 2 2 2 2 2 2 2" xfId="16158"/>
    <cellStyle name="40% - Accent5 2 2 2 2 2 3" xfId="11996"/>
    <cellStyle name="40% - Accent5 2 2 2 2 3" xfId="6009"/>
    <cellStyle name="40% - Accent5 2 2 2 2 3 2" xfId="14363"/>
    <cellStyle name="40% - Accent5 2 2 2 2 4" xfId="10201"/>
    <cellStyle name="40% - Accent5 2 2 2 3" xfId="3642"/>
    <cellStyle name="40% - Accent5 2 2 2 3 2" xfId="7805"/>
    <cellStyle name="40% - Accent5 2 2 2 3 2 2" xfId="16159"/>
    <cellStyle name="40% - Accent5 2 2 2 3 3" xfId="11997"/>
    <cellStyle name="40% - Accent5 2 2 2 4" xfId="4973"/>
    <cellStyle name="40% - Accent5 2 2 2 4 2" xfId="13327"/>
    <cellStyle name="40% - Accent5 2 2 2 5" xfId="9165"/>
    <cellStyle name="40% - Accent5 2 2 3" xfId="1334"/>
    <cellStyle name="40% - Accent5 2 2 3 2" xfId="3643"/>
    <cellStyle name="40% - Accent5 2 2 3 2 2" xfId="7806"/>
    <cellStyle name="40% - Accent5 2 2 3 2 2 2" xfId="16160"/>
    <cellStyle name="40% - Accent5 2 2 3 2 3" xfId="11998"/>
    <cellStyle name="40% - Accent5 2 2 3 3" xfId="5497"/>
    <cellStyle name="40% - Accent5 2 2 3 3 2" xfId="13851"/>
    <cellStyle name="40% - Accent5 2 2 3 4" xfId="9689"/>
    <cellStyle name="40% - Accent5 2 2 4" xfId="3644"/>
    <cellStyle name="40% - Accent5 2 2 4 2" xfId="7807"/>
    <cellStyle name="40% - Accent5 2 2 4 2 2" xfId="16161"/>
    <cellStyle name="40% - Accent5 2 2 4 3" xfId="11999"/>
    <cellStyle name="40% - Accent5 2 2 5" xfId="4461"/>
    <cellStyle name="40% - Accent5 2 2 5 2" xfId="12815"/>
    <cellStyle name="40% - Accent5 2 2 6" xfId="8653"/>
    <cellStyle name="40% - Accent5 2 3" xfId="570"/>
    <cellStyle name="40% - Accent5 2 3 2" xfId="1606"/>
    <cellStyle name="40% - Accent5 2 3 2 2" xfId="3645"/>
    <cellStyle name="40% - Accent5 2 3 2 2 2" xfId="7808"/>
    <cellStyle name="40% - Accent5 2 3 2 2 2 2" xfId="16162"/>
    <cellStyle name="40% - Accent5 2 3 2 2 3" xfId="12000"/>
    <cellStyle name="40% - Accent5 2 3 2 3" xfId="5769"/>
    <cellStyle name="40% - Accent5 2 3 2 3 2" xfId="14123"/>
    <cellStyle name="40% - Accent5 2 3 2 4" xfId="9961"/>
    <cellStyle name="40% - Accent5 2 3 3" xfId="3646"/>
    <cellStyle name="40% - Accent5 2 3 3 2" xfId="7809"/>
    <cellStyle name="40% - Accent5 2 3 3 2 2" xfId="16163"/>
    <cellStyle name="40% - Accent5 2 3 3 3" xfId="12001"/>
    <cellStyle name="40% - Accent5 2 3 4" xfId="4733"/>
    <cellStyle name="40% - Accent5 2 3 4 2" xfId="13087"/>
    <cellStyle name="40% - Accent5 2 3 5" xfId="8925"/>
    <cellStyle name="40% - Accent5 2 4" xfId="1094"/>
    <cellStyle name="40% - Accent5 2 4 2" xfId="3647"/>
    <cellStyle name="40% - Accent5 2 4 2 2" xfId="7810"/>
    <cellStyle name="40% - Accent5 2 4 2 2 2" xfId="16164"/>
    <cellStyle name="40% - Accent5 2 4 2 3" xfId="12002"/>
    <cellStyle name="40% - Accent5 2 4 3" xfId="5257"/>
    <cellStyle name="40% - Accent5 2 4 3 2" xfId="13611"/>
    <cellStyle name="40% - Accent5 2 4 4" xfId="9449"/>
    <cellStyle name="40% - Accent5 2 5" xfId="3648"/>
    <cellStyle name="40% - Accent5 2 5 2" xfId="7811"/>
    <cellStyle name="40% - Accent5 2 5 2 2" xfId="16165"/>
    <cellStyle name="40% - Accent5 2 5 3" xfId="12003"/>
    <cellStyle name="40% - Accent5 2 6" xfId="4221"/>
    <cellStyle name="40% - Accent5 2 6 2" xfId="12575"/>
    <cellStyle name="40% - Accent5 2 7" xfId="8413"/>
    <cellStyle name="40% - Accent5 20" xfId="539"/>
    <cellStyle name="40% - Accent5 20 2" xfId="1052"/>
    <cellStyle name="40% - Accent5 20 2 2" xfId="2088"/>
    <cellStyle name="40% - Accent5 20 2 2 2" xfId="3649"/>
    <cellStyle name="40% - Accent5 20 2 2 2 2" xfId="7812"/>
    <cellStyle name="40% - Accent5 20 2 2 2 2 2" xfId="16166"/>
    <cellStyle name="40% - Accent5 20 2 2 2 3" xfId="12004"/>
    <cellStyle name="40% - Accent5 20 2 2 3" xfId="6251"/>
    <cellStyle name="40% - Accent5 20 2 2 3 2" xfId="14605"/>
    <cellStyle name="40% - Accent5 20 2 2 4" xfId="10443"/>
    <cellStyle name="40% - Accent5 20 2 3" xfId="3650"/>
    <cellStyle name="40% - Accent5 20 2 3 2" xfId="7813"/>
    <cellStyle name="40% - Accent5 20 2 3 2 2" xfId="16167"/>
    <cellStyle name="40% - Accent5 20 2 3 3" xfId="12005"/>
    <cellStyle name="40% - Accent5 20 2 4" xfId="5215"/>
    <cellStyle name="40% - Accent5 20 2 4 2" xfId="13569"/>
    <cellStyle name="40% - Accent5 20 2 5" xfId="9407"/>
    <cellStyle name="40% - Accent5 20 3" xfId="1576"/>
    <cellStyle name="40% - Accent5 20 3 2" xfId="3651"/>
    <cellStyle name="40% - Accent5 20 3 2 2" xfId="7814"/>
    <cellStyle name="40% - Accent5 20 3 2 2 2" xfId="16168"/>
    <cellStyle name="40% - Accent5 20 3 2 3" xfId="12006"/>
    <cellStyle name="40% - Accent5 20 3 3" xfId="5739"/>
    <cellStyle name="40% - Accent5 20 3 3 2" xfId="14093"/>
    <cellStyle name="40% - Accent5 20 3 4" xfId="9931"/>
    <cellStyle name="40% - Accent5 20 4" xfId="3652"/>
    <cellStyle name="40% - Accent5 20 4 2" xfId="7815"/>
    <cellStyle name="40% - Accent5 20 4 2 2" xfId="16169"/>
    <cellStyle name="40% - Accent5 20 4 3" xfId="12007"/>
    <cellStyle name="40% - Accent5 20 5" xfId="4703"/>
    <cellStyle name="40% - Accent5 20 5 2" xfId="13057"/>
    <cellStyle name="40% - Accent5 20 6" xfId="8895"/>
    <cellStyle name="40% - Accent5 21" xfId="1066"/>
    <cellStyle name="40% - Accent5 21 2" xfId="2102"/>
    <cellStyle name="40% - Accent5 21 2 2" xfId="3653"/>
    <cellStyle name="40% - Accent5 21 2 2 2" xfId="7816"/>
    <cellStyle name="40% - Accent5 21 2 2 2 2" xfId="16170"/>
    <cellStyle name="40% - Accent5 21 2 2 3" xfId="12008"/>
    <cellStyle name="40% - Accent5 21 2 3" xfId="6265"/>
    <cellStyle name="40% - Accent5 21 2 3 2" xfId="14619"/>
    <cellStyle name="40% - Accent5 21 2 4" xfId="10457"/>
    <cellStyle name="40% - Accent5 21 3" xfId="3654"/>
    <cellStyle name="40% - Accent5 21 3 2" xfId="7817"/>
    <cellStyle name="40% - Accent5 21 3 2 2" xfId="16171"/>
    <cellStyle name="40% - Accent5 21 3 3" xfId="12009"/>
    <cellStyle name="40% - Accent5 21 4" xfId="5229"/>
    <cellStyle name="40% - Accent5 21 4 2" xfId="13583"/>
    <cellStyle name="40% - Accent5 21 5" xfId="9421"/>
    <cellStyle name="40% - Accent5 22" xfId="553"/>
    <cellStyle name="40% - Accent5 22 2" xfId="1590"/>
    <cellStyle name="40% - Accent5 22 2 2" xfId="3655"/>
    <cellStyle name="40% - Accent5 22 2 2 2" xfId="7818"/>
    <cellStyle name="40% - Accent5 22 2 2 2 2" xfId="16172"/>
    <cellStyle name="40% - Accent5 22 2 2 3" xfId="12010"/>
    <cellStyle name="40% - Accent5 22 2 3" xfId="5753"/>
    <cellStyle name="40% - Accent5 22 2 3 2" xfId="14107"/>
    <cellStyle name="40% - Accent5 22 2 4" xfId="9945"/>
    <cellStyle name="40% - Accent5 22 3" xfId="3656"/>
    <cellStyle name="40% - Accent5 22 3 2" xfId="7819"/>
    <cellStyle name="40% - Accent5 22 3 2 2" xfId="16173"/>
    <cellStyle name="40% - Accent5 22 3 3" xfId="12011"/>
    <cellStyle name="40% - Accent5 22 4" xfId="4717"/>
    <cellStyle name="40% - Accent5 22 4 2" xfId="13071"/>
    <cellStyle name="40% - Accent5 22 5" xfId="8909"/>
    <cellStyle name="40% - Accent5 23" xfId="1079"/>
    <cellStyle name="40% - Accent5 23 2" xfId="3657"/>
    <cellStyle name="40% - Accent5 23 2 2" xfId="7820"/>
    <cellStyle name="40% - Accent5 23 2 2 2" xfId="16174"/>
    <cellStyle name="40% - Accent5 23 2 3" xfId="12012"/>
    <cellStyle name="40% - Accent5 23 3" xfId="5242"/>
    <cellStyle name="40% - Accent5 23 3 2" xfId="13596"/>
    <cellStyle name="40% - Accent5 23 4" xfId="9434"/>
    <cellStyle name="40% - Accent5 24" xfId="2116"/>
    <cellStyle name="40% - Accent5 24 2" xfId="6279"/>
    <cellStyle name="40% - Accent5 24 2 2" xfId="14633"/>
    <cellStyle name="40% - Accent5 24 3" xfId="10471"/>
    <cellStyle name="40% - Accent5 25" xfId="4191"/>
    <cellStyle name="40% - Accent5 25 2" xfId="8354"/>
    <cellStyle name="40% - Accent5 25 2 2" xfId="16708"/>
    <cellStyle name="40% - Accent5 25 3" xfId="12546"/>
    <cellStyle name="40% - Accent5 26" xfId="4204"/>
    <cellStyle name="40% - Accent5 26 2" xfId="12559"/>
    <cellStyle name="40% - Accent5 27" xfId="8368"/>
    <cellStyle name="40% - Accent5 27 2" xfId="16722"/>
    <cellStyle name="40% - Accent5 28" xfId="8382"/>
    <cellStyle name="40% - Accent5 28 2" xfId="16736"/>
    <cellStyle name="40% - Accent5 29" xfId="8396"/>
    <cellStyle name="40% - Accent5 3" xfId="68"/>
    <cellStyle name="40% - Accent5 3 2" xfId="311"/>
    <cellStyle name="40% - Accent5 3 2 2" xfId="824"/>
    <cellStyle name="40% - Accent5 3 2 2 2" xfId="1860"/>
    <cellStyle name="40% - Accent5 3 2 2 2 2" xfId="3658"/>
    <cellStyle name="40% - Accent5 3 2 2 2 2 2" xfId="7821"/>
    <cellStyle name="40% - Accent5 3 2 2 2 2 2 2" xfId="16175"/>
    <cellStyle name="40% - Accent5 3 2 2 2 2 3" xfId="12013"/>
    <cellStyle name="40% - Accent5 3 2 2 2 3" xfId="6023"/>
    <cellStyle name="40% - Accent5 3 2 2 2 3 2" xfId="14377"/>
    <cellStyle name="40% - Accent5 3 2 2 2 4" xfId="10215"/>
    <cellStyle name="40% - Accent5 3 2 2 3" xfId="3659"/>
    <cellStyle name="40% - Accent5 3 2 2 3 2" xfId="7822"/>
    <cellStyle name="40% - Accent5 3 2 2 3 2 2" xfId="16176"/>
    <cellStyle name="40% - Accent5 3 2 2 3 3" xfId="12014"/>
    <cellStyle name="40% - Accent5 3 2 2 4" xfId="4987"/>
    <cellStyle name="40% - Accent5 3 2 2 4 2" xfId="13341"/>
    <cellStyle name="40% - Accent5 3 2 2 5" xfId="9179"/>
    <cellStyle name="40% - Accent5 3 2 3" xfId="1348"/>
    <cellStyle name="40% - Accent5 3 2 3 2" xfId="3660"/>
    <cellStyle name="40% - Accent5 3 2 3 2 2" xfId="7823"/>
    <cellStyle name="40% - Accent5 3 2 3 2 2 2" xfId="16177"/>
    <cellStyle name="40% - Accent5 3 2 3 2 3" xfId="12015"/>
    <cellStyle name="40% - Accent5 3 2 3 3" xfId="5511"/>
    <cellStyle name="40% - Accent5 3 2 3 3 2" xfId="13865"/>
    <cellStyle name="40% - Accent5 3 2 3 4" xfId="9703"/>
    <cellStyle name="40% - Accent5 3 2 4" xfId="3661"/>
    <cellStyle name="40% - Accent5 3 2 4 2" xfId="7824"/>
    <cellStyle name="40% - Accent5 3 2 4 2 2" xfId="16178"/>
    <cellStyle name="40% - Accent5 3 2 4 3" xfId="12016"/>
    <cellStyle name="40% - Accent5 3 2 5" xfId="4475"/>
    <cellStyle name="40% - Accent5 3 2 5 2" xfId="12829"/>
    <cellStyle name="40% - Accent5 3 2 6" xfId="8667"/>
    <cellStyle name="40% - Accent5 3 3" xfId="584"/>
    <cellStyle name="40% - Accent5 3 3 2" xfId="1620"/>
    <cellStyle name="40% - Accent5 3 3 2 2" xfId="3662"/>
    <cellStyle name="40% - Accent5 3 3 2 2 2" xfId="7825"/>
    <cellStyle name="40% - Accent5 3 3 2 2 2 2" xfId="16179"/>
    <cellStyle name="40% - Accent5 3 3 2 2 3" xfId="12017"/>
    <cellStyle name="40% - Accent5 3 3 2 3" xfId="5783"/>
    <cellStyle name="40% - Accent5 3 3 2 3 2" xfId="14137"/>
    <cellStyle name="40% - Accent5 3 3 2 4" xfId="9975"/>
    <cellStyle name="40% - Accent5 3 3 3" xfId="3663"/>
    <cellStyle name="40% - Accent5 3 3 3 2" xfId="7826"/>
    <cellStyle name="40% - Accent5 3 3 3 2 2" xfId="16180"/>
    <cellStyle name="40% - Accent5 3 3 3 3" xfId="12018"/>
    <cellStyle name="40% - Accent5 3 3 4" xfId="4747"/>
    <cellStyle name="40% - Accent5 3 3 4 2" xfId="13101"/>
    <cellStyle name="40% - Accent5 3 3 5" xfId="8939"/>
    <cellStyle name="40% - Accent5 3 4" xfId="1108"/>
    <cellStyle name="40% - Accent5 3 4 2" xfId="3664"/>
    <cellStyle name="40% - Accent5 3 4 2 2" xfId="7827"/>
    <cellStyle name="40% - Accent5 3 4 2 2 2" xfId="16181"/>
    <cellStyle name="40% - Accent5 3 4 2 3" xfId="12019"/>
    <cellStyle name="40% - Accent5 3 4 3" xfId="5271"/>
    <cellStyle name="40% - Accent5 3 4 3 2" xfId="13625"/>
    <cellStyle name="40% - Accent5 3 4 4" xfId="9463"/>
    <cellStyle name="40% - Accent5 3 5" xfId="3665"/>
    <cellStyle name="40% - Accent5 3 5 2" xfId="7828"/>
    <cellStyle name="40% - Accent5 3 5 2 2" xfId="16182"/>
    <cellStyle name="40% - Accent5 3 5 3" xfId="12020"/>
    <cellStyle name="40% - Accent5 3 6" xfId="4235"/>
    <cellStyle name="40% - Accent5 3 6 2" xfId="12589"/>
    <cellStyle name="40% - Accent5 3 7" xfId="8427"/>
    <cellStyle name="40% - Accent5 4" xfId="82"/>
    <cellStyle name="40% - Accent5 4 2" xfId="325"/>
    <cellStyle name="40% - Accent5 4 2 2" xfId="838"/>
    <cellStyle name="40% - Accent5 4 2 2 2" xfId="1874"/>
    <cellStyle name="40% - Accent5 4 2 2 2 2" xfId="3666"/>
    <cellStyle name="40% - Accent5 4 2 2 2 2 2" xfId="7829"/>
    <cellStyle name="40% - Accent5 4 2 2 2 2 2 2" xfId="16183"/>
    <cellStyle name="40% - Accent5 4 2 2 2 2 3" xfId="12021"/>
    <cellStyle name="40% - Accent5 4 2 2 2 3" xfId="6037"/>
    <cellStyle name="40% - Accent5 4 2 2 2 3 2" xfId="14391"/>
    <cellStyle name="40% - Accent5 4 2 2 2 4" xfId="10229"/>
    <cellStyle name="40% - Accent5 4 2 2 3" xfId="3667"/>
    <cellStyle name="40% - Accent5 4 2 2 3 2" xfId="7830"/>
    <cellStyle name="40% - Accent5 4 2 2 3 2 2" xfId="16184"/>
    <cellStyle name="40% - Accent5 4 2 2 3 3" xfId="12022"/>
    <cellStyle name="40% - Accent5 4 2 2 4" xfId="5001"/>
    <cellStyle name="40% - Accent5 4 2 2 4 2" xfId="13355"/>
    <cellStyle name="40% - Accent5 4 2 2 5" xfId="9193"/>
    <cellStyle name="40% - Accent5 4 2 3" xfId="1362"/>
    <cellStyle name="40% - Accent5 4 2 3 2" xfId="3668"/>
    <cellStyle name="40% - Accent5 4 2 3 2 2" xfId="7831"/>
    <cellStyle name="40% - Accent5 4 2 3 2 2 2" xfId="16185"/>
    <cellStyle name="40% - Accent5 4 2 3 2 3" xfId="12023"/>
    <cellStyle name="40% - Accent5 4 2 3 3" xfId="5525"/>
    <cellStyle name="40% - Accent5 4 2 3 3 2" xfId="13879"/>
    <cellStyle name="40% - Accent5 4 2 3 4" xfId="9717"/>
    <cellStyle name="40% - Accent5 4 2 4" xfId="3669"/>
    <cellStyle name="40% - Accent5 4 2 4 2" xfId="7832"/>
    <cellStyle name="40% - Accent5 4 2 4 2 2" xfId="16186"/>
    <cellStyle name="40% - Accent5 4 2 4 3" xfId="12024"/>
    <cellStyle name="40% - Accent5 4 2 5" xfId="4489"/>
    <cellStyle name="40% - Accent5 4 2 5 2" xfId="12843"/>
    <cellStyle name="40% - Accent5 4 2 6" xfId="8681"/>
    <cellStyle name="40% - Accent5 4 3" xfId="598"/>
    <cellStyle name="40% - Accent5 4 3 2" xfId="1634"/>
    <cellStyle name="40% - Accent5 4 3 2 2" xfId="3670"/>
    <cellStyle name="40% - Accent5 4 3 2 2 2" xfId="7833"/>
    <cellStyle name="40% - Accent5 4 3 2 2 2 2" xfId="16187"/>
    <cellStyle name="40% - Accent5 4 3 2 2 3" xfId="12025"/>
    <cellStyle name="40% - Accent5 4 3 2 3" xfId="5797"/>
    <cellStyle name="40% - Accent5 4 3 2 3 2" xfId="14151"/>
    <cellStyle name="40% - Accent5 4 3 2 4" xfId="9989"/>
    <cellStyle name="40% - Accent5 4 3 3" xfId="3671"/>
    <cellStyle name="40% - Accent5 4 3 3 2" xfId="7834"/>
    <cellStyle name="40% - Accent5 4 3 3 2 2" xfId="16188"/>
    <cellStyle name="40% - Accent5 4 3 3 3" xfId="12026"/>
    <cellStyle name="40% - Accent5 4 3 4" xfId="4761"/>
    <cellStyle name="40% - Accent5 4 3 4 2" xfId="13115"/>
    <cellStyle name="40% - Accent5 4 3 5" xfId="8953"/>
    <cellStyle name="40% - Accent5 4 4" xfId="1122"/>
    <cellStyle name="40% - Accent5 4 4 2" xfId="3672"/>
    <cellStyle name="40% - Accent5 4 4 2 2" xfId="7835"/>
    <cellStyle name="40% - Accent5 4 4 2 2 2" xfId="16189"/>
    <cellStyle name="40% - Accent5 4 4 2 3" xfId="12027"/>
    <cellStyle name="40% - Accent5 4 4 3" xfId="5285"/>
    <cellStyle name="40% - Accent5 4 4 3 2" xfId="13639"/>
    <cellStyle name="40% - Accent5 4 4 4" xfId="9477"/>
    <cellStyle name="40% - Accent5 4 5" xfId="3673"/>
    <cellStyle name="40% - Accent5 4 5 2" xfId="7836"/>
    <cellStyle name="40% - Accent5 4 5 2 2" xfId="16190"/>
    <cellStyle name="40% - Accent5 4 5 3" xfId="12028"/>
    <cellStyle name="40% - Accent5 4 6" xfId="4249"/>
    <cellStyle name="40% - Accent5 4 6 2" xfId="12603"/>
    <cellStyle name="40% - Accent5 4 7" xfId="8441"/>
    <cellStyle name="40% - Accent5 5" xfId="96"/>
    <cellStyle name="40% - Accent5 5 2" xfId="339"/>
    <cellStyle name="40% - Accent5 5 2 2" xfId="852"/>
    <cellStyle name="40% - Accent5 5 2 2 2" xfId="1888"/>
    <cellStyle name="40% - Accent5 5 2 2 2 2" xfId="3674"/>
    <cellStyle name="40% - Accent5 5 2 2 2 2 2" xfId="7837"/>
    <cellStyle name="40% - Accent5 5 2 2 2 2 2 2" xfId="16191"/>
    <cellStyle name="40% - Accent5 5 2 2 2 2 3" xfId="12029"/>
    <cellStyle name="40% - Accent5 5 2 2 2 3" xfId="6051"/>
    <cellStyle name="40% - Accent5 5 2 2 2 3 2" xfId="14405"/>
    <cellStyle name="40% - Accent5 5 2 2 2 4" xfId="10243"/>
    <cellStyle name="40% - Accent5 5 2 2 3" xfId="3675"/>
    <cellStyle name="40% - Accent5 5 2 2 3 2" xfId="7838"/>
    <cellStyle name="40% - Accent5 5 2 2 3 2 2" xfId="16192"/>
    <cellStyle name="40% - Accent5 5 2 2 3 3" xfId="12030"/>
    <cellStyle name="40% - Accent5 5 2 2 4" xfId="5015"/>
    <cellStyle name="40% - Accent5 5 2 2 4 2" xfId="13369"/>
    <cellStyle name="40% - Accent5 5 2 2 5" xfId="9207"/>
    <cellStyle name="40% - Accent5 5 2 3" xfId="1376"/>
    <cellStyle name="40% - Accent5 5 2 3 2" xfId="3676"/>
    <cellStyle name="40% - Accent5 5 2 3 2 2" xfId="7839"/>
    <cellStyle name="40% - Accent5 5 2 3 2 2 2" xfId="16193"/>
    <cellStyle name="40% - Accent5 5 2 3 2 3" xfId="12031"/>
    <cellStyle name="40% - Accent5 5 2 3 3" xfId="5539"/>
    <cellStyle name="40% - Accent5 5 2 3 3 2" xfId="13893"/>
    <cellStyle name="40% - Accent5 5 2 3 4" xfId="9731"/>
    <cellStyle name="40% - Accent5 5 2 4" xfId="3677"/>
    <cellStyle name="40% - Accent5 5 2 4 2" xfId="7840"/>
    <cellStyle name="40% - Accent5 5 2 4 2 2" xfId="16194"/>
    <cellStyle name="40% - Accent5 5 2 4 3" xfId="12032"/>
    <cellStyle name="40% - Accent5 5 2 5" xfId="4503"/>
    <cellStyle name="40% - Accent5 5 2 5 2" xfId="12857"/>
    <cellStyle name="40% - Accent5 5 2 6" xfId="8695"/>
    <cellStyle name="40% - Accent5 5 3" xfId="612"/>
    <cellStyle name="40% - Accent5 5 3 2" xfId="1648"/>
    <cellStyle name="40% - Accent5 5 3 2 2" xfId="3678"/>
    <cellStyle name="40% - Accent5 5 3 2 2 2" xfId="7841"/>
    <cellStyle name="40% - Accent5 5 3 2 2 2 2" xfId="16195"/>
    <cellStyle name="40% - Accent5 5 3 2 2 3" xfId="12033"/>
    <cellStyle name="40% - Accent5 5 3 2 3" xfId="5811"/>
    <cellStyle name="40% - Accent5 5 3 2 3 2" xfId="14165"/>
    <cellStyle name="40% - Accent5 5 3 2 4" xfId="10003"/>
    <cellStyle name="40% - Accent5 5 3 3" xfId="3679"/>
    <cellStyle name="40% - Accent5 5 3 3 2" xfId="7842"/>
    <cellStyle name="40% - Accent5 5 3 3 2 2" xfId="16196"/>
    <cellStyle name="40% - Accent5 5 3 3 3" xfId="12034"/>
    <cellStyle name="40% - Accent5 5 3 4" xfId="4775"/>
    <cellStyle name="40% - Accent5 5 3 4 2" xfId="13129"/>
    <cellStyle name="40% - Accent5 5 3 5" xfId="8967"/>
    <cellStyle name="40% - Accent5 5 4" xfId="1136"/>
    <cellStyle name="40% - Accent5 5 4 2" xfId="3680"/>
    <cellStyle name="40% - Accent5 5 4 2 2" xfId="7843"/>
    <cellStyle name="40% - Accent5 5 4 2 2 2" xfId="16197"/>
    <cellStyle name="40% - Accent5 5 4 2 3" xfId="12035"/>
    <cellStyle name="40% - Accent5 5 4 3" xfId="5299"/>
    <cellStyle name="40% - Accent5 5 4 3 2" xfId="13653"/>
    <cellStyle name="40% - Accent5 5 4 4" xfId="9491"/>
    <cellStyle name="40% - Accent5 5 5" xfId="3681"/>
    <cellStyle name="40% - Accent5 5 5 2" xfId="7844"/>
    <cellStyle name="40% - Accent5 5 5 2 2" xfId="16198"/>
    <cellStyle name="40% - Accent5 5 5 3" xfId="12036"/>
    <cellStyle name="40% - Accent5 5 6" xfId="4263"/>
    <cellStyle name="40% - Accent5 5 6 2" xfId="12617"/>
    <cellStyle name="40% - Accent5 5 7" xfId="8455"/>
    <cellStyle name="40% - Accent5 6" xfId="110"/>
    <cellStyle name="40% - Accent5 6 2" xfId="353"/>
    <cellStyle name="40% - Accent5 6 2 2" xfId="866"/>
    <cellStyle name="40% - Accent5 6 2 2 2" xfId="1902"/>
    <cellStyle name="40% - Accent5 6 2 2 2 2" xfId="3682"/>
    <cellStyle name="40% - Accent5 6 2 2 2 2 2" xfId="7845"/>
    <cellStyle name="40% - Accent5 6 2 2 2 2 2 2" xfId="16199"/>
    <cellStyle name="40% - Accent5 6 2 2 2 2 3" xfId="12037"/>
    <cellStyle name="40% - Accent5 6 2 2 2 3" xfId="6065"/>
    <cellStyle name="40% - Accent5 6 2 2 2 3 2" xfId="14419"/>
    <cellStyle name="40% - Accent5 6 2 2 2 4" xfId="10257"/>
    <cellStyle name="40% - Accent5 6 2 2 3" xfId="3683"/>
    <cellStyle name="40% - Accent5 6 2 2 3 2" xfId="7846"/>
    <cellStyle name="40% - Accent5 6 2 2 3 2 2" xfId="16200"/>
    <cellStyle name="40% - Accent5 6 2 2 3 3" xfId="12038"/>
    <cellStyle name="40% - Accent5 6 2 2 4" xfId="5029"/>
    <cellStyle name="40% - Accent5 6 2 2 4 2" xfId="13383"/>
    <cellStyle name="40% - Accent5 6 2 2 5" xfId="9221"/>
    <cellStyle name="40% - Accent5 6 2 3" xfId="1390"/>
    <cellStyle name="40% - Accent5 6 2 3 2" xfId="3684"/>
    <cellStyle name="40% - Accent5 6 2 3 2 2" xfId="7847"/>
    <cellStyle name="40% - Accent5 6 2 3 2 2 2" xfId="16201"/>
    <cellStyle name="40% - Accent5 6 2 3 2 3" xfId="12039"/>
    <cellStyle name="40% - Accent5 6 2 3 3" xfId="5553"/>
    <cellStyle name="40% - Accent5 6 2 3 3 2" xfId="13907"/>
    <cellStyle name="40% - Accent5 6 2 3 4" xfId="9745"/>
    <cellStyle name="40% - Accent5 6 2 4" xfId="3685"/>
    <cellStyle name="40% - Accent5 6 2 4 2" xfId="7848"/>
    <cellStyle name="40% - Accent5 6 2 4 2 2" xfId="16202"/>
    <cellStyle name="40% - Accent5 6 2 4 3" xfId="12040"/>
    <cellStyle name="40% - Accent5 6 2 5" xfId="4517"/>
    <cellStyle name="40% - Accent5 6 2 5 2" xfId="12871"/>
    <cellStyle name="40% - Accent5 6 2 6" xfId="8709"/>
    <cellStyle name="40% - Accent5 6 3" xfId="626"/>
    <cellStyle name="40% - Accent5 6 3 2" xfId="1662"/>
    <cellStyle name="40% - Accent5 6 3 2 2" xfId="3686"/>
    <cellStyle name="40% - Accent5 6 3 2 2 2" xfId="7849"/>
    <cellStyle name="40% - Accent5 6 3 2 2 2 2" xfId="16203"/>
    <cellStyle name="40% - Accent5 6 3 2 2 3" xfId="12041"/>
    <cellStyle name="40% - Accent5 6 3 2 3" xfId="5825"/>
    <cellStyle name="40% - Accent5 6 3 2 3 2" xfId="14179"/>
    <cellStyle name="40% - Accent5 6 3 2 4" xfId="10017"/>
    <cellStyle name="40% - Accent5 6 3 3" xfId="3687"/>
    <cellStyle name="40% - Accent5 6 3 3 2" xfId="7850"/>
    <cellStyle name="40% - Accent5 6 3 3 2 2" xfId="16204"/>
    <cellStyle name="40% - Accent5 6 3 3 3" xfId="12042"/>
    <cellStyle name="40% - Accent5 6 3 4" xfId="4789"/>
    <cellStyle name="40% - Accent5 6 3 4 2" xfId="13143"/>
    <cellStyle name="40% - Accent5 6 3 5" xfId="8981"/>
    <cellStyle name="40% - Accent5 6 4" xfId="1150"/>
    <cellStyle name="40% - Accent5 6 4 2" xfId="3688"/>
    <cellStyle name="40% - Accent5 6 4 2 2" xfId="7851"/>
    <cellStyle name="40% - Accent5 6 4 2 2 2" xfId="16205"/>
    <cellStyle name="40% - Accent5 6 4 2 3" xfId="12043"/>
    <cellStyle name="40% - Accent5 6 4 3" xfId="5313"/>
    <cellStyle name="40% - Accent5 6 4 3 2" xfId="13667"/>
    <cellStyle name="40% - Accent5 6 4 4" xfId="9505"/>
    <cellStyle name="40% - Accent5 6 5" xfId="3689"/>
    <cellStyle name="40% - Accent5 6 5 2" xfId="7852"/>
    <cellStyle name="40% - Accent5 6 5 2 2" xfId="16206"/>
    <cellStyle name="40% - Accent5 6 5 3" xfId="12044"/>
    <cellStyle name="40% - Accent5 6 6" xfId="4277"/>
    <cellStyle name="40% - Accent5 6 6 2" xfId="12631"/>
    <cellStyle name="40% - Accent5 6 7" xfId="8469"/>
    <cellStyle name="40% - Accent5 7" xfId="124"/>
    <cellStyle name="40% - Accent5 7 2" xfId="367"/>
    <cellStyle name="40% - Accent5 7 2 2" xfId="880"/>
    <cellStyle name="40% - Accent5 7 2 2 2" xfId="1916"/>
    <cellStyle name="40% - Accent5 7 2 2 2 2" xfId="3690"/>
    <cellStyle name="40% - Accent5 7 2 2 2 2 2" xfId="7853"/>
    <cellStyle name="40% - Accent5 7 2 2 2 2 2 2" xfId="16207"/>
    <cellStyle name="40% - Accent5 7 2 2 2 2 3" xfId="12045"/>
    <cellStyle name="40% - Accent5 7 2 2 2 3" xfId="6079"/>
    <cellStyle name="40% - Accent5 7 2 2 2 3 2" xfId="14433"/>
    <cellStyle name="40% - Accent5 7 2 2 2 4" xfId="10271"/>
    <cellStyle name="40% - Accent5 7 2 2 3" xfId="3691"/>
    <cellStyle name="40% - Accent5 7 2 2 3 2" xfId="7854"/>
    <cellStyle name="40% - Accent5 7 2 2 3 2 2" xfId="16208"/>
    <cellStyle name="40% - Accent5 7 2 2 3 3" xfId="12046"/>
    <cellStyle name="40% - Accent5 7 2 2 4" xfId="5043"/>
    <cellStyle name="40% - Accent5 7 2 2 4 2" xfId="13397"/>
    <cellStyle name="40% - Accent5 7 2 2 5" xfId="9235"/>
    <cellStyle name="40% - Accent5 7 2 3" xfId="1404"/>
    <cellStyle name="40% - Accent5 7 2 3 2" xfId="3692"/>
    <cellStyle name="40% - Accent5 7 2 3 2 2" xfId="7855"/>
    <cellStyle name="40% - Accent5 7 2 3 2 2 2" xfId="16209"/>
    <cellStyle name="40% - Accent5 7 2 3 2 3" xfId="12047"/>
    <cellStyle name="40% - Accent5 7 2 3 3" xfId="5567"/>
    <cellStyle name="40% - Accent5 7 2 3 3 2" xfId="13921"/>
    <cellStyle name="40% - Accent5 7 2 3 4" xfId="9759"/>
    <cellStyle name="40% - Accent5 7 2 4" xfId="3693"/>
    <cellStyle name="40% - Accent5 7 2 4 2" xfId="7856"/>
    <cellStyle name="40% - Accent5 7 2 4 2 2" xfId="16210"/>
    <cellStyle name="40% - Accent5 7 2 4 3" xfId="12048"/>
    <cellStyle name="40% - Accent5 7 2 5" xfId="4531"/>
    <cellStyle name="40% - Accent5 7 2 5 2" xfId="12885"/>
    <cellStyle name="40% - Accent5 7 2 6" xfId="8723"/>
    <cellStyle name="40% - Accent5 7 3" xfId="640"/>
    <cellStyle name="40% - Accent5 7 3 2" xfId="1676"/>
    <cellStyle name="40% - Accent5 7 3 2 2" xfId="3694"/>
    <cellStyle name="40% - Accent5 7 3 2 2 2" xfId="7857"/>
    <cellStyle name="40% - Accent5 7 3 2 2 2 2" xfId="16211"/>
    <cellStyle name="40% - Accent5 7 3 2 2 3" xfId="12049"/>
    <cellStyle name="40% - Accent5 7 3 2 3" xfId="5839"/>
    <cellStyle name="40% - Accent5 7 3 2 3 2" xfId="14193"/>
    <cellStyle name="40% - Accent5 7 3 2 4" xfId="10031"/>
    <cellStyle name="40% - Accent5 7 3 3" xfId="3695"/>
    <cellStyle name="40% - Accent5 7 3 3 2" xfId="7858"/>
    <cellStyle name="40% - Accent5 7 3 3 2 2" xfId="16212"/>
    <cellStyle name="40% - Accent5 7 3 3 3" xfId="12050"/>
    <cellStyle name="40% - Accent5 7 3 4" xfId="4803"/>
    <cellStyle name="40% - Accent5 7 3 4 2" xfId="13157"/>
    <cellStyle name="40% - Accent5 7 3 5" xfId="8995"/>
    <cellStyle name="40% - Accent5 7 4" xfId="1164"/>
    <cellStyle name="40% - Accent5 7 4 2" xfId="3696"/>
    <cellStyle name="40% - Accent5 7 4 2 2" xfId="7859"/>
    <cellStyle name="40% - Accent5 7 4 2 2 2" xfId="16213"/>
    <cellStyle name="40% - Accent5 7 4 2 3" xfId="12051"/>
    <cellStyle name="40% - Accent5 7 4 3" xfId="5327"/>
    <cellStyle name="40% - Accent5 7 4 3 2" xfId="13681"/>
    <cellStyle name="40% - Accent5 7 4 4" xfId="9519"/>
    <cellStyle name="40% - Accent5 7 5" xfId="3697"/>
    <cellStyle name="40% - Accent5 7 5 2" xfId="7860"/>
    <cellStyle name="40% - Accent5 7 5 2 2" xfId="16214"/>
    <cellStyle name="40% - Accent5 7 5 3" xfId="12052"/>
    <cellStyle name="40% - Accent5 7 6" xfId="4291"/>
    <cellStyle name="40% - Accent5 7 6 2" xfId="12645"/>
    <cellStyle name="40% - Accent5 7 7" xfId="8483"/>
    <cellStyle name="40% - Accent5 8" xfId="138"/>
    <cellStyle name="40% - Accent5 8 2" xfId="381"/>
    <cellStyle name="40% - Accent5 8 2 2" xfId="894"/>
    <cellStyle name="40% - Accent5 8 2 2 2" xfId="1930"/>
    <cellStyle name="40% - Accent5 8 2 2 2 2" xfId="3698"/>
    <cellStyle name="40% - Accent5 8 2 2 2 2 2" xfId="7861"/>
    <cellStyle name="40% - Accent5 8 2 2 2 2 2 2" xfId="16215"/>
    <cellStyle name="40% - Accent5 8 2 2 2 2 3" xfId="12053"/>
    <cellStyle name="40% - Accent5 8 2 2 2 3" xfId="6093"/>
    <cellStyle name="40% - Accent5 8 2 2 2 3 2" xfId="14447"/>
    <cellStyle name="40% - Accent5 8 2 2 2 4" xfId="10285"/>
    <cellStyle name="40% - Accent5 8 2 2 3" xfId="3699"/>
    <cellStyle name="40% - Accent5 8 2 2 3 2" xfId="7862"/>
    <cellStyle name="40% - Accent5 8 2 2 3 2 2" xfId="16216"/>
    <cellStyle name="40% - Accent5 8 2 2 3 3" xfId="12054"/>
    <cellStyle name="40% - Accent5 8 2 2 4" xfId="5057"/>
    <cellStyle name="40% - Accent5 8 2 2 4 2" xfId="13411"/>
    <cellStyle name="40% - Accent5 8 2 2 5" xfId="9249"/>
    <cellStyle name="40% - Accent5 8 2 3" xfId="1418"/>
    <cellStyle name="40% - Accent5 8 2 3 2" xfId="3700"/>
    <cellStyle name="40% - Accent5 8 2 3 2 2" xfId="7863"/>
    <cellStyle name="40% - Accent5 8 2 3 2 2 2" xfId="16217"/>
    <cellStyle name="40% - Accent5 8 2 3 2 3" xfId="12055"/>
    <cellStyle name="40% - Accent5 8 2 3 3" xfId="5581"/>
    <cellStyle name="40% - Accent5 8 2 3 3 2" xfId="13935"/>
    <cellStyle name="40% - Accent5 8 2 3 4" xfId="9773"/>
    <cellStyle name="40% - Accent5 8 2 4" xfId="3701"/>
    <cellStyle name="40% - Accent5 8 2 4 2" xfId="7864"/>
    <cellStyle name="40% - Accent5 8 2 4 2 2" xfId="16218"/>
    <cellStyle name="40% - Accent5 8 2 4 3" xfId="12056"/>
    <cellStyle name="40% - Accent5 8 2 5" xfId="4545"/>
    <cellStyle name="40% - Accent5 8 2 5 2" xfId="12899"/>
    <cellStyle name="40% - Accent5 8 2 6" xfId="8737"/>
    <cellStyle name="40% - Accent5 8 3" xfId="654"/>
    <cellStyle name="40% - Accent5 8 3 2" xfId="1690"/>
    <cellStyle name="40% - Accent5 8 3 2 2" xfId="3702"/>
    <cellStyle name="40% - Accent5 8 3 2 2 2" xfId="7865"/>
    <cellStyle name="40% - Accent5 8 3 2 2 2 2" xfId="16219"/>
    <cellStyle name="40% - Accent5 8 3 2 2 3" xfId="12057"/>
    <cellStyle name="40% - Accent5 8 3 2 3" xfId="5853"/>
    <cellStyle name="40% - Accent5 8 3 2 3 2" xfId="14207"/>
    <cellStyle name="40% - Accent5 8 3 2 4" xfId="10045"/>
    <cellStyle name="40% - Accent5 8 3 3" xfId="3703"/>
    <cellStyle name="40% - Accent5 8 3 3 2" xfId="7866"/>
    <cellStyle name="40% - Accent5 8 3 3 2 2" xfId="16220"/>
    <cellStyle name="40% - Accent5 8 3 3 3" xfId="12058"/>
    <cellStyle name="40% - Accent5 8 3 4" xfId="4817"/>
    <cellStyle name="40% - Accent5 8 3 4 2" xfId="13171"/>
    <cellStyle name="40% - Accent5 8 3 5" xfId="9009"/>
    <cellStyle name="40% - Accent5 8 4" xfId="1178"/>
    <cellStyle name="40% - Accent5 8 4 2" xfId="3704"/>
    <cellStyle name="40% - Accent5 8 4 2 2" xfId="7867"/>
    <cellStyle name="40% - Accent5 8 4 2 2 2" xfId="16221"/>
    <cellStyle name="40% - Accent5 8 4 2 3" xfId="12059"/>
    <cellStyle name="40% - Accent5 8 4 3" xfId="5341"/>
    <cellStyle name="40% - Accent5 8 4 3 2" xfId="13695"/>
    <cellStyle name="40% - Accent5 8 4 4" xfId="9533"/>
    <cellStyle name="40% - Accent5 8 5" xfId="3705"/>
    <cellStyle name="40% - Accent5 8 5 2" xfId="7868"/>
    <cellStyle name="40% - Accent5 8 5 2 2" xfId="16222"/>
    <cellStyle name="40% - Accent5 8 5 3" xfId="12060"/>
    <cellStyle name="40% - Accent5 8 6" xfId="4305"/>
    <cellStyle name="40% - Accent5 8 6 2" xfId="12659"/>
    <cellStyle name="40% - Accent5 8 7" xfId="8497"/>
    <cellStyle name="40% - Accent5 9" xfId="152"/>
    <cellStyle name="40% - Accent5 9 2" xfId="395"/>
    <cellStyle name="40% - Accent5 9 2 2" xfId="908"/>
    <cellStyle name="40% - Accent5 9 2 2 2" xfId="1944"/>
    <cellStyle name="40% - Accent5 9 2 2 2 2" xfId="3706"/>
    <cellStyle name="40% - Accent5 9 2 2 2 2 2" xfId="7869"/>
    <cellStyle name="40% - Accent5 9 2 2 2 2 2 2" xfId="16223"/>
    <cellStyle name="40% - Accent5 9 2 2 2 2 3" xfId="12061"/>
    <cellStyle name="40% - Accent5 9 2 2 2 3" xfId="6107"/>
    <cellStyle name="40% - Accent5 9 2 2 2 3 2" xfId="14461"/>
    <cellStyle name="40% - Accent5 9 2 2 2 4" xfId="10299"/>
    <cellStyle name="40% - Accent5 9 2 2 3" xfId="3707"/>
    <cellStyle name="40% - Accent5 9 2 2 3 2" xfId="7870"/>
    <cellStyle name="40% - Accent5 9 2 2 3 2 2" xfId="16224"/>
    <cellStyle name="40% - Accent5 9 2 2 3 3" xfId="12062"/>
    <cellStyle name="40% - Accent5 9 2 2 4" xfId="5071"/>
    <cellStyle name="40% - Accent5 9 2 2 4 2" xfId="13425"/>
    <cellStyle name="40% - Accent5 9 2 2 5" xfId="9263"/>
    <cellStyle name="40% - Accent5 9 2 3" xfId="1432"/>
    <cellStyle name="40% - Accent5 9 2 3 2" xfId="3708"/>
    <cellStyle name="40% - Accent5 9 2 3 2 2" xfId="7871"/>
    <cellStyle name="40% - Accent5 9 2 3 2 2 2" xfId="16225"/>
    <cellStyle name="40% - Accent5 9 2 3 2 3" xfId="12063"/>
    <cellStyle name="40% - Accent5 9 2 3 3" xfId="5595"/>
    <cellStyle name="40% - Accent5 9 2 3 3 2" xfId="13949"/>
    <cellStyle name="40% - Accent5 9 2 3 4" xfId="9787"/>
    <cellStyle name="40% - Accent5 9 2 4" xfId="3709"/>
    <cellStyle name="40% - Accent5 9 2 4 2" xfId="7872"/>
    <cellStyle name="40% - Accent5 9 2 4 2 2" xfId="16226"/>
    <cellStyle name="40% - Accent5 9 2 4 3" xfId="12064"/>
    <cellStyle name="40% - Accent5 9 2 5" xfId="4559"/>
    <cellStyle name="40% - Accent5 9 2 5 2" xfId="12913"/>
    <cellStyle name="40% - Accent5 9 2 6" xfId="8751"/>
    <cellStyle name="40% - Accent5 9 3" xfId="668"/>
    <cellStyle name="40% - Accent5 9 3 2" xfId="1704"/>
    <cellStyle name="40% - Accent5 9 3 2 2" xfId="3710"/>
    <cellStyle name="40% - Accent5 9 3 2 2 2" xfId="7873"/>
    <cellStyle name="40% - Accent5 9 3 2 2 2 2" xfId="16227"/>
    <cellStyle name="40% - Accent5 9 3 2 2 3" xfId="12065"/>
    <cellStyle name="40% - Accent5 9 3 2 3" xfId="5867"/>
    <cellStyle name="40% - Accent5 9 3 2 3 2" xfId="14221"/>
    <cellStyle name="40% - Accent5 9 3 2 4" xfId="10059"/>
    <cellStyle name="40% - Accent5 9 3 3" xfId="3711"/>
    <cellStyle name="40% - Accent5 9 3 3 2" xfId="7874"/>
    <cellStyle name="40% - Accent5 9 3 3 2 2" xfId="16228"/>
    <cellStyle name="40% - Accent5 9 3 3 3" xfId="12066"/>
    <cellStyle name="40% - Accent5 9 3 4" xfId="4831"/>
    <cellStyle name="40% - Accent5 9 3 4 2" xfId="13185"/>
    <cellStyle name="40% - Accent5 9 3 5" xfId="9023"/>
    <cellStyle name="40% - Accent5 9 4" xfId="1192"/>
    <cellStyle name="40% - Accent5 9 4 2" xfId="3712"/>
    <cellStyle name="40% - Accent5 9 4 2 2" xfId="7875"/>
    <cellStyle name="40% - Accent5 9 4 2 2 2" xfId="16229"/>
    <cellStyle name="40% - Accent5 9 4 2 3" xfId="12067"/>
    <cellStyle name="40% - Accent5 9 4 3" xfId="5355"/>
    <cellStyle name="40% - Accent5 9 4 3 2" xfId="13709"/>
    <cellStyle name="40% - Accent5 9 4 4" xfId="9547"/>
    <cellStyle name="40% - Accent5 9 5" xfId="3713"/>
    <cellStyle name="40% - Accent5 9 5 2" xfId="7876"/>
    <cellStyle name="40% - Accent5 9 5 2 2" xfId="16230"/>
    <cellStyle name="40% - Accent5 9 5 3" xfId="12068"/>
    <cellStyle name="40% - Accent5 9 6" xfId="4319"/>
    <cellStyle name="40% - Accent5 9 6 2" xfId="12673"/>
    <cellStyle name="40% - Accent5 9 7" xfId="8511"/>
    <cellStyle name="40% - Accent6" xfId="12" builtinId="51" customBuiltin="1"/>
    <cellStyle name="40% - Accent6 10" xfId="168"/>
    <cellStyle name="40% - Accent6 10 2" xfId="411"/>
    <cellStyle name="40% - Accent6 10 2 2" xfId="924"/>
    <cellStyle name="40% - Accent6 10 2 2 2" xfId="1960"/>
    <cellStyle name="40% - Accent6 10 2 2 2 2" xfId="3714"/>
    <cellStyle name="40% - Accent6 10 2 2 2 2 2" xfId="7877"/>
    <cellStyle name="40% - Accent6 10 2 2 2 2 2 2" xfId="16231"/>
    <cellStyle name="40% - Accent6 10 2 2 2 2 3" xfId="12069"/>
    <cellStyle name="40% - Accent6 10 2 2 2 3" xfId="6123"/>
    <cellStyle name="40% - Accent6 10 2 2 2 3 2" xfId="14477"/>
    <cellStyle name="40% - Accent6 10 2 2 2 4" xfId="10315"/>
    <cellStyle name="40% - Accent6 10 2 2 3" xfId="3715"/>
    <cellStyle name="40% - Accent6 10 2 2 3 2" xfId="7878"/>
    <cellStyle name="40% - Accent6 10 2 2 3 2 2" xfId="16232"/>
    <cellStyle name="40% - Accent6 10 2 2 3 3" xfId="12070"/>
    <cellStyle name="40% - Accent6 10 2 2 4" xfId="5087"/>
    <cellStyle name="40% - Accent6 10 2 2 4 2" xfId="13441"/>
    <cellStyle name="40% - Accent6 10 2 2 5" xfId="9279"/>
    <cellStyle name="40% - Accent6 10 2 3" xfId="1448"/>
    <cellStyle name="40% - Accent6 10 2 3 2" xfId="3716"/>
    <cellStyle name="40% - Accent6 10 2 3 2 2" xfId="7879"/>
    <cellStyle name="40% - Accent6 10 2 3 2 2 2" xfId="16233"/>
    <cellStyle name="40% - Accent6 10 2 3 2 3" xfId="12071"/>
    <cellStyle name="40% - Accent6 10 2 3 3" xfId="5611"/>
    <cellStyle name="40% - Accent6 10 2 3 3 2" xfId="13965"/>
    <cellStyle name="40% - Accent6 10 2 3 4" xfId="9803"/>
    <cellStyle name="40% - Accent6 10 2 4" xfId="3717"/>
    <cellStyle name="40% - Accent6 10 2 4 2" xfId="7880"/>
    <cellStyle name="40% - Accent6 10 2 4 2 2" xfId="16234"/>
    <cellStyle name="40% - Accent6 10 2 4 3" xfId="12072"/>
    <cellStyle name="40% - Accent6 10 2 5" xfId="4575"/>
    <cellStyle name="40% - Accent6 10 2 5 2" xfId="12929"/>
    <cellStyle name="40% - Accent6 10 2 6" xfId="8767"/>
    <cellStyle name="40% - Accent6 10 3" xfId="684"/>
    <cellStyle name="40% - Accent6 10 3 2" xfId="1720"/>
    <cellStyle name="40% - Accent6 10 3 2 2" xfId="3718"/>
    <cellStyle name="40% - Accent6 10 3 2 2 2" xfId="7881"/>
    <cellStyle name="40% - Accent6 10 3 2 2 2 2" xfId="16235"/>
    <cellStyle name="40% - Accent6 10 3 2 2 3" xfId="12073"/>
    <cellStyle name="40% - Accent6 10 3 2 3" xfId="5883"/>
    <cellStyle name="40% - Accent6 10 3 2 3 2" xfId="14237"/>
    <cellStyle name="40% - Accent6 10 3 2 4" xfId="10075"/>
    <cellStyle name="40% - Accent6 10 3 3" xfId="3719"/>
    <cellStyle name="40% - Accent6 10 3 3 2" xfId="7882"/>
    <cellStyle name="40% - Accent6 10 3 3 2 2" xfId="16236"/>
    <cellStyle name="40% - Accent6 10 3 3 3" xfId="12074"/>
    <cellStyle name="40% - Accent6 10 3 4" xfId="4847"/>
    <cellStyle name="40% - Accent6 10 3 4 2" xfId="13201"/>
    <cellStyle name="40% - Accent6 10 3 5" xfId="9039"/>
    <cellStyle name="40% - Accent6 10 4" xfId="1208"/>
    <cellStyle name="40% - Accent6 10 4 2" xfId="3720"/>
    <cellStyle name="40% - Accent6 10 4 2 2" xfId="7883"/>
    <cellStyle name="40% - Accent6 10 4 2 2 2" xfId="16237"/>
    <cellStyle name="40% - Accent6 10 4 2 3" xfId="12075"/>
    <cellStyle name="40% - Accent6 10 4 3" xfId="5371"/>
    <cellStyle name="40% - Accent6 10 4 3 2" xfId="13725"/>
    <cellStyle name="40% - Accent6 10 4 4" xfId="9563"/>
    <cellStyle name="40% - Accent6 10 5" xfId="3721"/>
    <cellStyle name="40% - Accent6 10 5 2" xfId="7884"/>
    <cellStyle name="40% - Accent6 10 5 2 2" xfId="16238"/>
    <cellStyle name="40% - Accent6 10 5 3" xfId="12076"/>
    <cellStyle name="40% - Accent6 10 6" xfId="4335"/>
    <cellStyle name="40% - Accent6 10 6 2" xfId="12689"/>
    <cellStyle name="40% - Accent6 10 7" xfId="8527"/>
    <cellStyle name="40% - Accent6 11" xfId="182"/>
    <cellStyle name="40% - Accent6 11 2" xfId="425"/>
    <cellStyle name="40% - Accent6 11 2 2" xfId="938"/>
    <cellStyle name="40% - Accent6 11 2 2 2" xfId="1974"/>
    <cellStyle name="40% - Accent6 11 2 2 2 2" xfId="3722"/>
    <cellStyle name="40% - Accent6 11 2 2 2 2 2" xfId="7885"/>
    <cellStyle name="40% - Accent6 11 2 2 2 2 2 2" xfId="16239"/>
    <cellStyle name="40% - Accent6 11 2 2 2 2 3" xfId="12077"/>
    <cellStyle name="40% - Accent6 11 2 2 2 3" xfId="6137"/>
    <cellStyle name="40% - Accent6 11 2 2 2 3 2" xfId="14491"/>
    <cellStyle name="40% - Accent6 11 2 2 2 4" xfId="10329"/>
    <cellStyle name="40% - Accent6 11 2 2 3" xfId="3723"/>
    <cellStyle name="40% - Accent6 11 2 2 3 2" xfId="7886"/>
    <cellStyle name="40% - Accent6 11 2 2 3 2 2" xfId="16240"/>
    <cellStyle name="40% - Accent6 11 2 2 3 3" xfId="12078"/>
    <cellStyle name="40% - Accent6 11 2 2 4" xfId="5101"/>
    <cellStyle name="40% - Accent6 11 2 2 4 2" xfId="13455"/>
    <cellStyle name="40% - Accent6 11 2 2 5" xfId="9293"/>
    <cellStyle name="40% - Accent6 11 2 3" xfId="1462"/>
    <cellStyle name="40% - Accent6 11 2 3 2" xfId="3724"/>
    <cellStyle name="40% - Accent6 11 2 3 2 2" xfId="7887"/>
    <cellStyle name="40% - Accent6 11 2 3 2 2 2" xfId="16241"/>
    <cellStyle name="40% - Accent6 11 2 3 2 3" xfId="12079"/>
    <cellStyle name="40% - Accent6 11 2 3 3" xfId="5625"/>
    <cellStyle name="40% - Accent6 11 2 3 3 2" xfId="13979"/>
    <cellStyle name="40% - Accent6 11 2 3 4" xfId="9817"/>
    <cellStyle name="40% - Accent6 11 2 4" xfId="3725"/>
    <cellStyle name="40% - Accent6 11 2 4 2" xfId="7888"/>
    <cellStyle name="40% - Accent6 11 2 4 2 2" xfId="16242"/>
    <cellStyle name="40% - Accent6 11 2 4 3" xfId="12080"/>
    <cellStyle name="40% - Accent6 11 2 5" xfId="4589"/>
    <cellStyle name="40% - Accent6 11 2 5 2" xfId="12943"/>
    <cellStyle name="40% - Accent6 11 2 6" xfId="8781"/>
    <cellStyle name="40% - Accent6 11 3" xfId="698"/>
    <cellStyle name="40% - Accent6 11 3 2" xfId="1734"/>
    <cellStyle name="40% - Accent6 11 3 2 2" xfId="3726"/>
    <cellStyle name="40% - Accent6 11 3 2 2 2" xfId="7889"/>
    <cellStyle name="40% - Accent6 11 3 2 2 2 2" xfId="16243"/>
    <cellStyle name="40% - Accent6 11 3 2 2 3" xfId="12081"/>
    <cellStyle name="40% - Accent6 11 3 2 3" xfId="5897"/>
    <cellStyle name="40% - Accent6 11 3 2 3 2" xfId="14251"/>
    <cellStyle name="40% - Accent6 11 3 2 4" xfId="10089"/>
    <cellStyle name="40% - Accent6 11 3 3" xfId="3727"/>
    <cellStyle name="40% - Accent6 11 3 3 2" xfId="7890"/>
    <cellStyle name="40% - Accent6 11 3 3 2 2" xfId="16244"/>
    <cellStyle name="40% - Accent6 11 3 3 3" xfId="12082"/>
    <cellStyle name="40% - Accent6 11 3 4" xfId="4861"/>
    <cellStyle name="40% - Accent6 11 3 4 2" xfId="13215"/>
    <cellStyle name="40% - Accent6 11 3 5" xfId="9053"/>
    <cellStyle name="40% - Accent6 11 4" xfId="1222"/>
    <cellStyle name="40% - Accent6 11 4 2" xfId="3728"/>
    <cellStyle name="40% - Accent6 11 4 2 2" xfId="7891"/>
    <cellStyle name="40% - Accent6 11 4 2 2 2" xfId="16245"/>
    <cellStyle name="40% - Accent6 11 4 2 3" xfId="12083"/>
    <cellStyle name="40% - Accent6 11 4 3" xfId="5385"/>
    <cellStyle name="40% - Accent6 11 4 3 2" xfId="13739"/>
    <cellStyle name="40% - Accent6 11 4 4" xfId="9577"/>
    <cellStyle name="40% - Accent6 11 5" xfId="3729"/>
    <cellStyle name="40% - Accent6 11 5 2" xfId="7892"/>
    <cellStyle name="40% - Accent6 11 5 2 2" xfId="16246"/>
    <cellStyle name="40% - Accent6 11 5 3" xfId="12084"/>
    <cellStyle name="40% - Accent6 11 6" xfId="4349"/>
    <cellStyle name="40% - Accent6 11 6 2" xfId="12703"/>
    <cellStyle name="40% - Accent6 11 7" xfId="8541"/>
    <cellStyle name="40% - Accent6 12" xfId="197"/>
    <cellStyle name="40% - Accent6 12 2" xfId="440"/>
    <cellStyle name="40% - Accent6 12 2 2" xfId="953"/>
    <cellStyle name="40% - Accent6 12 2 2 2" xfId="1989"/>
    <cellStyle name="40% - Accent6 12 2 2 2 2" xfId="3730"/>
    <cellStyle name="40% - Accent6 12 2 2 2 2 2" xfId="7893"/>
    <cellStyle name="40% - Accent6 12 2 2 2 2 2 2" xfId="16247"/>
    <cellStyle name="40% - Accent6 12 2 2 2 2 3" xfId="12085"/>
    <cellStyle name="40% - Accent6 12 2 2 2 3" xfId="6152"/>
    <cellStyle name="40% - Accent6 12 2 2 2 3 2" xfId="14506"/>
    <cellStyle name="40% - Accent6 12 2 2 2 4" xfId="10344"/>
    <cellStyle name="40% - Accent6 12 2 2 3" xfId="3731"/>
    <cellStyle name="40% - Accent6 12 2 2 3 2" xfId="7894"/>
    <cellStyle name="40% - Accent6 12 2 2 3 2 2" xfId="16248"/>
    <cellStyle name="40% - Accent6 12 2 2 3 3" xfId="12086"/>
    <cellStyle name="40% - Accent6 12 2 2 4" xfId="5116"/>
    <cellStyle name="40% - Accent6 12 2 2 4 2" xfId="13470"/>
    <cellStyle name="40% - Accent6 12 2 2 5" xfId="9308"/>
    <cellStyle name="40% - Accent6 12 2 3" xfId="1477"/>
    <cellStyle name="40% - Accent6 12 2 3 2" xfId="3732"/>
    <cellStyle name="40% - Accent6 12 2 3 2 2" xfId="7895"/>
    <cellStyle name="40% - Accent6 12 2 3 2 2 2" xfId="16249"/>
    <cellStyle name="40% - Accent6 12 2 3 2 3" xfId="12087"/>
    <cellStyle name="40% - Accent6 12 2 3 3" xfId="5640"/>
    <cellStyle name="40% - Accent6 12 2 3 3 2" xfId="13994"/>
    <cellStyle name="40% - Accent6 12 2 3 4" xfId="9832"/>
    <cellStyle name="40% - Accent6 12 2 4" xfId="3733"/>
    <cellStyle name="40% - Accent6 12 2 4 2" xfId="7896"/>
    <cellStyle name="40% - Accent6 12 2 4 2 2" xfId="16250"/>
    <cellStyle name="40% - Accent6 12 2 4 3" xfId="12088"/>
    <cellStyle name="40% - Accent6 12 2 5" xfId="4604"/>
    <cellStyle name="40% - Accent6 12 2 5 2" xfId="12958"/>
    <cellStyle name="40% - Accent6 12 2 6" xfId="8796"/>
    <cellStyle name="40% - Accent6 12 3" xfId="713"/>
    <cellStyle name="40% - Accent6 12 3 2" xfId="1749"/>
    <cellStyle name="40% - Accent6 12 3 2 2" xfId="3734"/>
    <cellStyle name="40% - Accent6 12 3 2 2 2" xfId="7897"/>
    <cellStyle name="40% - Accent6 12 3 2 2 2 2" xfId="16251"/>
    <cellStyle name="40% - Accent6 12 3 2 2 3" xfId="12089"/>
    <cellStyle name="40% - Accent6 12 3 2 3" xfId="5912"/>
    <cellStyle name="40% - Accent6 12 3 2 3 2" xfId="14266"/>
    <cellStyle name="40% - Accent6 12 3 2 4" xfId="10104"/>
    <cellStyle name="40% - Accent6 12 3 3" xfId="3735"/>
    <cellStyle name="40% - Accent6 12 3 3 2" xfId="7898"/>
    <cellStyle name="40% - Accent6 12 3 3 2 2" xfId="16252"/>
    <cellStyle name="40% - Accent6 12 3 3 3" xfId="12090"/>
    <cellStyle name="40% - Accent6 12 3 4" xfId="4876"/>
    <cellStyle name="40% - Accent6 12 3 4 2" xfId="13230"/>
    <cellStyle name="40% - Accent6 12 3 5" xfId="9068"/>
    <cellStyle name="40% - Accent6 12 4" xfId="1237"/>
    <cellStyle name="40% - Accent6 12 4 2" xfId="3736"/>
    <cellStyle name="40% - Accent6 12 4 2 2" xfId="7899"/>
    <cellStyle name="40% - Accent6 12 4 2 2 2" xfId="16253"/>
    <cellStyle name="40% - Accent6 12 4 2 3" xfId="12091"/>
    <cellStyle name="40% - Accent6 12 4 3" xfId="5400"/>
    <cellStyle name="40% - Accent6 12 4 3 2" xfId="13754"/>
    <cellStyle name="40% - Accent6 12 4 4" xfId="9592"/>
    <cellStyle name="40% - Accent6 12 5" xfId="3737"/>
    <cellStyle name="40% - Accent6 12 5 2" xfId="7900"/>
    <cellStyle name="40% - Accent6 12 5 2 2" xfId="16254"/>
    <cellStyle name="40% - Accent6 12 5 3" xfId="12092"/>
    <cellStyle name="40% - Accent6 12 6" xfId="4364"/>
    <cellStyle name="40% - Accent6 12 6 2" xfId="12718"/>
    <cellStyle name="40% - Accent6 12 7" xfId="8556"/>
    <cellStyle name="40% - Accent6 13" xfId="213"/>
    <cellStyle name="40% - Accent6 13 2" xfId="455"/>
    <cellStyle name="40% - Accent6 13 2 2" xfId="968"/>
    <cellStyle name="40% - Accent6 13 2 2 2" xfId="2004"/>
    <cellStyle name="40% - Accent6 13 2 2 2 2" xfId="3738"/>
    <cellStyle name="40% - Accent6 13 2 2 2 2 2" xfId="7901"/>
    <cellStyle name="40% - Accent6 13 2 2 2 2 2 2" xfId="16255"/>
    <cellStyle name="40% - Accent6 13 2 2 2 2 3" xfId="12093"/>
    <cellStyle name="40% - Accent6 13 2 2 2 3" xfId="6167"/>
    <cellStyle name="40% - Accent6 13 2 2 2 3 2" xfId="14521"/>
    <cellStyle name="40% - Accent6 13 2 2 2 4" xfId="10359"/>
    <cellStyle name="40% - Accent6 13 2 2 3" xfId="3739"/>
    <cellStyle name="40% - Accent6 13 2 2 3 2" xfId="7902"/>
    <cellStyle name="40% - Accent6 13 2 2 3 2 2" xfId="16256"/>
    <cellStyle name="40% - Accent6 13 2 2 3 3" xfId="12094"/>
    <cellStyle name="40% - Accent6 13 2 2 4" xfId="5131"/>
    <cellStyle name="40% - Accent6 13 2 2 4 2" xfId="13485"/>
    <cellStyle name="40% - Accent6 13 2 2 5" xfId="9323"/>
    <cellStyle name="40% - Accent6 13 2 3" xfId="1492"/>
    <cellStyle name="40% - Accent6 13 2 3 2" xfId="3740"/>
    <cellStyle name="40% - Accent6 13 2 3 2 2" xfId="7903"/>
    <cellStyle name="40% - Accent6 13 2 3 2 2 2" xfId="16257"/>
    <cellStyle name="40% - Accent6 13 2 3 2 3" xfId="12095"/>
    <cellStyle name="40% - Accent6 13 2 3 3" xfId="5655"/>
    <cellStyle name="40% - Accent6 13 2 3 3 2" xfId="14009"/>
    <cellStyle name="40% - Accent6 13 2 3 4" xfId="9847"/>
    <cellStyle name="40% - Accent6 13 2 4" xfId="3741"/>
    <cellStyle name="40% - Accent6 13 2 4 2" xfId="7904"/>
    <cellStyle name="40% - Accent6 13 2 4 2 2" xfId="16258"/>
    <cellStyle name="40% - Accent6 13 2 4 3" xfId="12096"/>
    <cellStyle name="40% - Accent6 13 2 5" xfId="4619"/>
    <cellStyle name="40% - Accent6 13 2 5 2" xfId="12973"/>
    <cellStyle name="40% - Accent6 13 2 6" xfId="8811"/>
    <cellStyle name="40% - Accent6 13 3" xfId="728"/>
    <cellStyle name="40% - Accent6 13 3 2" xfId="1764"/>
    <cellStyle name="40% - Accent6 13 3 2 2" xfId="3742"/>
    <cellStyle name="40% - Accent6 13 3 2 2 2" xfId="7905"/>
    <cellStyle name="40% - Accent6 13 3 2 2 2 2" xfId="16259"/>
    <cellStyle name="40% - Accent6 13 3 2 2 3" xfId="12097"/>
    <cellStyle name="40% - Accent6 13 3 2 3" xfId="5927"/>
    <cellStyle name="40% - Accent6 13 3 2 3 2" xfId="14281"/>
    <cellStyle name="40% - Accent6 13 3 2 4" xfId="10119"/>
    <cellStyle name="40% - Accent6 13 3 3" xfId="3743"/>
    <cellStyle name="40% - Accent6 13 3 3 2" xfId="7906"/>
    <cellStyle name="40% - Accent6 13 3 3 2 2" xfId="16260"/>
    <cellStyle name="40% - Accent6 13 3 3 3" xfId="12098"/>
    <cellStyle name="40% - Accent6 13 3 4" xfId="4891"/>
    <cellStyle name="40% - Accent6 13 3 4 2" xfId="13245"/>
    <cellStyle name="40% - Accent6 13 3 5" xfId="9083"/>
    <cellStyle name="40% - Accent6 13 4" xfId="1252"/>
    <cellStyle name="40% - Accent6 13 4 2" xfId="3744"/>
    <cellStyle name="40% - Accent6 13 4 2 2" xfId="7907"/>
    <cellStyle name="40% - Accent6 13 4 2 2 2" xfId="16261"/>
    <cellStyle name="40% - Accent6 13 4 2 3" xfId="12099"/>
    <cellStyle name="40% - Accent6 13 4 3" xfId="5415"/>
    <cellStyle name="40% - Accent6 13 4 3 2" xfId="13769"/>
    <cellStyle name="40% - Accent6 13 4 4" xfId="9607"/>
    <cellStyle name="40% - Accent6 13 5" xfId="3745"/>
    <cellStyle name="40% - Accent6 13 5 2" xfId="7908"/>
    <cellStyle name="40% - Accent6 13 5 2 2" xfId="16262"/>
    <cellStyle name="40% - Accent6 13 5 3" xfId="12100"/>
    <cellStyle name="40% - Accent6 13 6" xfId="4379"/>
    <cellStyle name="40% - Accent6 13 6 2" xfId="12733"/>
    <cellStyle name="40% - Accent6 13 7" xfId="8571"/>
    <cellStyle name="40% - Accent6 14" xfId="227"/>
    <cellStyle name="40% - Accent6 14 2" xfId="469"/>
    <cellStyle name="40% - Accent6 14 2 2" xfId="982"/>
    <cellStyle name="40% - Accent6 14 2 2 2" xfId="2018"/>
    <cellStyle name="40% - Accent6 14 2 2 2 2" xfId="3746"/>
    <cellStyle name="40% - Accent6 14 2 2 2 2 2" xfId="7909"/>
    <cellStyle name="40% - Accent6 14 2 2 2 2 2 2" xfId="16263"/>
    <cellStyle name="40% - Accent6 14 2 2 2 2 3" xfId="12101"/>
    <cellStyle name="40% - Accent6 14 2 2 2 3" xfId="6181"/>
    <cellStyle name="40% - Accent6 14 2 2 2 3 2" xfId="14535"/>
    <cellStyle name="40% - Accent6 14 2 2 2 4" xfId="10373"/>
    <cellStyle name="40% - Accent6 14 2 2 3" xfId="3747"/>
    <cellStyle name="40% - Accent6 14 2 2 3 2" xfId="7910"/>
    <cellStyle name="40% - Accent6 14 2 2 3 2 2" xfId="16264"/>
    <cellStyle name="40% - Accent6 14 2 2 3 3" xfId="12102"/>
    <cellStyle name="40% - Accent6 14 2 2 4" xfId="5145"/>
    <cellStyle name="40% - Accent6 14 2 2 4 2" xfId="13499"/>
    <cellStyle name="40% - Accent6 14 2 2 5" xfId="9337"/>
    <cellStyle name="40% - Accent6 14 2 3" xfId="1506"/>
    <cellStyle name="40% - Accent6 14 2 3 2" xfId="3748"/>
    <cellStyle name="40% - Accent6 14 2 3 2 2" xfId="7911"/>
    <cellStyle name="40% - Accent6 14 2 3 2 2 2" xfId="16265"/>
    <cellStyle name="40% - Accent6 14 2 3 2 3" xfId="12103"/>
    <cellStyle name="40% - Accent6 14 2 3 3" xfId="5669"/>
    <cellStyle name="40% - Accent6 14 2 3 3 2" xfId="14023"/>
    <cellStyle name="40% - Accent6 14 2 3 4" xfId="9861"/>
    <cellStyle name="40% - Accent6 14 2 4" xfId="3749"/>
    <cellStyle name="40% - Accent6 14 2 4 2" xfId="7912"/>
    <cellStyle name="40% - Accent6 14 2 4 2 2" xfId="16266"/>
    <cellStyle name="40% - Accent6 14 2 4 3" xfId="12104"/>
    <cellStyle name="40% - Accent6 14 2 5" xfId="4633"/>
    <cellStyle name="40% - Accent6 14 2 5 2" xfId="12987"/>
    <cellStyle name="40% - Accent6 14 2 6" xfId="8825"/>
    <cellStyle name="40% - Accent6 14 3" xfId="742"/>
    <cellStyle name="40% - Accent6 14 3 2" xfId="1778"/>
    <cellStyle name="40% - Accent6 14 3 2 2" xfId="3750"/>
    <cellStyle name="40% - Accent6 14 3 2 2 2" xfId="7913"/>
    <cellStyle name="40% - Accent6 14 3 2 2 2 2" xfId="16267"/>
    <cellStyle name="40% - Accent6 14 3 2 2 3" xfId="12105"/>
    <cellStyle name="40% - Accent6 14 3 2 3" xfId="5941"/>
    <cellStyle name="40% - Accent6 14 3 2 3 2" xfId="14295"/>
    <cellStyle name="40% - Accent6 14 3 2 4" xfId="10133"/>
    <cellStyle name="40% - Accent6 14 3 3" xfId="3751"/>
    <cellStyle name="40% - Accent6 14 3 3 2" xfId="7914"/>
    <cellStyle name="40% - Accent6 14 3 3 2 2" xfId="16268"/>
    <cellStyle name="40% - Accent6 14 3 3 3" xfId="12106"/>
    <cellStyle name="40% - Accent6 14 3 4" xfId="4905"/>
    <cellStyle name="40% - Accent6 14 3 4 2" xfId="13259"/>
    <cellStyle name="40% - Accent6 14 3 5" xfId="9097"/>
    <cellStyle name="40% - Accent6 14 4" xfId="1266"/>
    <cellStyle name="40% - Accent6 14 4 2" xfId="3752"/>
    <cellStyle name="40% - Accent6 14 4 2 2" xfId="7915"/>
    <cellStyle name="40% - Accent6 14 4 2 2 2" xfId="16269"/>
    <cellStyle name="40% - Accent6 14 4 2 3" xfId="12107"/>
    <cellStyle name="40% - Accent6 14 4 3" xfId="5429"/>
    <cellStyle name="40% - Accent6 14 4 3 2" xfId="13783"/>
    <cellStyle name="40% - Accent6 14 4 4" xfId="9621"/>
    <cellStyle name="40% - Accent6 14 5" xfId="3753"/>
    <cellStyle name="40% - Accent6 14 5 2" xfId="7916"/>
    <cellStyle name="40% - Accent6 14 5 2 2" xfId="16270"/>
    <cellStyle name="40% - Accent6 14 5 3" xfId="12108"/>
    <cellStyle name="40% - Accent6 14 6" xfId="4393"/>
    <cellStyle name="40% - Accent6 14 6 2" xfId="12747"/>
    <cellStyle name="40% - Accent6 14 7" xfId="8585"/>
    <cellStyle name="40% - Accent6 15" xfId="241"/>
    <cellStyle name="40% - Accent6 15 2" xfId="483"/>
    <cellStyle name="40% - Accent6 15 2 2" xfId="996"/>
    <cellStyle name="40% - Accent6 15 2 2 2" xfId="2032"/>
    <cellStyle name="40% - Accent6 15 2 2 2 2" xfId="3754"/>
    <cellStyle name="40% - Accent6 15 2 2 2 2 2" xfId="7917"/>
    <cellStyle name="40% - Accent6 15 2 2 2 2 2 2" xfId="16271"/>
    <cellStyle name="40% - Accent6 15 2 2 2 2 3" xfId="12109"/>
    <cellStyle name="40% - Accent6 15 2 2 2 3" xfId="6195"/>
    <cellStyle name="40% - Accent6 15 2 2 2 3 2" xfId="14549"/>
    <cellStyle name="40% - Accent6 15 2 2 2 4" xfId="10387"/>
    <cellStyle name="40% - Accent6 15 2 2 3" xfId="3755"/>
    <cellStyle name="40% - Accent6 15 2 2 3 2" xfId="7918"/>
    <cellStyle name="40% - Accent6 15 2 2 3 2 2" xfId="16272"/>
    <cellStyle name="40% - Accent6 15 2 2 3 3" xfId="12110"/>
    <cellStyle name="40% - Accent6 15 2 2 4" xfId="5159"/>
    <cellStyle name="40% - Accent6 15 2 2 4 2" xfId="13513"/>
    <cellStyle name="40% - Accent6 15 2 2 5" xfId="9351"/>
    <cellStyle name="40% - Accent6 15 2 3" xfId="1520"/>
    <cellStyle name="40% - Accent6 15 2 3 2" xfId="3756"/>
    <cellStyle name="40% - Accent6 15 2 3 2 2" xfId="7919"/>
    <cellStyle name="40% - Accent6 15 2 3 2 2 2" xfId="16273"/>
    <cellStyle name="40% - Accent6 15 2 3 2 3" xfId="12111"/>
    <cellStyle name="40% - Accent6 15 2 3 3" xfId="5683"/>
    <cellStyle name="40% - Accent6 15 2 3 3 2" xfId="14037"/>
    <cellStyle name="40% - Accent6 15 2 3 4" xfId="9875"/>
    <cellStyle name="40% - Accent6 15 2 4" xfId="3757"/>
    <cellStyle name="40% - Accent6 15 2 4 2" xfId="7920"/>
    <cellStyle name="40% - Accent6 15 2 4 2 2" xfId="16274"/>
    <cellStyle name="40% - Accent6 15 2 4 3" xfId="12112"/>
    <cellStyle name="40% - Accent6 15 2 5" xfId="4647"/>
    <cellStyle name="40% - Accent6 15 2 5 2" xfId="13001"/>
    <cellStyle name="40% - Accent6 15 2 6" xfId="8839"/>
    <cellStyle name="40% - Accent6 15 3" xfId="756"/>
    <cellStyle name="40% - Accent6 15 3 2" xfId="1792"/>
    <cellStyle name="40% - Accent6 15 3 2 2" xfId="3758"/>
    <cellStyle name="40% - Accent6 15 3 2 2 2" xfId="7921"/>
    <cellStyle name="40% - Accent6 15 3 2 2 2 2" xfId="16275"/>
    <cellStyle name="40% - Accent6 15 3 2 2 3" xfId="12113"/>
    <cellStyle name="40% - Accent6 15 3 2 3" xfId="5955"/>
    <cellStyle name="40% - Accent6 15 3 2 3 2" xfId="14309"/>
    <cellStyle name="40% - Accent6 15 3 2 4" xfId="10147"/>
    <cellStyle name="40% - Accent6 15 3 3" xfId="3759"/>
    <cellStyle name="40% - Accent6 15 3 3 2" xfId="7922"/>
    <cellStyle name="40% - Accent6 15 3 3 2 2" xfId="16276"/>
    <cellStyle name="40% - Accent6 15 3 3 3" xfId="12114"/>
    <cellStyle name="40% - Accent6 15 3 4" xfId="4919"/>
    <cellStyle name="40% - Accent6 15 3 4 2" xfId="13273"/>
    <cellStyle name="40% - Accent6 15 3 5" xfId="9111"/>
    <cellStyle name="40% - Accent6 15 4" xfId="1280"/>
    <cellStyle name="40% - Accent6 15 4 2" xfId="3760"/>
    <cellStyle name="40% - Accent6 15 4 2 2" xfId="7923"/>
    <cellStyle name="40% - Accent6 15 4 2 2 2" xfId="16277"/>
    <cellStyle name="40% - Accent6 15 4 2 3" xfId="12115"/>
    <cellStyle name="40% - Accent6 15 4 3" xfId="5443"/>
    <cellStyle name="40% - Accent6 15 4 3 2" xfId="13797"/>
    <cellStyle name="40% - Accent6 15 4 4" xfId="9635"/>
    <cellStyle name="40% - Accent6 15 5" xfId="3761"/>
    <cellStyle name="40% - Accent6 15 5 2" xfId="7924"/>
    <cellStyle name="40% - Accent6 15 5 2 2" xfId="16278"/>
    <cellStyle name="40% - Accent6 15 5 3" xfId="12116"/>
    <cellStyle name="40% - Accent6 15 6" xfId="4407"/>
    <cellStyle name="40% - Accent6 15 6 2" xfId="12761"/>
    <cellStyle name="40% - Accent6 15 7" xfId="8599"/>
    <cellStyle name="40% - Accent6 16" xfId="255"/>
    <cellStyle name="40% - Accent6 16 2" xfId="497"/>
    <cellStyle name="40% - Accent6 16 2 2" xfId="1010"/>
    <cellStyle name="40% - Accent6 16 2 2 2" xfId="2046"/>
    <cellStyle name="40% - Accent6 16 2 2 2 2" xfId="3762"/>
    <cellStyle name="40% - Accent6 16 2 2 2 2 2" xfId="7925"/>
    <cellStyle name="40% - Accent6 16 2 2 2 2 2 2" xfId="16279"/>
    <cellStyle name="40% - Accent6 16 2 2 2 2 3" xfId="12117"/>
    <cellStyle name="40% - Accent6 16 2 2 2 3" xfId="6209"/>
    <cellStyle name="40% - Accent6 16 2 2 2 3 2" xfId="14563"/>
    <cellStyle name="40% - Accent6 16 2 2 2 4" xfId="10401"/>
    <cellStyle name="40% - Accent6 16 2 2 3" xfId="3763"/>
    <cellStyle name="40% - Accent6 16 2 2 3 2" xfId="7926"/>
    <cellStyle name="40% - Accent6 16 2 2 3 2 2" xfId="16280"/>
    <cellStyle name="40% - Accent6 16 2 2 3 3" xfId="12118"/>
    <cellStyle name="40% - Accent6 16 2 2 4" xfId="5173"/>
    <cellStyle name="40% - Accent6 16 2 2 4 2" xfId="13527"/>
    <cellStyle name="40% - Accent6 16 2 2 5" xfId="9365"/>
    <cellStyle name="40% - Accent6 16 2 3" xfId="1534"/>
    <cellStyle name="40% - Accent6 16 2 3 2" xfId="3764"/>
    <cellStyle name="40% - Accent6 16 2 3 2 2" xfId="7927"/>
    <cellStyle name="40% - Accent6 16 2 3 2 2 2" xfId="16281"/>
    <cellStyle name="40% - Accent6 16 2 3 2 3" xfId="12119"/>
    <cellStyle name="40% - Accent6 16 2 3 3" xfId="5697"/>
    <cellStyle name="40% - Accent6 16 2 3 3 2" xfId="14051"/>
    <cellStyle name="40% - Accent6 16 2 3 4" xfId="9889"/>
    <cellStyle name="40% - Accent6 16 2 4" xfId="3765"/>
    <cellStyle name="40% - Accent6 16 2 4 2" xfId="7928"/>
    <cellStyle name="40% - Accent6 16 2 4 2 2" xfId="16282"/>
    <cellStyle name="40% - Accent6 16 2 4 3" xfId="12120"/>
    <cellStyle name="40% - Accent6 16 2 5" xfId="4661"/>
    <cellStyle name="40% - Accent6 16 2 5 2" xfId="13015"/>
    <cellStyle name="40% - Accent6 16 2 6" xfId="8853"/>
    <cellStyle name="40% - Accent6 16 3" xfId="770"/>
    <cellStyle name="40% - Accent6 16 3 2" xfId="1806"/>
    <cellStyle name="40% - Accent6 16 3 2 2" xfId="3766"/>
    <cellStyle name="40% - Accent6 16 3 2 2 2" xfId="7929"/>
    <cellStyle name="40% - Accent6 16 3 2 2 2 2" xfId="16283"/>
    <cellStyle name="40% - Accent6 16 3 2 2 3" xfId="12121"/>
    <cellStyle name="40% - Accent6 16 3 2 3" xfId="5969"/>
    <cellStyle name="40% - Accent6 16 3 2 3 2" xfId="14323"/>
    <cellStyle name="40% - Accent6 16 3 2 4" xfId="10161"/>
    <cellStyle name="40% - Accent6 16 3 3" xfId="3767"/>
    <cellStyle name="40% - Accent6 16 3 3 2" xfId="7930"/>
    <cellStyle name="40% - Accent6 16 3 3 2 2" xfId="16284"/>
    <cellStyle name="40% - Accent6 16 3 3 3" xfId="12122"/>
    <cellStyle name="40% - Accent6 16 3 4" xfId="4933"/>
    <cellStyle name="40% - Accent6 16 3 4 2" xfId="13287"/>
    <cellStyle name="40% - Accent6 16 3 5" xfId="9125"/>
    <cellStyle name="40% - Accent6 16 4" xfId="1294"/>
    <cellStyle name="40% - Accent6 16 4 2" xfId="3768"/>
    <cellStyle name="40% - Accent6 16 4 2 2" xfId="7931"/>
    <cellStyle name="40% - Accent6 16 4 2 2 2" xfId="16285"/>
    <cellStyle name="40% - Accent6 16 4 2 3" xfId="12123"/>
    <cellStyle name="40% - Accent6 16 4 3" xfId="5457"/>
    <cellStyle name="40% - Accent6 16 4 3 2" xfId="13811"/>
    <cellStyle name="40% - Accent6 16 4 4" xfId="9649"/>
    <cellStyle name="40% - Accent6 16 5" xfId="3769"/>
    <cellStyle name="40% - Accent6 16 5 2" xfId="7932"/>
    <cellStyle name="40% - Accent6 16 5 2 2" xfId="16286"/>
    <cellStyle name="40% - Accent6 16 5 3" xfId="12124"/>
    <cellStyle name="40% - Accent6 16 6" xfId="4421"/>
    <cellStyle name="40% - Accent6 16 6 2" xfId="12775"/>
    <cellStyle name="40% - Accent6 16 7" xfId="8613"/>
    <cellStyle name="40% - Accent6 17" xfId="271"/>
    <cellStyle name="40% - Accent6 17 2" xfId="511"/>
    <cellStyle name="40% - Accent6 17 2 2" xfId="1024"/>
    <cellStyle name="40% - Accent6 17 2 2 2" xfId="2060"/>
    <cellStyle name="40% - Accent6 17 2 2 2 2" xfId="3770"/>
    <cellStyle name="40% - Accent6 17 2 2 2 2 2" xfId="7933"/>
    <cellStyle name="40% - Accent6 17 2 2 2 2 2 2" xfId="16287"/>
    <cellStyle name="40% - Accent6 17 2 2 2 2 3" xfId="12125"/>
    <cellStyle name="40% - Accent6 17 2 2 2 3" xfId="6223"/>
    <cellStyle name="40% - Accent6 17 2 2 2 3 2" xfId="14577"/>
    <cellStyle name="40% - Accent6 17 2 2 2 4" xfId="10415"/>
    <cellStyle name="40% - Accent6 17 2 2 3" xfId="3771"/>
    <cellStyle name="40% - Accent6 17 2 2 3 2" xfId="7934"/>
    <cellStyle name="40% - Accent6 17 2 2 3 2 2" xfId="16288"/>
    <cellStyle name="40% - Accent6 17 2 2 3 3" xfId="12126"/>
    <cellStyle name="40% - Accent6 17 2 2 4" xfId="5187"/>
    <cellStyle name="40% - Accent6 17 2 2 4 2" xfId="13541"/>
    <cellStyle name="40% - Accent6 17 2 2 5" xfId="9379"/>
    <cellStyle name="40% - Accent6 17 2 3" xfId="1548"/>
    <cellStyle name="40% - Accent6 17 2 3 2" xfId="3772"/>
    <cellStyle name="40% - Accent6 17 2 3 2 2" xfId="7935"/>
    <cellStyle name="40% - Accent6 17 2 3 2 2 2" xfId="16289"/>
    <cellStyle name="40% - Accent6 17 2 3 2 3" xfId="12127"/>
    <cellStyle name="40% - Accent6 17 2 3 3" xfId="5711"/>
    <cellStyle name="40% - Accent6 17 2 3 3 2" xfId="14065"/>
    <cellStyle name="40% - Accent6 17 2 3 4" xfId="9903"/>
    <cellStyle name="40% - Accent6 17 2 4" xfId="3773"/>
    <cellStyle name="40% - Accent6 17 2 4 2" xfId="7936"/>
    <cellStyle name="40% - Accent6 17 2 4 2 2" xfId="16290"/>
    <cellStyle name="40% - Accent6 17 2 4 3" xfId="12128"/>
    <cellStyle name="40% - Accent6 17 2 5" xfId="4675"/>
    <cellStyle name="40% - Accent6 17 2 5 2" xfId="13029"/>
    <cellStyle name="40% - Accent6 17 2 6" xfId="8867"/>
    <cellStyle name="40% - Accent6 17 3" xfId="784"/>
    <cellStyle name="40% - Accent6 17 3 2" xfId="1820"/>
    <cellStyle name="40% - Accent6 17 3 2 2" xfId="3774"/>
    <cellStyle name="40% - Accent6 17 3 2 2 2" xfId="7937"/>
    <cellStyle name="40% - Accent6 17 3 2 2 2 2" xfId="16291"/>
    <cellStyle name="40% - Accent6 17 3 2 2 3" xfId="12129"/>
    <cellStyle name="40% - Accent6 17 3 2 3" xfId="5983"/>
    <cellStyle name="40% - Accent6 17 3 2 3 2" xfId="14337"/>
    <cellStyle name="40% - Accent6 17 3 2 4" xfId="10175"/>
    <cellStyle name="40% - Accent6 17 3 3" xfId="3775"/>
    <cellStyle name="40% - Accent6 17 3 3 2" xfId="7938"/>
    <cellStyle name="40% - Accent6 17 3 3 2 2" xfId="16292"/>
    <cellStyle name="40% - Accent6 17 3 3 3" xfId="12130"/>
    <cellStyle name="40% - Accent6 17 3 4" xfId="4947"/>
    <cellStyle name="40% - Accent6 17 3 4 2" xfId="13301"/>
    <cellStyle name="40% - Accent6 17 3 5" xfId="9139"/>
    <cellStyle name="40% - Accent6 17 4" xfId="1308"/>
    <cellStyle name="40% - Accent6 17 4 2" xfId="3776"/>
    <cellStyle name="40% - Accent6 17 4 2 2" xfId="7939"/>
    <cellStyle name="40% - Accent6 17 4 2 2 2" xfId="16293"/>
    <cellStyle name="40% - Accent6 17 4 2 3" xfId="12131"/>
    <cellStyle name="40% - Accent6 17 4 3" xfId="5471"/>
    <cellStyle name="40% - Accent6 17 4 3 2" xfId="13825"/>
    <cellStyle name="40% - Accent6 17 4 4" xfId="9663"/>
    <cellStyle name="40% - Accent6 17 5" xfId="3777"/>
    <cellStyle name="40% - Accent6 17 5 2" xfId="7940"/>
    <cellStyle name="40% - Accent6 17 5 2 2" xfId="16294"/>
    <cellStyle name="40% - Accent6 17 5 3" xfId="12132"/>
    <cellStyle name="40% - Accent6 17 6" xfId="4435"/>
    <cellStyle name="40% - Accent6 17 6 2" xfId="12789"/>
    <cellStyle name="40% - Accent6 17 7" xfId="8627"/>
    <cellStyle name="40% - Accent6 18" xfId="283"/>
    <cellStyle name="40% - Accent6 18 2" xfId="796"/>
    <cellStyle name="40% - Accent6 18 2 2" xfId="1832"/>
    <cellStyle name="40% - Accent6 18 2 2 2" xfId="3778"/>
    <cellStyle name="40% - Accent6 18 2 2 2 2" xfId="7941"/>
    <cellStyle name="40% - Accent6 18 2 2 2 2 2" xfId="16295"/>
    <cellStyle name="40% - Accent6 18 2 2 2 3" xfId="12133"/>
    <cellStyle name="40% - Accent6 18 2 2 3" xfId="5995"/>
    <cellStyle name="40% - Accent6 18 2 2 3 2" xfId="14349"/>
    <cellStyle name="40% - Accent6 18 2 2 4" xfId="10187"/>
    <cellStyle name="40% - Accent6 18 2 3" xfId="3779"/>
    <cellStyle name="40% - Accent6 18 2 3 2" xfId="7942"/>
    <cellStyle name="40% - Accent6 18 2 3 2 2" xfId="16296"/>
    <cellStyle name="40% - Accent6 18 2 3 3" xfId="12134"/>
    <cellStyle name="40% - Accent6 18 2 4" xfId="4959"/>
    <cellStyle name="40% - Accent6 18 2 4 2" xfId="13313"/>
    <cellStyle name="40% - Accent6 18 2 5" xfId="9151"/>
    <cellStyle name="40% - Accent6 18 3" xfId="1320"/>
    <cellStyle name="40% - Accent6 18 3 2" xfId="3780"/>
    <cellStyle name="40% - Accent6 18 3 2 2" xfId="7943"/>
    <cellStyle name="40% - Accent6 18 3 2 2 2" xfId="16297"/>
    <cellStyle name="40% - Accent6 18 3 2 3" xfId="12135"/>
    <cellStyle name="40% - Accent6 18 3 3" xfId="5483"/>
    <cellStyle name="40% - Accent6 18 3 3 2" xfId="13837"/>
    <cellStyle name="40% - Accent6 18 3 4" xfId="9675"/>
    <cellStyle name="40% - Accent6 18 4" xfId="3781"/>
    <cellStyle name="40% - Accent6 18 4 2" xfId="7944"/>
    <cellStyle name="40% - Accent6 18 4 2 2" xfId="16298"/>
    <cellStyle name="40% - Accent6 18 4 3" xfId="12136"/>
    <cellStyle name="40% - Accent6 18 5" xfId="4447"/>
    <cellStyle name="40% - Accent6 18 5 2" xfId="12801"/>
    <cellStyle name="40% - Accent6 18 6" xfId="8639"/>
    <cellStyle name="40% - Accent6 19" xfId="527"/>
    <cellStyle name="40% - Accent6 19 2" xfId="1040"/>
    <cellStyle name="40% - Accent6 19 2 2" xfId="2076"/>
    <cellStyle name="40% - Accent6 19 2 2 2" xfId="3782"/>
    <cellStyle name="40% - Accent6 19 2 2 2 2" xfId="7945"/>
    <cellStyle name="40% - Accent6 19 2 2 2 2 2" xfId="16299"/>
    <cellStyle name="40% - Accent6 19 2 2 2 3" xfId="12137"/>
    <cellStyle name="40% - Accent6 19 2 2 3" xfId="6239"/>
    <cellStyle name="40% - Accent6 19 2 2 3 2" xfId="14593"/>
    <cellStyle name="40% - Accent6 19 2 2 4" xfId="10431"/>
    <cellStyle name="40% - Accent6 19 2 3" xfId="3783"/>
    <cellStyle name="40% - Accent6 19 2 3 2" xfId="7946"/>
    <cellStyle name="40% - Accent6 19 2 3 2 2" xfId="16300"/>
    <cellStyle name="40% - Accent6 19 2 3 3" xfId="12138"/>
    <cellStyle name="40% - Accent6 19 2 4" xfId="5203"/>
    <cellStyle name="40% - Accent6 19 2 4 2" xfId="13557"/>
    <cellStyle name="40% - Accent6 19 2 5" xfId="9395"/>
    <cellStyle name="40% - Accent6 19 3" xfId="1564"/>
    <cellStyle name="40% - Accent6 19 3 2" xfId="3784"/>
    <cellStyle name="40% - Accent6 19 3 2 2" xfId="7947"/>
    <cellStyle name="40% - Accent6 19 3 2 2 2" xfId="16301"/>
    <cellStyle name="40% - Accent6 19 3 2 3" xfId="12139"/>
    <cellStyle name="40% - Accent6 19 3 3" xfId="5727"/>
    <cellStyle name="40% - Accent6 19 3 3 2" xfId="14081"/>
    <cellStyle name="40% - Accent6 19 3 4" xfId="9919"/>
    <cellStyle name="40% - Accent6 19 4" xfId="3785"/>
    <cellStyle name="40% - Accent6 19 4 2" xfId="7948"/>
    <cellStyle name="40% - Accent6 19 4 2 2" xfId="16302"/>
    <cellStyle name="40% - Accent6 19 4 3" xfId="12140"/>
    <cellStyle name="40% - Accent6 19 5" xfId="4691"/>
    <cellStyle name="40% - Accent6 19 5 2" xfId="13045"/>
    <cellStyle name="40% - Accent6 19 6" xfId="8883"/>
    <cellStyle name="40% - Accent6 2" xfId="56"/>
    <cellStyle name="40% - Accent6 2 2" xfId="299"/>
    <cellStyle name="40% - Accent6 2 2 2" xfId="812"/>
    <cellStyle name="40% - Accent6 2 2 2 2" xfId="1848"/>
    <cellStyle name="40% - Accent6 2 2 2 2 2" xfId="3786"/>
    <cellStyle name="40% - Accent6 2 2 2 2 2 2" xfId="7949"/>
    <cellStyle name="40% - Accent6 2 2 2 2 2 2 2" xfId="16303"/>
    <cellStyle name="40% - Accent6 2 2 2 2 2 3" xfId="12141"/>
    <cellStyle name="40% - Accent6 2 2 2 2 3" xfId="6011"/>
    <cellStyle name="40% - Accent6 2 2 2 2 3 2" xfId="14365"/>
    <cellStyle name="40% - Accent6 2 2 2 2 4" xfId="10203"/>
    <cellStyle name="40% - Accent6 2 2 2 3" xfId="3787"/>
    <cellStyle name="40% - Accent6 2 2 2 3 2" xfId="7950"/>
    <cellStyle name="40% - Accent6 2 2 2 3 2 2" xfId="16304"/>
    <cellStyle name="40% - Accent6 2 2 2 3 3" xfId="12142"/>
    <cellStyle name="40% - Accent6 2 2 2 4" xfId="4975"/>
    <cellStyle name="40% - Accent6 2 2 2 4 2" xfId="13329"/>
    <cellStyle name="40% - Accent6 2 2 2 5" xfId="9167"/>
    <cellStyle name="40% - Accent6 2 2 3" xfId="1336"/>
    <cellStyle name="40% - Accent6 2 2 3 2" xfId="3788"/>
    <cellStyle name="40% - Accent6 2 2 3 2 2" xfId="7951"/>
    <cellStyle name="40% - Accent6 2 2 3 2 2 2" xfId="16305"/>
    <cellStyle name="40% - Accent6 2 2 3 2 3" xfId="12143"/>
    <cellStyle name="40% - Accent6 2 2 3 3" xfId="5499"/>
    <cellStyle name="40% - Accent6 2 2 3 3 2" xfId="13853"/>
    <cellStyle name="40% - Accent6 2 2 3 4" xfId="9691"/>
    <cellStyle name="40% - Accent6 2 2 4" xfId="3789"/>
    <cellStyle name="40% - Accent6 2 2 4 2" xfId="7952"/>
    <cellStyle name="40% - Accent6 2 2 4 2 2" xfId="16306"/>
    <cellStyle name="40% - Accent6 2 2 4 3" xfId="12144"/>
    <cellStyle name="40% - Accent6 2 2 5" xfId="4463"/>
    <cellStyle name="40% - Accent6 2 2 5 2" xfId="12817"/>
    <cellStyle name="40% - Accent6 2 2 6" xfId="8655"/>
    <cellStyle name="40% - Accent6 2 3" xfId="572"/>
    <cellStyle name="40% - Accent6 2 3 2" xfId="1608"/>
    <cellStyle name="40% - Accent6 2 3 2 2" xfId="3790"/>
    <cellStyle name="40% - Accent6 2 3 2 2 2" xfId="7953"/>
    <cellStyle name="40% - Accent6 2 3 2 2 2 2" xfId="16307"/>
    <cellStyle name="40% - Accent6 2 3 2 2 3" xfId="12145"/>
    <cellStyle name="40% - Accent6 2 3 2 3" xfId="5771"/>
    <cellStyle name="40% - Accent6 2 3 2 3 2" xfId="14125"/>
    <cellStyle name="40% - Accent6 2 3 2 4" xfId="9963"/>
    <cellStyle name="40% - Accent6 2 3 3" xfId="3791"/>
    <cellStyle name="40% - Accent6 2 3 3 2" xfId="7954"/>
    <cellStyle name="40% - Accent6 2 3 3 2 2" xfId="16308"/>
    <cellStyle name="40% - Accent6 2 3 3 3" xfId="12146"/>
    <cellStyle name="40% - Accent6 2 3 4" xfId="4735"/>
    <cellStyle name="40% - Accent6 2 3 4 2" xfId="13089"/>
    <cellStyle name="40% - Accent6 2 3 5" xfId="8927"/>
    <cellStyle name="40% - Accent6 2 4" xfId="1096"/>
    <cellStyle name="40% - Accent6 2 4 2" xfId="3792"/>
    <cellStyle name="40% - Accent6 2 4 2 2" xfId="7955"/>
    <cellStyle name="40% - Accent6 2 4 2 2 2" xfId="16309"/>
    <cellStyle name="40% - Accent6 2 4 2 3" xfId="12147"/>
    <cellStyle name="40% - Accent6 2 4 3" xfId="5259"/>
    <cellStyle name="40% - Accent6 2 4 3 2" xfId="13613"/>
    <cellStyle name="40% - Accent6 2 4 4" xfId="9451"/>
    <cellStyle name="40% - Accent6 2 5" xfId="3793"/>
    <cellStyle name="40% - Accent6 2 5 2" xfId="7956"/>
    <cellStyle name="40% - Accent6 2 5 2 2" xfId="16310"/>
    <cellStyle name="40% - Accent6 2 5 3" xfId="12148"/>
    <cellStyle name="40% - Accent6 2 6" xfId="4223"/>
    <cellStyle name="40% - Accent6 2 6 2" xfId="12577"/>
    <cellStyle name="40% - Accent6 2 7" xfId="8415"/>
    <cellStyle name="40% - Accent6 20" xfId="541"/>
    <cellStyle name="40% - Accent6 20 2" xfId="1054"/>
    <cellStyle name="40% - Accent6 20 2 2" xfId="2090"/>
    <cellStyle name="40% - Accent6 20 2 2 2" xfId="3794"/>
    <cellStyle name="40% - Accent6 20 2 2 2 2" xfId="7957"/>
    <cellStyle name="40% - Accent6 20 2 2 2 2 2" xfId="16311"/>
    <cellStyle name="40% - Accent6 20 2 2 2 3" xfId="12149"/>
    <cellStyle name="40% - Accent6 20 2 2 3" xfId="6253"/>
    <cellStyle name="40% - Accent6 20 2 2 3 2" xfId="14607"/>
    <cellStyle name="40% - Accent6 20 2 2 4" xfId="10445"/>
    <cellStyle name="40% - Accent6 20 2 3" xfId="3795"/>
    <cellStyle name="40% - Accent6 20 2 3 2" xfId="7958"/>
    <cellStyle name="40% - Accent6 20 2 3 2 2" xfId="16312"/>
    <cellStyle name="40% - Accent6 20 2 3 3" xfId="12150"/>
    <cellStyle name="40% - Accent6 20 2 4" xfId="5217"/>
    <cellStyle name="40% - Accent6 20 2 4 2" xfId="13571"/>
    <cellStyle name="40% - Accent6 20 2 5" xfId="9409"/>
    <cellStyle name="40% - Accent6 20 3" xfId="1578"/>
    <cellStyle name="40% - Accent6 20 3 2" xfId="3796"/>
    <cellStyle name="40% - Accent6 20 3 2 2" xfId="7959"/>
    <cellStyle name="40% - Accent6 20 3 2 2 2" xfId="16313"/>
    <cellStyle name="40% - Accent6 20 3 2 3" xfId="12151"/>
    <cellStyle name="40% - Accent6 20 3 3" xfId="5741"/>
    <cellStyle name="40% - Accent6 20 3 3 2" xfId="14095"/>
    <cellStyle name="40% - Accent6 20 3 4" xfId="9933"/>
    <cellStyle name="40% - Accent6 20 4" xfId="3797"/>
    <cellStyle name="40% - Accent6 20 4 2" xfId="7960"/>
    <cellStyle name="40% - Accent6 20 4 2 2" xfId="16314"/>
    <cellStyle name="40% - Accent6 20 4 3" xfId="12152"/>
    <cellStyle name="40% - Accent6 20 5" xfId="4705"/>
    <cellStyle name="40% - Accent6 20 5 2" xfId="13059"/>
    <cellStyle name="40% - Accent6 20 6" xfId="8897"/>
    <cellStyle name="40% - Accent6 21" xfId="1068"/>
    <cellStyle name="40% - Accent6 21 2" xfId="2104"/>
    <cellStyle name="40% - Accent6 21 2 2" xfId="3798"/>
    <cellStyle name="40% - Accent6 21 2 2 2" xfId="7961"/>
    <cellStyle name="40% - Accent6 21 2 2 2 2" xfId="16315"/>
    <cellStyle name="40% - Accent6 21 2 2 3" xfId="12153"/>
    <cellStyle name="40% - Accent6 21 2 3" xfId="6267"/>
    <cellStyle name="40% - Accent6 21 2 3 2" xfId="14621"/>
    <cellStyle name="40% - Accent6 21 2 4" xfId="10459"/>
    <cellStyle name="40% - Accent6 21 3" xfId="3799"/>
    <cellStyle name="40% - Accent6 21 3 2" xfId="7962"/>
    <cellStyle name="40% - Accent6 21 3 2 2" xfId="16316"/>
    <cellStyle name="40% - Accent6 21 3 3" xfId="12154"/>
    <cellStyle name="40% - Accent6 21 4" xfId="5231"/>
    <cellStyle name="40% - Accent6 21 4 2" xfId="13585"/>
    <cellStyle name="40% - Accent6 21 5" xfId="9423"/>
    <cellStyle name="40% - Accent6 22" xfId="555"/>
    <cellStyle name="40% - Accent6 22 2" xfId="1592"/>
    <cellStyle name="40% - Accent6 22 2 2" xfId="3800"/>
    <cellStyle name="40% - Accent6 22 2 2 2" xfId="7963"/>
    <cellStyle name="40% - Accent6 22 2 2 2 2" xfId="16317"/>
    <cellStyle name="40% - Accent6 22 2 2 3" xfId="12155"/>
    <cellStyle name="40% - Accent6 22 2 3" xfId="5755"/>
    <cellStyle name="40% - Accent6 22 2 3 2" xfId="14109"/>
    <cellStyle name="40% - Accent6 22 2 4" xfId="9947"/>
    <cellStyle name="40% - Accent6 22 3" xfId="3801"/>
    <cellStyle name="40% - Accent6 22 3 2" xfId="7964"/>
    <cellStyle name="40% - Accent6 22 3 2 2" xfId="16318"/>
    <cellStyle name="40% - Accent6 22 3 3" xfId="12156"/>
    <cellStyle name="40% - Accent6 22 4" xfId="4719"/>
    <cellStyle name="40% - Accent6 22 4 2" xfId="13073"/>
    <cellStyle name="40% - Accent6 22 5" xfId="8911"/>
    <cellStyle name="40% - Accent6 23" xfId="1080"/>
    <cellStyle name="40% - Accent6 23 2" xfId="3802"/>
    <cellStyle name="40% - Accent6 23 2 2" xfId="7965"/>
    <cellStyle name="40% - Accent6 23 2 2 2" xfId="16319"/>
    <cellStyle name="40% - Accent6 23 2 3" xfId="12157"/>
    <cellStyle name="40% - Accent6 23 3" xfId="5243"/>
    <cellStyle name="40% - Accent6 23 3 2" xfId="13597"/>
    <cellStyle name="40% - Accent6 23 4" xfId="9435"/>
    <cellStyle name="40% - Accent6 24" xfId="2118"/>
    <cellStyle name="40% - Accent6 24 2" xfId="6281"/>
    <cellStyle name="40% - Accent6 24 2 2" xfId="14635"/>
    <cellStyle name="40% - Accent6 24 3" xfId="10473"/>
    <cellStyle name="40% - Accent6 25" xfId="4193"/>
    <cellStyle name="40% - Accent6 25 2" xfId="8356"/>
    <cellStyle name="40% - Accent6 25 2 2" xfId="16710"/>
    <cellStyle name="40% - Accent6 25 3" xfId="12548"/>
    <cellStyle name="40% - Accent6 26" xfId="4206"/>
    <cellStyle name="40% - Accent6 26 2" xfId="12561"/>
    <cellStyle name="40% - Accent6 27" xfId="8370"/>
    <cellStyle name="40% - Accent6 27 2" xfId="16724"/>
    <cellStyle name="40% - Accent6 28" xfId="8384"/>
    <cellStyle name="40% - Accent6 28 2" xfId="16738"/>
    <cellStyle name="40% - Accent6 29" xfId="8398"/>
    <cellStyle name="40% - Accent6 3" xfId="70"/>
    <cellStyle name="40% - Accent6 3 2" xfId="313"/>
    <cellStyle name="40% - Accent6 3 2 2" xfId="826"/>
    <cellStyle name="40% - Accent6 3 2 2 2" xfId="1862"/>
    <cellStyle name="40% - Accent6 3 2 2 2 2" xfId="3803"/>
    <cellStyle name="40% - Accent6 3 2 2 2 2 2" xfId="7966"/>
    <cellStyle name="40% - Accent6 3 2 2 2 2 2 2" xfId="16320"/>
    <cellStyle name="40% - Accent6 3 2 2 2 2 3" xfId="12158"/>
    <cellStyle name="40% - Accent6 3 2 2 2 3" xfId="6025"/>
    <cellStyle name="40% - Accent6 3 2 2 2 3 2" xfId="14379"/>
    <cellStyle name="40% - Accent6 3 2 2 2 4" xfId="10217"/>
    <cellStyle name="40% - Accent6 3 2 2 3" xfId="3804"/>
    <cellStyle name="40% - Accent6 3 2 2 3 2" xfId="7967"/>
    <cellStyle name="40% - Accent6 3 2 2 3 2 2" xfId="16321"/>
    <cellStyle name="40% - Accent6 3 2 2 3 3" xfId="12159"/>
    <cellStyle name="40% - Accent6 3 2 2 4" xfId="4989"/>
    <cellStyle name="40% - Accent6 3 2 2 4 2" xfId="13343"/>
    <cellStyle name="40% - Accent6 3 2 2 5" xfId="9181"/>
    <cellStyle name="40% - Accent6 3 2 3" xfId="1350"/>
    <cellStyle name="40% - Accent6 3 2 3 2" xfId="3805"/>
    <cellStyle name="40% - Accent6 3 2 3 2 2" xfId="7968"/>
    <cellStyle name="40% - Accent6 3 2 3 2 2 2" xfId="16322"/>
    <cellStyle name="40% - Accent6 3 2 3 2 3" xfId="12160"/>
    <cellStyle name="40% - Accent6 3 2 3 3" xfId="5513"/>
    <cellStyle name="40% - Accent6 3 2 3 3 2" xfId="13867"/>
    <cellStyle name="40% - Accent6 3 2 3 4" xfId="9705"/>
    <cellStyle name="40% - Accent6 3 2 4" xfId="3806"/>
    <cellStyle name="40% - Accent6 3 2 4 2" xfId="7969"/>
    <cellStyle name="40% - Accent6 3 2 4 2 2" xfId="16323"/>
    <cellStyle name="40% - Accent6 3 2 4 3" xfId="12161"/>
    <cellStyle name="40% - Accent6 3 2 5" xfId="4477"/>
    <cellStyle name="40% - Accent6 3 2 5 2" xfId="12831"/>
    <cellStyle name="40% - Accent6 3 2 6" xfId="8669"/>
    <cellStyle name="40% - Accent6 3 3" xfId="586"/>
    <cellStyle name="40% - Accent6 3 3 2" xfId="1622"/>
    <cellStyle name="40% - Accent6 3 3 2 2" xfId="3807"/>
    <cellStyle name="40% - Accent6 3 3 2 2 2" xfId="7970"/>
    <cellStyle name="40% - Accent6 3 3 2 2 2 2" xfId="16324"/>
    <cellStyle name="40% - Accent6 3 3 2 2 3" xfId="12162"/>
    <cellStyle name="40% - Accent6 3 3 2 3" xfId="5785"/>
    <cellStyle name="40% - Accent6 3 3 2 3 2" xfId="14139"/>
    <cellStyle name="40% - Accent6 3 3 2 4" xfId="9977"/>
    <cellStyle name="40% - Accent6 3 3 3" xfId="3808"/>
    <cellStyle name="40% - Accent6 3 3 3 2" xfId="7971"/>
    <cellStyle name="40% - Accent6 3 3 3 2 2" xfId="16325"/>
    <cellStyle name="40% - Accent6 3 3 3 3" xfId="12163"/>
    <cellStyle name="40% - Accent6 3 3 4" xfId="4749"/>
    <cellStyle name="40% - Accent6 3 3 4 2" xfId="13103"/>
    <cellStyle name="40% - Accent6 3 3 5" xfId="8941"/>
    <cellStyle name="40% - Accent6 3 4" xfId="1110"/>
    <cellStyle name="40% - Accent6 3 4 2" xfId="3809"/>
    <cellStyle name="40% - Accent6 3 4 2 2" xfId="7972"/>
    <cellStyle name="40% - Accent6 3 4 2 2 2" xfId="16326"/>
    <cellStyle name="40% - Accent6 3 4 2 3" xfId="12164"/>
    <cellStyle name="40% - Accent6 3 4 3" xfId="5273"/>
    <cellStyle name="40% - Accent6 3 4 3 2" xfId="13627"/>
    <cellStyle name="40% - Accent6 3 4 4" xfId="9465"/>
    <cellStyle name="40% - Accent6 3 5" xfId="3810"/>
    <cellStyle name="40% - Accent6 3 5 2" xfId="7973"/>
    <cellStyle name="40% - Accent6 3 5 2 2" xfId="16327"/>
    <cellStyle name="40% - Accent6 3 5 3" xfId="12165"/>
    <cellStyle name="40% - Accent6 3 6" xfId="4237"/>
    <cellStyle name="40% - Accent6 3 6 2" xfId="12591"/>
    <cellStyle name="40% - Accent6 3 7" xfId="8429"/>
    <cellStyle name="40% - Accent6 4" xfId="84"/>
    <cellStyle name="40% - Accent6 4 2" xfId="327"/>
    <cellStyle name="40% - Accent6 4 2 2" xfId="840"/>
    <cellStyle name="40% - Accent6 4 2 2 2" xfId="1876"/>
    <cellStyle name="40% - Accent6 4 2 2 2 2" xfId="3811"/>
    <cellStyle name="40% - Accent6 4 2 2 2 2 2" xfId="7974"/>
    <cellStyle name="40% - Accent6 4 2 2 2 2 2 2" xfId="16328"/>
    <cellStyle name="40% - Accent6 4 2 2 2 2 3" xfId="12166"/>
    <cellStyle name="40% - Accent6 4 2 2 2 3" xfId="6039"/>
    <cellStyle name="40% - Accent6 4 2 2 2 3 2" xfId="14393"/>
    <cellStyle name="40% - Accent6 4 2 2 2 4" xfId="10231"/>
    <cellStyle name="40% - Accent6 4 2 2 3" xfId="3812"/>
    <cellStyle name="40% - Accent6 4 2 2 3 2" xfId="7975"/>
    <cellStyle name="40% - Accent6 4 2 2 3 2 2" xfId="16329"/>
    <cellStyle name="40% - Accent6 4 2 2 3 3" xfId="12167"/>
    <cellStyle name="40% - Accent6 4 2 2 4" xfId="5003"/>
    <cellStyle name="40% - Accent6 4 2 2 4 2" xfId="13357"/>
    <cellStyle name="40% - Accent6 4 2 2 5" xfId="9195"/>
    <cellStyle name="40% - Accent6 4 2 3" xfId="1364"/>
    <cellStyle name="40% - Accent6 4 2 3 2" xfId="3813"/>
    <cellStyle name="40% - Accent6 4 2 3 2 2" xfId="7976"/>
    <cellStyle name="40% - Accent6 4 2 3 2 2 2" xfId="16330"/>
    <cellStyle name="40% - Accent6 4 2 3 2 3" xfId="12168"/>
    <cellStyle name="40% - Accent6 4 2 3 3" xfId="5527"/>
    <cellStyle name="40% - Accent6 4 2 3 3 2" xfId="13881"/>
    <cellStyle name="40% - Accent6 4 2 3 4" xfId="9719"/>
    <cellStyle name="40% - Accent6 4 2 4" xfId="3814"/>
    <cellStyle name="40% - Accent6 4 2 4 2" xfId="7977"/>
    <cellStyle name="40% - Accent6 4 2 4 2 2" xfId="16331"/>
    <cellStyle name="40% - Accent6 4 2 4 3" xfId="12169"/>
    <cellStyle name="40% - Accent6 4 2 5" xfId="4491"/>
    <cellStyle name="40% - Accent6 4 2 5 2" xfId="12845"/>
    <cellStyle name="40% - Accent6 4 2 6" xfId="8683"/>
    <cellStyle name="40% - Accent6 4 3" xfId="600"/>
    <cellStyle name="40% - Accent6 4 3 2" xfId="1636"/>
    <cellStyle name="40% - Accent6 4 3 2 2" xfId="3815"/>
    <cellStyle name="40% - Accent6 4 3 2 2 2" xfId="7978"/>
    <cellStyle name="40% - Accent6 4 3 2 2 2 2" xfId="16332"/>
    <cellStyle name="40% - Accent6 4 3 2 2 3" xfId="12170"/>
    <cellStyle name="40% - Accent6 4 3 2 3" xfId="5799"/>
    <cellStyle name="40% - Accent6 4 3 2 3 2" xfId="14153"/>
    <cellStyle name="40% - Accent6 4 3 2 4" xfId="9991"/>
    <cellStyle name="40% - Accent6 4 3 3" xfId="3816"/>
    <cellStyle name="40% - Accent6 4 3 3 2" xfId="7979"/>
    <cellStyle name="40% - Accent6 4 3 3 2 2" xfId="16333"/>
    <cellStyle name="40% - Accent6 4 3 3 3" xfId="12171"/>
    <cellStyle name="40% - Accent6 4 3 4" xfId="4763"/>
    <cellStyle name="40% - Accent6 4 3 4 2" xfId="13117"/>
    <cellStyle name="40% - Accent6 4 3 5" xfId="8955"/>
    <cellStyle name="40% - Accent6 4 4" xfId="1124"/>
    <cellStyle name="40% - Accent6 4 4 2" xfId="3817"/>
    <cellStyle name="40% - Accent6 4 4 2 2" xfId="7980"/>
    <cellStyle name="40% - Accent6 4 4 2 2 2" xfId="16334"/>
    <cellStyle name="40% - Accent6 4 4 2 3" xfId="12172"/>
    <cellStyle name="40% - Accent6 4 4 3" xfId="5287"/>
    <cellStyle name="40% - Accent6 4 4 3 2" xfId="13641"/>
    <cellStyle name="40% - Accent6 4 4 4" xfId="9479"/>
    <cellStyle name="40% - Accent6 4 5" xfId="3818"/>
    <cellStyle name="40% - Accent6 4 5 2" xfId="7981"/>
    <cellStyle name="40% - Accent6 4 5 2 2" xfId="16335"/>
    <cellStyle name="40% - Accent6 4 5 3" xfId="12173"/>
    <cellStyle name="40% - Accent6 4 6" xfId="4251"/>
    <cellStyle name="40% - Accent6 4 6 2" xfId="12605"/>
    <cellStyle name="40% - Accent6 4 7" xfId="8443"/>
    <cellStyle name="40% - Accent6 5" xfId="98"/>
    <cellStyle name="40% - Accent6 5 2" xfId="341"/>
    <cellStyle name="40% - Accent6 5 2 2" xfId="854"/>
    <cellStyle name="40% - Accent6 5 2 2 2" xfId="1890"/>
    <cellStyle name="40% - Accent6 5 2 2 2 2" xfId="3819"/>
    <cellStyle name="40% - Accent6 5 2 2 2 2 2" xfId="7982"/>
    <cellStyle name="40% - Accent6 5 2 2 2 2 2 2" xfId="16336"/>
    <cellStyle name="40% - Accent6 5 2 2 2 2 3" xfId="12174"/>
    <cellStyle name="40% - Accent6 5 2 2 2 3" xfId="6053"/>
    <cellStyle name="40% - Accent6 5 2 2 2 3 2" xfId="14407"/>
    <cellStyle name="40% - Accent6 5 2 2 2 4" xfId="10245"/>
    <cellStyle name="40% - Accent6 5 2 2 3" xfId="3820"/>
    <cellStyle name="40% - Accent6 5 2 2 3 2" xfId="7983"/>
    <cellStyle name="40% - Accent6 5 2 2 3 2 2" xfId="16337"/>
    <cellStyle name="40% - Accent6 5 2 2 3 3" xfId="12175"/>
    <cellStyle name="40% - Accent6 5 2 2 4" xfId="5017"/>
    <cellStyle name="40% - Accent6 5 2 2 4 2" xfId="13371"/>
    <cellStyle name="40% - Accent6 5 2 2 5" xfId="9209"/>
    <cellStyle name="40% - Accent6 5 2 3" xfId="1378"/>
    <cellStyle name="40% - Accent6 5 2 3 2" xfId="3821"/>
    <cellStyle name="40% - Accent6 5 2 3 2 2" xfId="7984"/>
    <cellStyle name="40% - Accent6 5 2 3 2 2 2" xfId="16338"/>
    <cellStyle name="40% - Accent6 5 2 3 2 3" xfId="12176"/>
    <cellStyle name="40% - Accent6 5 2 3 3" xfId="5541"/>
    <cellStyle name="40% - Accent6 5 2 3 3 2" xfId="13895"/>
    <cellStyle name="40% - Accent6 5 2 3 4" xfId="9733"/>
    <cellStyle name="40% - Accent6 5 2 4" xfId="3822"/>
    <cellStyle name="40% - Accent6 5 2 4 2" xfId="7985"/>
    <cellStyle name="40% - Accent6 5 2 4 2 2" xfId="16339"/>
    <cellStyle name="40% - Accent6 5 2 4 3" xfId="12177"/>
    <cellStyle name="40% - Accent6 5 2 5" xfId="4505"/>
    <cellStyle name="40% - Accent6 5 2 5 2" xfId="12859"/>
    <cellStyle name="40% - Accent6 5 2 6" xfId="8697"/>
    <cellStyle name="40% - Accent6 5 3" xfId="614"/>
    <cellStyle name="40% - Accent6 5 3 2" xfId="1650"/>
    <cellStyle name="40% - Accent6 5 3 2 2" xfId="3823"/>
    <cellStyle name="40% - Accent6 5 3 2 2 2" xfId="7986"/>
    <cellStyle name="40% - Accent6 5 3 2 2 2 2" xfId="16340"/>
    <cellStyle name="40% - Accent6 5 3 2 2 3" xfId="12178"/>
    <cellStyle name="40% - Accent6 5 3 2 3" xfId="5813"/>
    <cellStyle name="40% - Accent6 5 3 2 3 2" xfId="14167"/>
    <cellStyle name="40% - Accent6 5 3 2 4" xfId="10005"/>
    <cellStyle name="40% - Accent6 5 3 3" xfId="3824"/>
    <cellStyle name="40% - Accent6 5 3 3 2" xfId="7987"/>
    <cellStyle name="40% - Accent6 5 3 3 2 2" xfId="16341"/>
    <cellStyle name="40% - Accent6 5 3 3 3" xfId="12179"/>
    <cellStyle name="40% - Accent6 5 3 4" xfId="4777"/>
    <cellStyle name="40% - Accent6 5 3 4 2" xfId="13131"/>
    <cellStyle name="40% - Accent6 5 3 5" xfId="8969"/>
    <cellStyle name="40% - Accent6 5 4" xfId="1138"/>
    <cellStyle name="40% - Accent6 5 4 2" xfId="3825"/>
    <cellStyle name="40% - Accent6 5 4 2 2" xfId="7988"/>
    <cellStyle name="40% - Accent6 5 4 2 2 2" xfId="16342"/>
    <cellStyle name="40% - Accent6 5 4 2 3" xfId="12180"/>
    <cellStyle name="40% - Accent6 5 4 3" xfId="5301"/>
    <cellStyle name="40% - Accent6 5 4 3 2" xfId="13655"/>
    <cellStyle name="40% - Accent6 5 4 4" xfId="9493"/>
    <cellStyle name="40% - Accent6 5 5" xfId="3826"/>
    <cellStyle name="40% - Accent6 5 5 2" xfId="7989"/>
    <cellStyle name="40% - Accent6 5 5 2 2" xfId="16343"/>
    <cellStyle name="40% - Accent6 5 5 3" xfId="12181"/>
    <cellStyle name="40% - Accent6 5 6" xfId="4265"/>
    <cellStyle name="40% - Accent6 5 6 2" xfId="12619"/>
    <cellStyle name="40% - Accent6 5 7" xfId="8457"/>
    <cellStyle name="40% - Accent6 6" xfId="112"/>
    <cellStyle name="40% - Accent6 6 2" xfId="355"/>
    <cellStyle name="40% - Accent6 6 2 2" xfId="868"/>
    <cellStyle name="40% - Accent6 6 2 2 2" xfId="1904"/>
    <cellStyle name="40% - Accent6 6 2 2 2 2" xfId="3827"/>
    <cellStyle name="40% - Accent6 6 2 2 2 2 2" xfId="7990"/>
    <cellStyle name="40% - Accent6 6 2 2 2 2 2 2" xfId="16344"/>
    <cellStyle name="40% - Accent6 6 2 2 2 2 3" xfId="12182"/>
    <cellStyle name="40% - Accent6 6 2 2 2 3" xfId="6067"/>
    <cellStyle name="40% - Accent6 6 2 2 2 3 2" xfId="14421"/>
    <cellStyle name="40% - Accent6 6 2 2 2 4" xfId="10259"/>
    <cellStyle name="40% - Accent6 6 2 2 3" xfId="3828"/>
    <cellStyle name="40% - Accent6 6 2 2 3 2" xfId="7991"/>
    <cellStyle name="40% - Accent6 6 2 2 3 2 2" xfId="16345"/>
    <cellStyle name="40% - Accent6 6 2 2 3 3" xfId="12183"/>
    <cellStyle name="40% - Accent6 6 2 2 4" xfId="5031"/>
    <cellStyle name="40% - Accent6 6 2 2 4 2" xfId="13385"/>
    <cellStyle name="40% - Accent6 6 2 2 5" xfId="9223"/>
    <cellStyle name="40% - Accent6 6 2 3" xfId="1392"/>
    <cellStyle name="40% - Accent6 6 2 3 2" xfId="3829"/>
    <cellStyle name="40% - Accent6 6 2 3 2 2" xfId="7992"/>
    <cellStyle name="40% - Accent6 6 2 3 2 2 2" xfId="16346"/>
    <cellStyle name="40% - Accent6 6 2 3 2 3" xfId="12184"/>
    <cellStyle name="40% - Accent6 6 2 3 3" xfId="5555"/>
    <cellStyle name="40% - Accent6 6 2 3 3 2" xfId="13909"/>
    <cellStyle name="40% - Accent6 6 2 3 4" xfId="9747"/>
    <cellStyle name="40% - Accent6 6 2 4" xfId="3830"/>
    <cellStyle name="40% - Accent6 6 2 4 2" xfId="7993"/>
    <cellStyle name="40% - Accent6 6 2 4 2 2" xfId="16347"/>
    <cellStyle name="40% - Accent6 6 2 4 3" xfId="12185"/>
    <cellStyle name="40% - Accent6 6 2 5" xfId="4519"/>
    <cellStyle name="40% - Accent6 6 2 5 2" xfId="12873"/>
    <cellStyle name="40% - Accent6 6 2 6" xfId="8711"/>
    <cellStyle name="40% - Accent6 6 3" xfId="628"/>
    <cellStyle name="40% - Accent6 6 3 2" xfId="1664"/>
    <cellStyle name="40% - Accent6 6 3 2 2" xfId="3831"/>
    <cellStyle name="40% - Accent6 6 3 2 2 2" xfId="7994"/>
    <cellStyle name="40% - Accent6 6 3 2 2 2 2" xfId="16348"/>
    <cellStyle name="40% - Accent6 6 3 2 2 3" xfId="12186"/>
    <cellStyle name="40% - Accent6 6 3 2 3" xfId="5827"/>
    <cellStyle name="40% - Accent6 6 3 2 3 2" xfId="14181"/>
    <cellStyle name="40% - Accent6 6 3 2 4" xfId="10019"/>
    <cellStyle name="40% - Accent6 6 3 3" xfId="3832"/>
    <cellStyle name="40% - Accent6 6 3 3 2" xfId="7995"/>
    <cellStyle name="40% - Accent6 6 3 3 2 2" xfId="16349"/>
    <cellStyle name="40% - Accent6 6 3 3 3" xfId="12187"/>
    <cellStyle name="40% - Accent6 6 3 4" xfId="4791"/>
    <cellStyle name="40% - Accent6 6 3 4 2" xfId="13145"/>
    <cellStyle name="40% - Accent6 6 3 5" xfId="8983"/>
    <cellStyle name="40% - Accent6 6 4" xfId="1152"/>
    <cellStyle name="40% - Accent6 6 4 2" xfId="3833"/>
    <cellStyle name="40% - Accent6 6 4 2 2" xfId="7996"/>
    <cellStyle name="40% - Accent6 6 4 2 2 2" xfId="16350"/>
    <cellStyle name="40% - Accent6 6 4 2 3" xfId="12188"/>
    <cellStyle name="40% - Accent6 6 4 3" xfId="5315"/>
    <cellStyle name="40% - Accent6 6 4 3 2" xfId="13669"/>
    <cellStyle name="40% - Accent6 6 4 4" xfId="9507"/>
    <cellStyle name="40% - Accent6 6 5" xfId="3834"/>
    <cellStyle name="40% - Accent6 6 5 2" xfId="7997"/>
    <cellStyle name="40% - Accent6 6 5 2 2" xfId="16351"/>
    <cellStyle name="40% - Accent6 6 5 3" xfId="12189"/>
    <cellStyle name="40% - Accent6 6 6" xfId="4279"/>
    <cellStyle name="40% - Accent6 6 6 2" xfId="12633"/>
    <cellStyle name="40% - Accent6 6 7" xfId="8471"/>
    <cellStyle name="40% - Accent6 7" xfId="126"/>
    <cellStyle name="40% - Accent6 7 2" xfId="369"/>
    <cellStyle name="40% - Accent6 7 2 2" xfId="882"/>
    <cellStyle name="40% - Accent6 7 2 2 2" xfId="1918"/>
    <cellStyle name="40% - Accent6 7 2 2 2 2" xfId="3835"/>
    <cellStyle name="40% - Accent6 7 2 2 2 2 2" xfId="7998"/>
    <cellStyle name="40% - Accent6 7 2 2 2 2 2 2" xfId="16352"/>
    <cellStyle name="40% - Accent6 7 2 2 2 2 3" xfId="12190"/>
    <cellStyle name="40% - Accent6 7 2 2 2 3" xfId="6081"/>
    <cellStyle name="40% - Accent6 7 2 2 2 3 2" xfId="14435"/>
    <cellStyle name="40% - Accent6 7 2 2 2 4" xfId="10273"/>
    <cellStyle name="40% - Accent6 7 2 2 3" xfId="3836"/>
    <cellStyle name="40% - Accent6 7 2 2 3 2" xfId="7999"/>
    <cellStyle name="40% - Accent6 7 2 2 3 2 2" xfId="16353"/>
    <cellStyle name="40% - Accent6 7 2 2 3 3" xfId="12191"/>
    <cellStyle name="40% - Accent6 7 2 2 4" xfId="5045"/>
    <cellStyle name="40% - Accent6 7 2 2 4 2" xfId="13399"/>
    <cellStyle name="40% - Accent6 7 2 2 5" xfId="9237"/>
    <cellStyle name="40% - Accent6 7 2 3" xfId="1406"/>
    <cellStyle name="40% - Accent6 7 2 3 2" xfId="3837"/>
    <cellStyle name="40% - Accent6 7 2 3 2 2" xfId="8000"/>
    <cellStyle name="40% - Accent6 7 2 3 2 2 2" xfId="16354"/>
    <cellStyle name="40% - Accent6 7 2 3 2 3" xfId="12192"/>
    <cellStyle name="40% - Accent6 7 2 3 3" xfId="5569"/>
    <cellStyle name="40% - Accent6 7 2 3 3 2" xfId="13923"/>
    <cellStyle name="40% - Accent6 7 2 3 4" xfId="9761"/>
    <cellStyle name="40% - Accent6 7 2 4" xfId="3838"/>
    <cellStyle name="40% - Accent6 7 2 4 2" xfId="8001"/>
    <cellStyle name="40% - Accent6 7 2 4 2 2" xfId="16355"/>
    <cellStyle name="40% - Accent6 7 2 4 3" xfId="12193"/>
    <cellStyle name="40% - Accent6 7 2 5" xfId="4533"/>
    <cellStyle name="40% - Accent6 7 2 5 2" xfId="12887"/>
    <cellStyle name="40% - Accent6 7 2 6" xfId="8725"/>
    <cellStyle name="40% - Accent6 7 3" xfId="642"/>
    <cellStyle name="40% - Accent6 7 3 2" xfId="1678"/>
    <cellStyle name="40% - Accent6 7 3 2 2" xfId="3839"/>
    <cellStyle name="40% - Accent6 7 3 2 2 2" xfId="8002"/>
    <cellStyle name="40% - Accent6 7 3 2 2 2 2" xfId="16356"/>
    <cellStyle name="40% - Accent6 7 3 2 2 3" xfId="12194"/>
    <cellStyle name="40% - Accent6 7 3 2 3" xfId="5841"/>
    <cellStyle name="40% - Accent6 7 3 2 3 2" xfId="14195"/>
    <cellStyle name="40% - Accent6 7 3 2 4" xfId="10033"/>
    <cellStyle name="40% - Accent6 7 3 3" xfId="3840"/>
    <cellStyle name="40% - Accent6 7 3 3 2" xfId="8003"/>
    <cellStyle name="40% - Accent6 7 3 3 2 2" xfId="16357"/>
    <cellStyle name="40% - Accent6 7 3 3 3" xfId="12195"/>
    <cellStyle name="40% - Accent6 7 3 4" xfId="4805"/>
    <cellStyle name="40% - Accent6 7 3 4 2" xfId="13159"/>
    <cellStyle name="40% - Accent6 7 3 5" xfId="8997"/>
    <cellStyle name="40% - Accent6 7 4" xfId="1166"/>
    <cellStyle name="40% - Accent6 7 4 2" xfId="3841"/>
    <cellStyle name="40% - Accent6 7 4 2 2" xfId="8004"/>
    <cellStyle name="40% - Accent6 7 4 2 2 2" xfId="16358"/>
    <cellStyle name="40% - Accent6 7 4 2 3" xfId="12196"/>
    <cellStyle name="40% - Accent6 7 4 3" xfId="5329"/>
    <cellStyle name="40% - Accent6 7 4 3 2" xfId="13683"/>
    <cellStyle name="40% - Accent6 7 4 4" xfId="9521"/>
    <cellStyle name="40% - Accent6 7 5" xfId="3842"/>
    <cellStyle name="40% - Accent6 7 5 2" xfId="8005"/>
    <cellStyle name="40% - Accent6 7 5 2 2" xfId="16359"/>
    <cellStyle name="40% - Accent6 7 5 3" xfId="12197"/>
    <cellStyle name="40% - Accent6 7 6" xfId="4293"/>
    <cellStyle name="40% - Accent6 7 6 2" xfId="12647"/>
    <cellStyle name="40% - Accent6 7 7" xfId="8485"/>
    <cellStyle name="40% - Accent6 8" xfId="140"/>
    <cellStyle name="40% - Accent6 8 2" xfId="383"/>
    <cellStyle name="40% - Accent6 8 2 2" xfId="896"/>
    <cellStyle name="40% - Accent6 8 2 2 2" xfId="1932"/>
    <cellStyle name="40% - Accent6 8 2 2 2 2" xfId="3843"/>
    <cellStyle name="40% - Accent6 8 2 2 2 2 2" xfId="8006"/>
    <cellStyle name="40% - Accent6 8 2 2 2 2 2 2" xfId="16360"/>
    <cellStyle name="40% - Accent6 8 2 2 2 2 3" xfId="12198"/>
    <cellStyle name="40% - Accent6 8 2 2 2 3" xfId="6095"/>
    <cellStyle name="40% - Accent6 8 2 2 2 3 2" xfId="14449"/>
    <cellStyle name="40% - Accent6 8 2 2 2 4" xfId="10287"/>
    <cellStyle name="40% - Accent6 8 2 2 3" xfId="3844"/>
    <cellStyle name="40% - Accent6 8 2 2 3 2" xfId="8007"/>
    <cellStyle name="40% - Accent6 8 2 2 3 2 2" xfId="16361"/>
    <cellStyle name="40% - Accent6 8 2 2 3 3" xfId="12199"/>
    <cellStyle name="40% - Accent6 8 2 2 4" xfId="5059"/>
    <cellStyle name="40% - Accent6 8 2 2 4 2" xfId="13413"/>
    <cellStyle name="40% - Accent6 8 2 2 5" xfId="9251"/>
    <cellStyle name="40% - Accent6 8 2 3" xfId="1420"/>
    <cellStyle name="40% - Accent6 8 2 3 2" xfId="3845"/>
    <cellStyle name="40% - Accent6 8 2 3 2 2" xfId="8008"/>
    <cellStyle name="40% - Accent6 8 2 3 2 2 2" xfId="16362"/>
    <cellStyle name="40% - Accent6 8 2 3 2 3" xfId="12200"/>
    <cellStyle name="40% - Accent6 8 2 3 3" xfId="5583"/>
    <cellStyle name="40% - Accent6 8 2 3 3 2" xfId="13937"/>
    <cellStyle name="40% - Accent6 8 2 3 4" xfId="9775"/>
    <cellStyle name="40% - Accent6 8 2 4" xfId="3846"/>
    <cellStyle name="40% - Accent6 8 2 4 2" xfId="8009"/>
    <cellStyle name="40% - Accent6 8 2 4 2 2" xfId="16363"/>
    <cellStyle name="40% - Accent6 8 2 4 3" xfId="12201"/>
    <cellStyle name="40% - Accent6 8 2 5" xfId="4547"/>
    <cellStyle name="40% - Accent6 8 2 5 2" xfId="12901"/>
    <cellStyle name="40% - Accent6 8 2 6" xfId="8739"/>
    <cellStyle name="40% - Accent6 8 3" xfId="656"/>
    <cellStyle name="40% - Accent6 8 3 2" xfId="1692"/>
    <cellStyle name="40% - Accent6 8 3 2 2" xfId="3847"/>
    <cellStyle name="40% - Accent6 8 3 2 2 2" xfId="8010"/>
    <cellStyle name="40% - Accent6 8 3 2 2 2 2" xfId="16364"/>
    <cellStyle name="40% - Accent6 8 3 2 2 3" xfId="12202"/>
    <cellStyle name="40% - Accent6 8 3 2 3" xfId="5855"/>
    <cellStyle name="40% - Accent6 8 3 2 3 2" xfId="14209"/>
    <cellStyle name="40% - Accent6 8 3 2 4" xfId="10047"/>
    <cellStyle name="40% - Accent6 8 3 3" xfId="3848"/>
    <cellStyle name="40% - Accent6 8 3 3 2" xfId="8011"/>
    <cellStyle name="40% - Accent6 8 3 3 2 2" xfId="16365"/>
    <cellStyle name="40% - Accent6 8 3 3 3" xfId="12203"/>
    <cellStyle name="40% - Accent6 8 3 4" xfId="4819"/>
    <cellStyle name="40% - Accent6 8 3 4 2" xfId="13173"/>
    <cellStyle name="40% - Accent6 8 3 5" xfId="9011"/>
    <cellStyle name="40% - Accent6 8 4" xfId="1180"/>
    <cellStyle name="40% - Accent6 8 4 2" xfId="3849"/>
    <cellStyle name="40% - Accent6 8 4 2 2" xfId="8012"/>
    <cellStyle name="40% - Accent6 8 4 2 2 2" xfId="16366"/>
    <cellStyle name="40% - Accent6 8 4 2 3" xfId="12204"/>
    <cellStyle name="40% - Accent6 8 4 3" xfId="5343"/>
    <cellStyle name="40% - Accent6 8 4 3 2" xfId="13697"/>
    <cellStyle name="40% - Accent6 8 4 4" xfId="9535"/>
    <cellStyle name="40% - Accent6 8 5" xfId="3850"/>
    <cellStyle name="40% - Accent6 8 5 2" xfId="8013"/>
    <cellStyle name="40% - Accent6 8 5 2 2" xfId="16367"/>
    <cellStyle name="40% - Accent6 8 5 3" xfId="12205"/>
    <cellStyle name="40% - Accent6 8 6" xfId="4307"/>
    <cellStyle name="40% - Accent6 8 6 2" xfId="12661"/>
    <cellStyle name="40% - Accent6 8 7" xfId="8499"/>
    <cellStyle name="40% - Accent6 9" xfId="154"/>
    <cellStyle name="40% - Accent6 9 2" xfId="397"/>
    <cellStyle name="40% - Accent6 9 2 2" xfId="910"/>
    <cellStyle name="40% - Accent6 9 2 2 2" xfId="1946"/>
    <cellStyle name="40% - Accent6 9 2 2 2 2" xfId="3851"/>
    <cellStyle name="40% - Accent6 9 2 2 2 2 2" xfId="8014"/>
    <cellStyle name="40% - Accent6 9 2 2 2 2 2 2" xfId="16368"/>
    <cellStyle name="40% - Accent6 9 2 2 2 2 3" xfId="12206"/>
    <cellStyle name="40% - Accent6 9 2 2 2 3" xfId="6109"/>
    <cellStyle name="40% - Accent6 9 2 2 2 3 2" xfId="14463"/>
    <cellStyle name="40% - Accent6 9 2 2 2 4" xfId="10301"/>
    <cellStyle name="40% - Accent6 9 2 2 3" xfId="3852"/>
    <cellStyle name="40% - Accent6 9 2 2 3 2" xfId="8015"/>
    <cellStyle name="40% - Accent6 9 2 2 3 2 2" xfId="16369"/>
    <cellStyle name="40% - Accent6 9 2 2 3 3" xfId="12207"/>
    <cellStyle name="40% - Accent6 9 2 2 4" xfId="5073"/>
    <cellStyle name="40% - Accent6 9 2 2 4 2" xfId="13427"/>
    <cellStyle name="40% - Accent6 9 2 2 5" xfId="9265"/>
    <cellStyle name="40% - Accent6 9 2 3" xfId="1434"/>
    <cellStyle name="40% - Accent6 9 2 3 2" xfId="3853"/>
    <cellStyle name="40% - Accent6 9 2 3 2 2" xfId="8016"/>
    <cellStyle name="40% - Accent6 9 2 3 2 2 2" xfId="16370"/>
    <cellStyle name="40% - Accent6 9 2 3 2 3" xfId="12208"/>
    <cellStyle name="40% - Accent6 9 2 3 3" xfId="5597"/>
    <cellStyle name="40% - Accent6 9 2 3 3 2" xfId="13951"/>
    <cellStyle name="40% - Accent6 9 2 3 4" xfId="9789"/>
    <cellStyle name="40% - Accent6 9 2 4" xfId="3854"/>
    <cellStyle name="40% - Accent6 9 2 4 2" xfId="8017"/>
    <cellStyle name="40% - Accent6 9 2 4 2 2" xfId="16371"/>
    <cellStyle name="40% - Accent6 9 2 4 3" xfId="12209"/>
    <cellStyle name="40% - Accent6 9 2 5" xfId="4561"/>
    <cellStyle name="40% - Accent6 9 2 5 2" xfId="12915"/>
    <cellStyle name="40% - Accent6 9 2 6" xfId="8753"/>
    <cellStyle name="40% - Accent6 9 3" xfId="670"/>
    <cellStyle name="40% - Accent6 9 3 2" xfId="1706"/>
    <cellStyle name="40% - Accent6 9 3 2 2" xfId="3855"/>
    <cellStyle name="40% - Accent6 9 3 2 2 2" xfId="8018"/>
    <cellStyle name="40% - Accent6 9 3 2 2 2 2" xfId="16372"/>
    <cellStyle name="40% - Accent6 9 3 2 2 3" xfId="12210"/>
    <cellStyle name="40% - Accent6 9 3 2 3" xfId="5869"/>
    <cellStyle name="40% - Accent6 9 3 2 3 2" xfId="14223"/>
    <cellStyle name="40% - Accent6 9 3 2 4" xfId="10061"/>
    <cellStyle name="40% - Accent6 9 3 3" xfId="3856"/>
    <cellStyle name="40% - Accent6 9 3 3 2" xfId="8019"/>
    <cellStyle name="40% - Accent6 9 3 3 2 2" xfId="16373"/>
    <cellStyle name="40% - Accent6 9 3 3 3" xfId="12211"/>
    <cellStyle name="40% - Accent6 9 3 4" xfId="4833"/>
    <cellStyle name="40% - Accent6 9 3 4 2" xfId="13187"/>
    <cellStyle name="40% - Accent6 9 3 5" xfId="9025"/>
    <cellStyle name="40% - Accent6 9 4" xfId="1194"/>
    <cellStyle name="40% - Accent6 9 4 2" xfId="3857"/>
    <cellStyle name="40% - Accent6 9 4 2 2" xfId="8020"/>
    <cellStyle name="40% - Accent6 9 4 2 2 2" xfId="16374"/>
    <cellStyle name="40% - Accent6 9 4 2 3" xfId="12212"/>
    <cellStyle name="40% - Accent6 9 4 3" xfId="5357"/>
    <cellStyle name="40% - Accent6 9 4 3 2" xfId="13711"/>
    <cellStyle name="40% - Accent6 9 4 4" xfId="9549"/>
    <cellStyle name="40% - Accent6 9 5" xfId="3858"/>
    <cellStyle name="40% - Accent6 9 5 2" xfId="8021"/>
    <cellStyle name="40% - Accent6 9 5 2 2" xfId="16375"/>
    <cellStyle name="40% - Accent6 9 5 3" xfId="12213"/>
    <cellStyle name="40% - Accent6 9 6" xfId="4321"/>
    <cellStyle name="40% - Accent6 9 6 2" xfId="12675"/>
    <cellStyle name="40% - Accent6 9 7" xfId="8513"/>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184"/>
    <cellStyle name="Comma 2 2" xfId="427"/>
    <cellStyle name="Comma 2 2 2" xfId="940"/>
    <cellStyle name="Comma 2 2 2 2" xfId="1976"/>
    <cellStyle name="Comma 2 2 2 2 2" xfId="3859"/>
    <cellStyle name="Comma 2 2 2 2 2 2" xfId="8022"/>
    <cellStyle name="Comma 2 2 2 2 2 2 2" xfId="16376"/>
    <cellStyle name="Comma 2 2 2 2 2 3" xfId="12214"/>
    <cellStyle name="Comma 2 2 2 2 3" xfId="6139"/>
    <cellStyle name="Comma 2 2 2 2 3 2" xfId="14493"/>
    <cellStyle name="Comma 2 2 2 2 4" xfId="10331"/>
    <cellStyle name="Comma 2 2 2 3" xfId="3860"/>
    <cellStyle name="Comma 2 2 2 3 2" xfId="8023"/>
    <cellStyle name="Comma 2 2 2 3 2 2" xfId="16377"/>
    <cellStyle name="Comma 2 2 2 3 3" xfId="12215"/>
    <cellStyle name="Comma 2 2 2 4" xfId="5103"/>
    <cellStyle name="Comma 2 2 2 4 2" xfId="13457"/>
    <cellStyle name="Comma 2 2 2 5" xfId="9295"/>
    <cellStyle name="Comma 2 2 3" xfId="1464"/>
    <cellStyle name="Comma 2 2 3 2" xfId="3861"/>
    <cellStyle name="Comma 2 2 3 2 2" xfId="8024"/>
    <cellStyle name="Comma 2 2 3 2 2 2" xfId="16378"/>
    <cellStyle name="Comma 2 2 3 2 3" xfId="12216"/>
    <cellStyle name="Comma 2 2 3 3" xfId="5627"/>
    <cellStyle name="Comma 2 2 3 3 2" xfId="13981"/>
    <cellStyle name="Comma 2 2 3 4" xfId="9819"/>
    <cellStyle name="Comma 2 2 4" xfId="3862"/>
    <cellStyle name="Comma 2 2 4 2" xfId="8025"/>
    <cellStyle name="Comma 2 2 4 2 2" xfId="16379"/>
    <cellStyle name="Comma 2 2 4 3" xfId="12217"/>
    <cellStyle name="Comma 2 2 5" xfId="4591"/>
    <cellStyle name="Comma 2 2 5 2" xfId="12945"/>
    <cellStyle name="Comma 2 2 6" xfId="8783"/>
    <cellStyle name="Comma 2 3" xfId="700"/>
    <cellStyle name="Comma 2 3 2" xfId="1736"/>
    <cellStyle name="Comma 2 3 2 2" xfId="3863"/>
    <cellStyle name="Comma 2 3 2 2 2" xfId="8026"/>
    <cellStyle name="Comma 2 3 2 2 2 2" xfId="16380"/>
    <cellStyle name="Comma 2 3 2 2 3" xfId="12218"/>
    <cellStyle name="Comma 2 3 2 3" xfId="5899"/>
    <cellStyle name="Comma 2 3 2 3 2" xfId="14253"/>
    <cellStyle name="Comma 2 3 2 4" xfId="10091"/>
    <cellStyle name="Comma 2 3 3" xfId="3864"/>
    <cellStyle name="Comma 2 3 3 2" xfId="8027"/>
    <cellStyle name="Comma 2 3 3 2 2" xfId="16381"/>
    <cellStyle name="Comma 2 3 3 3" xfId="12219"/>
    <cellStyle name="Comma 2 3 4" xfId="4863"/>
    <cellStyle name="Comma 2 3 4 2" xfId="13217"/>
    <cellStyle name="Comma 2 3 5" xfId="9055"/>
    <cellStyle name="Comma 2 4" xfId="1224"/>
    <cellStyle name="Comma 2 4 2" xfId="3865"/>
    <cellStyle name="Comma 2 4 2 2" xfId="8028"/>
    <cellStyle name="Comma 2 4 2 2 2" xfId="16382"/>
    <cellStyle name="Comma 2 4 2 3" xfId="12220"/>
    <cellStyle name="Comma 2 4 3" xfId="5387"/>
    <cellStyle name="Comma 2 4 3 2" xfId="13741"/>
    <cellStyle name="Comma 2 4 4" xfId="9579"/>
    <cellStyle name="Comma 2 5" xfId="3866"/>
    <cellStyle name="Comma 2 5 2" xfId="8029"/>
    <cellStyle name="Comma 2 5 2 2" xfId="16383"/>
    <cellStyle name="Comma 2 5 3" xfId="12221"/>
    <cellStyle name="Comma 2 6" xfId="4351"/>
    <cellStyle name="Comma 2 6 2" xfId="12705"/>
    <cellStyle name="Comma 2 7" xfId="8543"/>
    <cellStyle name="Comma 3" xfId="200"/>
    <cellStyle name="Comma 3 2" xfId="442"/>
    <cellStyle name="Comma 3 2 2" xfId="955"/>
    <cellStyle name="Comma 3 2 2 2" xfId="1991"/>
    <cellStyle name="Comma 3 2 2 2 2" xfId="3867"/>
    <cellStyle name="Comma 3 2 2 2 2 2" xfId="8030"/>
    <cellStyle name="Comma 3 2 2 2 2 2 2" xfId="16384"/>
    <cellStyle name="Comma 3 2 2 2 2 3" xfId="12222"/>
    <cellStyle name="Comma 3 2 2 2 3" xfId="6154"/>
    <cellStyle name="Comma 3 2 2 2 3 2" xfId="14508"/>
    <cellStyle name="Comma 3 2 2 2 4" xfId="10346"/>
    <cellStyle name="Comma 3 2 2 3" xfId="3868"/>
    <cellStyle name="Comma 3 2 2 3 2" xfId="8031"/>
    <cellStyle name="Comma 3 2 2 3 2 2" xfId="16385"/>
    <cellStyle name="Comma 3 2 2 3 3" xfId="12223"/>
    <cellStyle name="Comma 3 2 2 4" xfId="5118"/>
    <cellStyle name="Comma 3 2 2 4 2" xfId="13472"/>
    <cellStyle name="Comma 3 2 2 5" xfId="9310"/>
    <cellStyle name="Comma 3 2 3" xfId="1479"/>
    <cellStyle name="Comma 3 2 3 2" xfId="3869"/>
    <cellStyle name="Comma 3 2 3 2 2" xfId="8032"/>
    <cellStyle name="Comma 3 2 3 2 2 2" xfId="16386"/>
    <cellStyle name="Comma 3 2 3 2 3" xfId="12224"/>
    <cellStyle name="Comma 3 2 3 3" xfId="5642"/>
    <cellStyle name="Comma 3 2 3 3 2" xfId="13996"/>
    <cellStyle name="Comma 3 2 3 4" xfId="9834"/>
    <cellStyle name="Comma 3 2 4" xfId="3870"/>
    <cellStyle name="Comma 3 2 4 2" xfId="8033"/>
    <cellStyle name="Comma 3 2 4 2 2" xfId="16387"/>
    <cellStyle name="Comma 3 2 4 3" xfId="12225"/>
    <cellStyle name="Comma 3 2 5" xfId="4606"/>
    <cellStyle name="Comma 3 2 5 2" xfId="12960"/>
    <cellStyle name="Comma 3 2 6" xfId="8798"/>
    <cellStyle name="Comma 3 3" xfId="715"/>
    <cellStyle name="Comma 3 3 2" xfId="1751"/>
    <cellStyle name="Comma 3 3 2 2" xfId="3871"/>
    <cellStyle name="Comma 3 3 2 2 2" xfId="8034"/>
    <cellStyle name="Comma 3 3 2 2 2 2" xfId="16388"/>
    <cellStyle name="Comma 3 3 2 2 3" xfId="12226"/>
    <cellStyle name="Comma 3 3 2 3" xfId="5914"/>
    <cellStyle name="Comma 3 3 2 3 2" xfId="14268"/>
    <cellStyle name="Comma 3 3 2 4" xfId="10106"/>
    <cellStyle name="Comma 3 3 3" xfId="3872"/>
    <cellStyle name="Comma 3 3 3 2" xfId="8035"/>
    <cellStyle name="Comma 3 3 3 2 2" xfId="16389"/>
    <cellStyle name="Comma 3 3 3 3" xfId="12227"/>
    <cellStyle name="Comma 3 3 4" xfId="4878"/>
    <cellStyle name="Comma 3 3 4 2" xfId="13232"/>
    <cellStyle name="Comma 3 3 5" xfId="9070"/>
    <cellStyle name="Comma 3 4" xfId="1239"/>
    <cellStyle name="Comma 3 4 2" xfId="3873"/>
    <cellStyle name="Comma 3 4 2 2" xfId="8036"/>
    <cellStyle name="Comma 3 4 2 2 2" xfId="16390"/>
    <cellStyle name="Comma 3 4 2 3" xfId="12228"/>
    <cellStyle name="Comma 3 4 3" xfId="5402"/>
    <cellStyle name="Comma 3 4 3 2" xfId="13756"/>
    <cellStyle name="Comma 3 4 4" xfId="9594"/>
    <cellStyle name="Comma 3 5" xfId="3874"/>
    <cellStyle name="Comma 3 5 2" xfId="8037"/>
    <cellStyle name="Comma 3 5 2 2" xfId="16391"/>
    <cellStyle name="Comma 3 5 3" xfId="12229"/>
    <cellStyle name="Comma 3 6" xfId="4366"/>
    <cellStyle name="Comma 3 6 2" xfId="12720"/>
    <cellStyle name="Comma 3 7" xfId="8558"/>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257" builtinId="8"/>
    <cellStyle name="Input" xfId="34" builtinId="20" customBuiltin="1"/>
    <cellStyle name="Linked Cell" xfId="35" builtinId="24" customBuiltin="1"/>
    <cellStyle name="Neutral" xfId="36" builtinId="28" customBuiltin="1"/>
    <cellStyle name="Normal" xfId="0" builtinId="0"/>
    <cellStyle name="Normal 10" xfId="141"/>
    <cellStyle name="Normal 10 2" xfId="384"/>
    <cellStyle name="Normal 10 2 2" xfId="897"/>
    <cellStyle name="Normal 10 2 2 2" xfId="1933"/>
    <cellStyle name="Normal 10 2 2 2 2" xfId="3875"/>
    <cellStyle name="Normal 10 2 2 2 2 2" xfId="8038"/>
    <cellStyle name="Normal 10 2 2 2 2 2 2" xfId="16392"/>
    <cellStyle name="Normal 10 2 2 2 2 3" xfId="12230"/>
    <cellStyle name="Normal 10 2 2 2 3" xfId="6096"/>
    <cellStyle name="Normal 10 2 2 2 3 2" xfId="14450"/>
    <cellStyle name="Normal 10 2 2 2 4" xfId="10288"/>
    <cellStyle name="Normal 10 2 2 3" xfId="3876"/>
    <cellStyle name="Normal 10 2 2 3 2" xfId="8039"/>
    <cellStyle name="Normal 10 2 2 3 2 2" xfId="16393"/>
    <cellStyle name="Normal 10 2 2 3 3" xfId="12231"/>
    <cellStyle name="Normal 10 2 2 4" xfId="5060"/>
    <cellStyle name="Normal 10 2 2 4 2" xfId="13414"/>
    <cellStyle name="Normal 10 2 2 5" xfId="9252"/>
    <cellStyle name="Normal 10 2 3" xfId="1421"/>
    <cellStyle name="Normal 10 2 3 2" xfId="3877"/>
    <cellStyle name="Normal 10 2 3 2 2" xfId="8040"/>
    <cellStyle name="Normal 10 2 3 2 2 2" xfId="16394"/>
    <cellStyle name="Normal 10 2 3 2 3" xfId="12232"/>
    <cellStyle name="Normal 10 2 3 3" xfId="5584"/>
    <cellStyle name="Normal 10 2 3 3 2" xfId="13938"/>
    <cellStyle name="Normal 10 2 3 4" xfId="9776"/>
    <cellStyle name="Normal 10 2 4" xfId="3878"/>
    <cellStyle name="Normal 10 2 4 2" xfId="8041"/>
    <cellStyle name="Normal 10 2 4 2 2" xfId="16395"/>
    <cellStyle name="Normal 10 2 4 3" xfId="12233"/>
    <cellStyle name="Normal 10 2 5" xfId="4548"/>
    <cellStyle name="Normal 10 2 5 2" xfId="12902"/>
    <cellStyle name="Normal 10 2 6" xfId="8740"/>
    <cellStyle name="Normal 10 3" xfId="657"/>
    <cellStyle name="Normal 10 3 2" xfId="1693"/>
    <cellStyle name="Normal 10 3 2 2" xfId="3879"/>
    <cellStyle name="Normal 10 3 2 2 2" xfId="8042"/>
    <cellStyle name="Normal 10 3 2 2 2 2" xfId="16396"/>
    <cellStyle name="Normal 10 3 2 2 3" xfId="12234"/>
    <cellStyle name="Normal 10 3 2 3" xfId="5856"/>
    <cellStyle name="Normal 10 3 2 3 2" xfId="14210"/>
    <cellStyle name="Normal 10 3 2 4" xfId="10048"/>
    <cellStyle name="Normal 10 3 3" xfId="3880"/>
    <cellStyle name="Normal 10 3 3 2" xfId="8043"/>
    <cellStyle name="Normal 10 3 3 2 2" xfId="16397"/>
    <cellStyle name="Normal 10 3 3 3" xfId="12235"/>
    <cellStyle name="Normal 10 3 4" xfId="4820"/>
    <cellStyle name="Normal 10 3 4 2" xfId="13174"/>
    <cellStyle name="Normal 10 3 5" xfId="9012"/>
    <cellStyle name="Normal 10 4" xfId="1181"/>
    <cellStyle name="Normal 10 4 2" xfId="3881"/>
    <cellStyle name="Normal 10 4 2 2" xfId="8044"/>
    <cellStyle name="Normal 10 4 2 2 2" xfId="16398"/>
    <cellStyle name="Normal 10 4 2 3" xfId="12236"/>
    <cellStyle name="Normal 10 4 3" xfId="5344"/>
    <cellStyle name="Normal 10 4 3 2" xfId="13698"/>
    <cellStyle name="Normal 10 4 4" xfId="9536"/>
    <cellStyle name="Normal 10 5" xfId="3882"/>
    <cellStyle name="Normal 10 5 2" xfId="8045"/>
    <cellStyle name="Normal 10 5 2 2" xfId="16399"/>
    <cellStyle name="Normal 10 5 3" xfId="12237"/>
    <cellStyle name="Normal 10 6" xfId="4308"/>
    <cellStyle name="Normal 10 6 2" xfId="12662"/>
    <cellStyle name="Normal 10 7" xfId="8500"/>
    <cellStyle name="Normal 11" xfId="155"/>
    <cellStyle name="Normal 11 2" xfId="398"/>
    <cellStyle name="Normal 11 2 2" xfId="911"/>
    <cellStyle name="Normal 11 2 2 2" xfId="1947"/>
    <cellStyle name="Normal 11 2 2 2 2" xfId="3883"/>
    <cellStyle name="Normal 11 2 2 2 2 2" xfId="8046"/>
    <cellStyle name="Normal 11 2 2 2 2 2 2" xfId="16400"/>
    <cellStyle name="Normal 11 2 2 2 2 3" xfId="12238"/>
    <cellStyle name="Normal 11 2 2 2 3" xfId="6110"/>
    <cellStyle name="Normal 11 2 2 2 3 2" xfId="14464"/>
    <cellStyle name="Normal 11 2 2 2 4" xfId="10302"/>
    <cellStyle name="Normal 11 2 2 3" xfId="3884"/>
    <cellStyle name="Normal 11 2 2 3 2" xfId="8047"/>
    <cellStyle name="Normal 11 2 2 3 2 2" xfId="16401"/>
    <cellStyle name="Normal 11 2 2 3 3" xfId="12239"/>
    <cellStyle name="Normal 11 2 2 4" xfId="5074"/>
    <cellStyle name="Normal 11 2 2 4 2" xfId="13428"/>
    <cellStyle name="Normal 11 2 2 5" xfId="9266"/>
    <cellStyle name="Normal 11 2 3" xfId="1435"/>
    <cellStyle name="Normal 11 2 3 2" xfId="3885"/>
    <cellStyle name="Normal 11 2 3 2 2" xfId="8048"/>
    <cellStyle name="Normal 11 2 3 2 2 2" xfId="16402"/>
    <cellStyle name="Normal 11 2 3 2 3" xfId="12240"/>
    <cellStyle name="Normal 11 2 3 3" xfId="5598"/>
    <cellStyle name="Normal 11 2 3 3 2" xfId="13952"/>
    <cellStyle name="Normal 11 2 3 4" xfId="9790"/>
    <cellStyle name="Normal 11 2 4" xfId="3886"/>
    <cellStyle name="Normal 11 2 4 2" xfId="8049"/>
    <cellStyle name="Normal 11 2 4 2 2" xfId="16403"/>
    <cellStyle name="Normal 11 2 4 3" xfId="12241"/>
    <cellStyle name="Normal 11 2 5" xfId="4562"/>
    <cellStyle name="Normal 11 2 5 2" xfId="12916"/>
    <cellStyle name="Normal 11 2 6" xfId="8754"/>
    <cellStyle name="Normal 11 3" xfId="671"/>
    <cellStyle name="Normal 11 3 2" xfId="1707"/>
    <cellStyle name="Normal 11 3 2 2" xfId="3887"/>
    <cellStyle name="Normal 11 3 2 2 2" xfId="8050"/>
    <cellStyle name="Normal 11 3 2 2 2 2" xfId="16404"/>
    <cellStyle name="Normal 11 3 2 2 3" xfId="12242"/>
    <cellStyle name="Normal 11 3 2 3" xfId="5870"/>
    <cellStyle name="Normal 11 3 2 3 2" xfId="14224"/>
    <cellStyle name="Normal 11 3 2 4" xfId="10062"/>
    <cellStyle name="Normal 11 3 3" xfId="3888"/>
    <cellStyle name="Normal 11 3 3 2" xfId="8051"/>
    <cellStyle name="Normal 11 3 3 2 2" xfId="16405"/>
    <cellStyle name="Normal 11 3 3 3" xfId="12243"/>
    <cellStyle name="Normal 11 3 4" xfId="4834"/>
    <cellStyle name="Normal 11 3 4 2" xfId="13188"/>
    <cellStyle name="Normal 11 3 5" xfId="9026"/>
    <cellStyle name="Normal 11 4" xfId="1195"/>
    <cellStyle name="Normal 11 4 2" xfId="3889"/>
    <cellStyle name="Normal 11 4 2 2" xfId="8052"/>
    <cellStyle name="Normal 11 4 2 2 2" xfId="16406"/>
    <cellStyle name="Normal 11 4 2 3" xfId="12244"/>
    <cellStyle name="Normal 11 4 3" xfId="5358"/>
    <cellStyle name="Normal 11 4 3 2" xfId="13712"/>
    <cellStyle name="Normal 11 4 4" xfId="9550"/>
    <cellStyle name="Normal 11 5" xfId="3890"/>
    <cellStyle name="Normal 11 5 2" xfId="8053"/>
    <cellStyle name="Normal 11 5 2 2" xfId="16407"/>
    <cellStyle name="Normal 11 5 3" xfId="12245"/>
    <cellStyle name="Normal 11 6" xfId="4322"/>
    <cellStyle name="Normal 11 6 2" xfId="12676"/>
    <cellStyle name="Normal 11 7" xfId="8514"/>
    <cellStyle name="Normal 12" xfId="169"/>
    <cellStyle name="Normal 12 2" xfId="412"/>
    <cellStyle name="Normal 12 2 2" xfId="925"/>
    <cellStyle name="Normal 12 2 2 2" xfId="1961"/>
    <cellStyle name="Normal 12 2 2 2 2" xfId="3891"/>
    <cellStyle name="Normal 12 2 2 2 2 2" xfId="8054"/>
    <cellStyle name="Normal 12 2 2 2 2 2 2" xfId="16408"/>
    <cellStyle name="Normal 12 2 2 2 2 3" xfId="12246"/>
    <cellStyle name="Normal 12 2 2 2 3" xfId="6124"/>
    <cellStyle name="Normal 12 2 2 2 3 2" xfId="14478"/>
    <cellStyle name="Normal 12 2 2 2 4" xfId="10316"/>
    <cellStyle name="Normal 12 2 2 3" xfId="3892"/>
    <cellStyle name="Normal 12 2 2 3 2" xfId="8055"/>
    <cellStyle name="Normal 12 2 2 3 2 2" xfId="16409"/>
    <cellStyle name="Normal 12 2 2 3 3" xfId="12247"/>
    <cellStyle name="Normal 12 2 2 4" xfId="5088"/>
    <cellStyle name="Normal 12 2 2 4 2" xfId="13442"/>
    <cellStyle name="Normal 12 2 2 5" xfId="9280"/>
    <cellStyle name="Normal 12 2 3" xfId="1449"/>
    <cellStyle name="Normal 12 2 3 2" xfId="3893"/>
    <cellStyle name="Normal 12 2 3 2 2" xfId="8056"/>
    <cellStyle name="Normal 12 2 3 2 2 2" xfId="16410"/>
    <cellStyle name="Normal 12 2 3 2 3" xfId="12248"/>
    <cellStyle name="Normal 12 2 3 3" xfId="5612"/>
    <cellStyle name="Normal 12 2 3 3 2" xfId="13966"/>
    <cellStyle name="Normal 12 2 3 4" xfId="9804"/>
    <cellStyle name="Normal 12 2 4" xfId="3894"/>
    <cellStyle name="Normal 12 2 4 2" xfId="8057"/>
    <cellStyle name="Normal 12 2 4 2 2" xfId="16411"/>
    <cellStyle name="Normal 12 2 4 3" xfId="12249"/>
    <cellStyle name="Normal 12 2 5" xfId="4576"/>
    <cellStyle name="Normal 12 2 5 2" xfId="12930"/>
    <cellStyle name="Normal 12 2 6" xfId="8768"/>
    <cellStyle name="Normal 12 3" xfId="685"/>
    <cellStyle name="Normal 12 3 2" xfId="1721"/>
    <cellStyle name="Normal 12 3 2 2" xfId="3895"/>
    <cellStyle name="Normal 12 3 2 2 2" xfId="8058"/>
    <cellStyle name="Normal 12 3 2 2 2 2" xfId="16412"/>
    <cellStyle name="Normal 12 3 2 2 3" xfId="12250"/>
    <cellStyle name="Normal 12 3 2 3" xfId="5884"/>
    <cellStyle name="Normal 12 3 2 3 2" xfId="14238"/>
    <cellStyle name="Normal 12 3 2 4" xfId="10076"/>
    <cellStyle name="Normal 12 3 3" xfId="3896"/>
    <cellStyle name="Normal 12 3 3 2" xfId="8059"/>
    <cellStyle name="Normal 12 3 3 2 2" xfId="16413"/>
    <cellStyle name="Normal 12 3 3 3" xfId="12251"/>
    <cellStyle name="Normal 12 3 4" xfId="4848"/>
    <cellStyle name="Normal 12 3 4 2" xfId="13202"/>
    <cellStyle name="Normal 12 3 5" xfId="9040"/>
    <cellStyle name="Normal 12 4" xfId="1209"/>
    <cellStyle name="Normal 12 4 2" xfId="3897"/>
    <cellStyle name="Normal 12 4 2 2" xfId="8060"/>
    <cellStyle name="Normal 12 4 2 2 2" xfId="16414"/>
    <cellStyle name="Normal 12 4 2 3" xfId="12252"/>
    <cellStyle name="Normal 12 4 3" xfId="5372"/>
    <cellStyle name="Normal 12 4 3 2" xfId="13726"/>
    <cellStyle name="Normal 12 4 4" xfId="9564"/>
    <cellStyle name="Normal 12 5" xfId="3898"/>
    <cellStyle name="Normal 12 5 2" xfId="8061"/>
    <cellStyle name="Normal 12 5 2 2" xfId="16415"/>
    <cellStyle name="Normal 12 5 3" xfId="12253"/>
    <cellStyle name="Normal 12 6" xfId="4336"/>
    <cellStyle name="Normal 12 6 2" xfId="12690"/>
    <cellStyle name="Normal 12 7" xfId="8528"/>
    <cellStyle name="Normal 13" xfId="183"/>
    <cellStyle name="Normal 13 2" xfId="426"/>
    <cellStyle name="Normal 13 2 2" xfId="939"/>
    <cellStyle name="Normal 13 2 2 2" xfId="1975"/>
    <cellStyle name="Normal 13 2 2 2 2" xfId="3899"/>
    <cellStyle name="Normal 13 2 2 2 2 2" xfId="8062"/>
    <cellStyle name="Normal 13 2 2 2 2 2 2" xfId="16416"/>
    <cellStyle name="Normal 13 2 2 2 2 3" xfId="12254"/>
    <cellStyle name="Normal 13 2 2 2 3" xfId="6138"/>
    <cellStyle name="Normal 13 2 2 2 3 2" xfId="14492"/>
    <cellStyle name="Normal 13 2 2 2 4" xfId="10330"/>
    <cellStyle name="Normal 13 2 2 3" xfId="3900"/>
    <cellStyle name="Normal 13 2 2 3 2" xfId="8063"/>
    <cellStyle name="Normal 13 2 2 3 2 2" xfId="16417"/>
    <cellStyle name="Normal 13 2 2 3 3" xfId="12255"/>
    <cellStyle name="Normal 13 2 2 4" xfId="5102"/>
    <cellStyle name="Normal 13 2 2 4 2" xfId="13456"/>
    <cellStyle name="Normal 13 2 2 5" xfId="9294"/>
    <cellStyle name="Normal 13 2 3" xfId="1463"/>
    <cellStyle name="Normal 13 2 3 2" xfId="3901"/>
    <cellStyle name="Normal 13 2 3 2 2" xfId="8064"/>
    <cellStyle name="Normal 13 2 3 2 2 2" xfId="16418"/>
    <cellStyle name="Normal 13 2 3 2 3" xfId="12256"/>
    <cellStyle name="Normal 13 2 3 3" xfId="5626"/>
    <cellStyle name="Normal 13 2 3 3 2" xfId="13980"/>
    <cellStyle name="Normal 13 2 3 4" xfId="9818"/>
    <cellStyle name="Normal 13 2 4" xfId="3902"/>
    <cellStyle name="Normal 13 2 4 2" xfId="8065"/>
    <cellStyle name="Normal 13 2 4 2 2" xfId="16419"/>
    <cellStyle name="Normal 13 2 4 3" xfId="12257"/>
    <cellStyle name="Normal 13 2 5" xfId="4590"/>
    <cellStyle name="Normal 13 2 5 2" xfId="12944"/>
    <cellStyle name="Normal 13 2 6" xfId="8782"/>
    <cellStyle name="Normal 13 3" xfId="699"/>
    <cellStyle name="Normal 13 3 2" xfId="1735"/>
    <cellStyle name="Normal 13 3 2 2" xfId="3903"/>
    <cellStyle name="Normal 13 3 2 2 2" xfId="8066"/>
    <cellStyle name="Normal 13 3 2 2 2 2" xfId="16420"/>
    <cellStyle name="Normal 13 3 2 2 3" xfId="12258"/>
    <cellStyle name="Normal 13 3 2 3" xfId="5898"/>
    <cellStyle name="Normal 13 3 2 3 2" xfId="14252"/>
    <cellStyle name="Normal 13 3 2 4" xfId="10090"/>
    <cellStyle name="Normal 13 3 3" xfId="3904"/>
    <cellStyle name="Normal 13 3 3 2" xfId="8067"/>
    <cellStyle name="Normal 13 3 3 2 2" xfId="16421"/>
    <cellStyle name="Normal 13 3 3 3" xfId="12259"/>
    <cellStyle name="Normal 13 3 4" xfId="4862"/>
    <cellStyle name="Normal 13 3 4 2" xfId="13216"/>
    <cellStyle name="Normal 13 3 5" xfId="9054"/>
    <cellStyle name="Normal 13 4" xfId="1223"/>
    <cellStyle name="Normal 13 4 2" xfId="3905"/>
    <cellStyle name="Normal 13 4 2 2" xfId="8068"/>
    <cellStyle name="Normal 13 4 2 2 2" xfId="16422"/>
    <cellStyle name="Normal 13 4 2 3" xfId="12260"/>
    <cellStyle name="Normal 13 4 3" xfId="5386"/>
    <cellStyle name="Normal 13 4 3 2" xfId="13740"/>
    <cellStyle name="Normal 13 4 4" xfId="9578"/>
    <cellStyle name="Normal 13 5" xfId="3906"/>
    <cellStyle name="Normal 13 5 2" xfId="8069"/>
    <cellStyle name="Normal 13 5 2 2" xfId="16423"/>
    <cellStyle name="Normal 13 5 3" xfId="12261"/>
    <cellStyle name="Normal 13 6" xfId="4350"/>
    <cellStyle name="Normal 13 6 2" xfId="12704"/>
    <cellStyle name="Normal 13 7" xfId="8542"/>
    <cellStyle name="Normal 14" xfId="199"/>
    <cellStyle name="Normal 14 2" xfId="441"/>
    <cellStyle name="Normal 14 2 2" xfId="954"/>
    <cellStyle name="Normal 14 2 2 2" xfId="1990"/>
    <cellStyle name="Normal 14 2 2 2 2" xfId="3907"/>
    <cellStyle name="Normal 14 2 2 2 2 2" xfId="8070"/>
    <cellStyle name="Normal 14 2 2 2 2 2 2" xfId="16424"/>
    <cellStyle name="Normal 14 2 2 2 2 3" xfId="12262"/>
    <cellStyle name="Normal 14 2 2 2 3" xfId="6153"/>
    <cellStyle name="Normal 14 2 2 2 3 2" xfId="14507"/>
    <cellStyle name="Normal 14 2 2 2 4" xfId="10345"/>
    <cellStyle name="Normal 14 2 2 3" xfId="3908"/>
    <cellStyle name="Normal 14 2 2 3 2" xfId="8071"/>
    <cellStyle name="Normal 14 2 2 3 2 2" xfId="16425"/>
    <cellStyle name="Normal 14 2 2 3 3" xfId="12263"/>
    <cellStyle name="Normal 14 2 2 4" xfId="5117"/>
    <cellStyle name="Normal 14 2 2 4 2" xfId="13471"/>
    <cellStyle name="Normal 14 2 2 5" xfId="9309"/>
    <cellStyle name="Normal 14 2 3" xfId="1478"/>
    <cellStyle name="Normal 14 2 3 2" xfId="3909"/>
    <cellStyle name="Normal 14 2 3 2 2" xfId="8072"/>
    <cellStyle name="Normal 14 2 3 2 2 2" xfId="16426"/>
    <cellStyle name="Normal 14 2 3 2 3" xfId="12264"/>
    <cellStyle name="Normal 14 2 3 3" xfId="5641"/>
    <cellStyle name="Normal 14 2 3 3 2" xfId="13995"/>
    <cellStyle name="Normal 14 2 3 4" xfId="9833"/>
    <cellStyle name="Normal 14 2 4" xfId="3910"/>
    <cellStyle name="Normal 14 2 4 2" xfId="8073"/>
    <cellStyle name="Normal 14 2 4 2 2" xfId="16427"/>
    <cellStyle name="Normal 14 2 4 3" xfId="12265"/>
    <cellStyle name="Normal 14 2 5" xfId="4605"/>
    <cellStyle name="Normal 14 2 5 2" xfId="12959"/>
    <cellStyle name="Normal 14 2 6" xfId="8797"/>
    <cellStyle name="Normal 14 3" xfId="714"/>
    <cellStyle name="Normal 14 3 2" xfId="1750"/>
    <cellStyle name="Normal 14 3 2 2" xfId="3911"/>
    <cellStyle name="Normal 14 3 2 2 2" xfId="8074"/>
    <cellStyle name="Normal 14 3 2 2 2 2" xfId="16428"/>
    <cellStyle name="Normal 14 3 2 2 3" xfId="12266"/>
    <cellStyle name="Normal 14 3 2 3" xfId="5913"/>
    <cellStyle name="Normal 14 3 2 3 2" xfId="14267"/>
    <cellStyle name="Normal 14 3 2 4" xfId="10105"/>
    <cellStyle name="Normal 14 3 3" xfId="3912"/>
    <cellStyle name="Normal 14 3 3 2" xfId="8075"/>
    <cellStyle name="Normal 14 3 3 2 2" xfId="16429"/>
    <cellStyle name="Normal 14 3 3 3" xfId="12267"/>
    <cellStyle name="Normal 14 3 4" xfId="4877"/>
    <cellStyle name="Normal 14 3 4 2" xfId="13231"/>
    <cellStyle name="Normal 14 3 5" xfId="9069"/>
    <cellStyle name="Normal 14 4" xfId="1238"/>
    <cellStyle name="Normal 14 4 2" xfId="3913"/>
    <cellStyle name="Normal 14 4 2 2" xfId="8076"/>
    <cellStyle name="Normal 14 4 2 2 2" xfId="16430"/>
    <cellStyle name="Normal 14 4 2 3" xfId="12268"/>
    <cellStyle name="Normal 14 4 3" xfId="5401"/>
    <cellStyle name="Normal 14 4 3 2" xfId="13755"/>
    <cellStyle name="Normal 14 4 4" xfId="9593"/>
    <cellStyle name="Normal 14 5" xfId="3914"/>
    <cellStyle name="Normal 14 5 2" xfId="8077"/>
    <cellStyle name="Normal 14 5 2 2" xfId="16431"/>
    <cellStyle name="Normal 14 5 3" xfId="12269"/>
    <cellStyle name="Normal 14 6" xfId="4365"/>
    <cellStyle name="Normal 14 6 2" xfId="12719"/>
    <cellStyle name="Normal 14 7" xfId="8557"/>
    <cellStyle name="Normal 15" xfId="214"/>
    <cellStyle name="Normal 15 2" xfId="456"/>
    <cellStyle name="Normal 15 2 2" xfId="969"/>
    <cellStyle name="Normal 15 2 2 2" xfId="2005"/>
    <cellStyle name="Normal 15 2 2 2 2" xfId="3915"/>
    <cellStyle name="Normal 15 2 2 2 2 2" xfId="8078"/>
    <cellStyle name="Normal 15 2 2 2 2 2 2" xfId="16432"/>
    <cellStyle name="Normal 15 2 2 2 2 3" xfId="12270"/>
    <cellStyle name="Normal 15 2 2 2 3" xfId="6168"/>
    <cellStyle name="Normal 15 2 2 2 3 2" xfId="14522"/>
    <cellStyle name="Normal 15 2 2 2 4" xfId="10360"/>
    <cellStyle name="Normal 15 2 2 3" xfId="3916"/>
    <cellStyle name="Normal 15 2 2 3 2" xfId="8079"/>
    <cellStyle name="Normal 15 2 2 3 2 2" xfId="16433"/>
    <cellStyle name="Normal 15 2 2 3 3" xfId="12271"/>
    <cellStyle name="Normal 15 2 2 4" xfId="5132"/>
    <cellStyle name="Normal 15 2 2 4 2" xfId="13486"/>
    <cellStyle name="Normal 15 2 2 5" xfId="9324"/>
    <cellStyle name="Normal 15 2 3" xfId="1493"/>
    <cellStyle name="Normal 15 2 3 2" xfId="3917"/>
    <cellStyle name="Normal 15 2 3 2 2" xfId="8080"/>
    <cellStyle name="Normal 15 2 3 2 2 2" xfId="16434"/>
    <cellStyle name="Normal 15 2 3 2 3" xfId="12272"/>
    <cellStyle name="Normal 15 2 3 3" xfId="5656"/>
    <cellStyle name="Normal 15 2 3 3 2" xfId="14010"/>
    <cellStyle name="Normal 15 2 3 4" xfId="9848"/>
    <cellStyle name="Normal 15 2 4" xfId="3918"/>
    <cellStyle name="Normal 15 2 4 2" xfId="8081"/>
    <cellStyle name="Normal 15 2 4 2 2" xfId="16435"/>
    <cellStyle name="Normal 15 2 4 3" xfId="12273"/>
    <cellStyle name="Normal 15 2 5" xfId="4620"/>
    <cellStyle name="Normal 15 2 5 2" xfId="12974"/>
    <cellStyle name="Normal 15 2 6" xfId="8812"/>
    <cellStyle name="Normal 15 3" xfId="729"/>
    <cellStyle name="Normal 15 3 2" xfId="1765"/>
    <cellStyle name="Normal 15 3 2 2" xfId="3919"/>
    <cellStyle name="Normal 15 3 2 2 2" xfId="8082"/>
    <cellStyle name="Normal 15 3 2 2 2 2" xfId="16436"/>
    <cellStyle name="Normal 15 3 2 2 3" xfId="12274"/>
    <cellStyle name="Normal 15 3 2 3" xfId="5928"/>
    <cellStyle name="Normal 15 3 2 3 2" xfId="14282"/>
    <cellStyle name="Normal 15 3 2 4" xfId="10120"/>
    <cellStyle name="Normal 15 3 3" xfId="3920"/>
    <cellStyle name="Normal 15 3 3 2" xfId="8083"/>
    <cellStyle name="Normal 15 3 3 2 2" xfId="16437"/>
    <cellStyle name="Normal 15 3 3 3" xfId="12275"/>
    <cellStyle name="Normal 15 3 4" xfId="4892"/>
    <cellStyle name="Normal 15 3 4 2" xfId="13246"/>
    <cellStyle name="Normal 15 3 5" xfId="9084"/>
    <cellStyle name="Normal 15 4" xfId="1253"/>
    <cellStyle name="Normal 15 4 2" xfId="3921"/>
    <cellStyle name="Normal 15 4 2 2" xfId="8084"/>
    <cellStyle name="Normal 15 4 2 2 2" xfId="16438"/>
    <cellStyle name="Normal 15 4 2 3" xfId="12276"/>
    <cellStyle name="Normal 15 4 3" xfId="5416"/>
    <cellStyle name="Normal 15 4 3 2" xfId="13770"/>
    <cellStyle name="Normal 15 4 4" xfId="9608"/>
    <cellStyle name="Normal 15 5" xfId="3922"/>
    <cellStyle name="Normal 15 5 2" xfId="8085"/>
    <cellStyle name="Normal 15 5 2 2" xfId="16439"/>
    <cellStyle name="Normal 15 5 3" xfId="12277"/>
    <cellStyle name="Normal 15 6" xfId="4380"/>
    <cellStyle name="Normal 15 6 2" xfId="12734"/>
    <cellStyle name="Normal 15 7" xfId="8572"/>
    <cellStyle name="Normal 16" xfId="228"/>
    <cellStyle name="Normal 16 2" xfId="470"/>
    <cellStyle name="Normal 16 2 2" xfId="983"/>
    <cellStyle name="Normal 16 2 2 2" xfId="2019"/>
    <cellStyle name="Normal 16 2 2 2 2" xfId="3923"/>
    <cellStyle name="Normal 16 2 2 2 2 2" xfId="8086"/>
    <cellStyle name="Normal 16 2 2 2 2 2 2" xfId="16440"/>
    <cellStyle name="Normal 16 2 2 2 2 3" xfId="12278"/>
    <cellStyle name="Normal 16 2 2 2 3" xfId="6182"/>
    <cellStyle name="Normal 16 2 2 2 3 2" xfId="14536"/>
    <cellStyle name="Normal 16 2 2 2 4" xfId="10374"/>
    <cellStyle name="Normal 16 2 2 3" xfId="3924"/>
    <cellStyle name="Normal 16 2 2 3 2" xfId="8087"/>
    <cellStyle name="Normal 16 2 2 3 2 2" xfId="16441"/>
    <cellStyle name="Normal 16 2 2 3 3" xfId="12279"/>
    <cellStyle name="Normal 16 2 2 4" xfId="5146"/>
    <cellStyle name="Normal 16 2 2 4 2" xfId="13500"/>
    <cellStyle name="Normal 16 2 2 5" xfId="9338"/>
    <cellStyle name="Normal 16 2 3" xfId="1507"/>
    <cellStyle name="Normal 16 2 3 2" xfId="3925"/>
    <cellStyle name="Normal 16 2 3 2 2" xfId="8088"/>
    <cellStyle name="Normal 16 2 3 2 2 2" xfId="16442"/>
    <cellStyle name="Normal 16 2 3 2 3" xfId="12280"/>
    <cellStyle name="Normal 16 2 3 3" xfId="5670"/>
    <cellStyle name="Normal 16 2 3 3 2" xfId="14024"/>
    <cellStyle name="Normal 16 2 3 4" xfId="9862"/>
    <cellStyle name="Normal 16 2 4" xfId="3926"/>
    <cellStyle name="Normal 16 2 4 2" xfId="8089"/>
    <cellStyle name="Normal 16 2 4 2 2" xfId="16443"/>
    <cellStyle name="Normal 16 2 4 3" xfId="12281"/>
    <cellStyle name="Normal 16 2 5" xfId="4634"/>
    <cellStyle name="Normal 16 2 5 2" xfId="12988"/>
    <cellStyle name="Normal 16 2 6" xfId="8826"/>
    <cellStyle name="Normal 16 3" xfId="743"/>
    <cellStyle name="Normal 16 3 2" xfId="1779"/>
    <cellStyle name="Normal 16 3 2 2" xfId="3927"/>
    <cellStyle name="Normal 16 3 2 2 2" xfId="8090"/>
    <cellStyle name="Normal 16 3 2 2 2 2" xfId="16444"/>
    <cellStyle name="Normal 16 3 2 2 3" xfId="12282"/>
    <cellStyle name="Normal 16 3 2 3" xfId="5942"/>
    <cellStyle name="Normal 16 3 2 3 2" xfId="14296"/>
    <cellStyle name="Normal 16 3 2 4" xfId="10134"/>
    <cellStyle name="Normal 16 3 3" xfId="3928"/>
    <cellStyle name="Normal 16 3 3 2" xfId="8091"/>
    <cellStyle name="Normal 16 3 3 2 2" xfId="16445"/>
    <cellStyle name="Normal 16 3 3 3" xfId="12283"/>
    <cellStyle name="Normal 16 3 4" xfId="4906"/>
    <cellStyle name="Normal 16 3 4 2" xfId="13260"/>
    <cellStyle name="Normal 16 3 5" xfId="9098"/>
    <cellStyle name="Normal 16 4" xfId="1267"/>
    <cellStyle name="Normal 16 4 2" xfId="3929"/>
    <cellStyle name="Normal 16 4 2 2" xfId="8092"/>
    <cellStyle name="Normal 16 4 2 2 2" xfId="16446"/>
    <cellStyle name="Normal 16 4 2 3" xfId="12284"/>
    <cellStyle name="Normal 16 4 3" xfId="5430"/>
    <cellStyle name="Normal 16 4 3 2" xfId="13784"/>
    <cellStyle name="Normal 16 4 4" xfId="9622"/>
    <cellStyle name="Normal 16 5" xfId="3930"/>
    <cellStyle name="Normal 16 5 2" xfId="8093"/>
    <cellStyle name="Normal 16 5 2 2" xfId="16447"/>
    <cellStyle name="Normal 16 5 3" xfId="12285"/>
    <cellStyle name="Normal 16 6" xfId="4394"/>
    <cellStyle name="Normal 16 6 2" xfId="12748"/>
    <cellStyle name="Normal 16 7" xfId="8586"/>
    <cellStyle name="Normal 17" xfId="242"/>
    <cellStyle name="Normal 17 2" xfId="484"/>
    <cellStyle name="Normal 17 2 2" xfId="997"/>
    <cellStyle name="Normal 17 2 2 2" xfId="2033"/>
    <cellStyle name="Normal 17 2 2 2 2" xfId="3931"/>
    <cellStyle name="Normal 17 2 2 2 2 2" xfId="8094"/>
    <cellStyle name="Normal 17 2 2 2 2 2 2" xfId="16448"/>
    <cellStyle name="Normal 17 2 2 2 2 3" xfId="12286"/>
    <cellStyle name="Normal 17 2 2 2 3" xfId="6196"/>
    <cellStyle name="Normal 17 2 2 2 3 2" xfId="14550"/>
    <cellStyle name="Normal 17 2 2 2 4" xfId="10388"/>
    <cellStyle name="Normal 17 2 2 3" xfId="3932"/>
    <cellStyle name="Normal 17 2 2 3 2" xfId="8095"/>
    <cellStyle name="Normal 17 2 2 3 2 2" xfId="16449"/>
    <cellStyle name="Normal 17 2 2 3 3" xfId="12287"/>
    <cellStyle name="Normal 17 2 2 4" xfId="5160"/>
    <cellStyle name="Normal 17 2 2 4 2" xfId="13514"/>
    <cellStyle name="Normal 17 2 2 5" xfId="9352"/>
    <cellStyle name="Normal 17 2 3" xfId="1521"/>
    <cellStyle name="Normal 17 2 3 2" xfId="3933"/>
    <cellStyle name="Normal 17 2 3 2 2" xfId="8096"/>
    <cellStyle name="Normal 17 2 3 2 2 2" xfId="16450"/>
    <cellStyle name="Normal 17 2 3 2 3" xfId="12288"/>
    <cellStyle name="Normal 17 2 3 3" xfId="5684"/>
    <cellStyle name="Normal 17 2 3 3 2" xfId="14038"/>
    <cellStyle name="Normal 17 2 3 4" xfId="9876"/>
    <cellStyle name="Normal 17 2 4" xfId="3934"/>
    <cellStyle name="Normal 17 2 4 2" xfId="8097"/>
    <cellStyle name="Normal 17 2 4 2 2" xfId="16451"/>
    <cellStyle name="Normal 17 2 4 3" xfId="12289"/>
    <cellStyle name="Normal 17 2 5" xfId="4648"/>
    <cellStyle name="Normal 17 2 5 2" xfId="13002"/>
    <cellStyle name="Normal 17 2 6" xfId="8840"/>
    <cellStyle name="Normal 17 3" xfId="757"/>
    <cellStyle name="Normal 17 3 2" xfId="1793"/>
    <cellStyle name="Normal 17 3 2 2" xfId="3935"/>
    <cellStyle name="Normal 17 3 2 2 2" xfId="8098"/>
    <cellStyle name="Normal 17 3 2 2 2 2" xfId="16452"/>
    <cellStyle name="Normal 17 3 2 2 3" xfId="12290"/>
    <cellStyle name="Normal 17 3 2 3" xfId="5956"/>
    <cellStyle name="Normal 17 3 2 3 2" xfId="14310"/>
    <cellStyle name="Normal 17 3 2 4" xfId="10148"/>
    <cellStyle name="Normal 17 3 3" xfId="3936"/>
    <cellStyle name="Normal 17 3 3 2" xfId="8099"/>
    <cellStyle name="Normal 17 3 3 2 2" xfId="16453"/>
    <cellStyle name="Normal 17 3 3 3" xfId="12291"/>
    <cellStyle name="Normal 17 3 4" xfId="4920"/>
    <cellStyle name="Normal 17 3 4 2" xfId="13274"/>
    <cellStyle name="Normal 17 3 5" xfId="9112"/>
    <cellStyle name="Normal 17 4" xfId="1281"/>
    <cellStyle name="Normal 17 4 2" xfId="3937"/>
    <cellStyle name="Normal 17 4 2 2" xfId="8100"/>
    <cellStyle name="Normal 17 4 2 2 2" xfId="16454"/>
    <cellStyle name="Normal 17 4 2 3" xfId="12292"/>
    <cellStyle name="Normal 17 4 3" xfId="5444"/>
    <cellStyle name="Normal 17 4 3 2" xfId="13798"/>
    <cellStyle name="Normal 17 4 4" xfId="9636"/>
    <cellStyle name="Normal 17 5" xfId="3938"/>
    <cellStyle name="Normal 17 5 2" xfId="8101"/>
    <cellStyle name="Normal 17 5 2 2" xfId="16455"/>
    <cellStyle name="Normal 17 5 3" xfId="12293"/>
    <cellStyle name="Normal 17 6" xfId="4408"/>
    <cellStyle name="Normal 17 6 2" xfId="12762"/>
    <cellStyle name="Normal 17 7" xfId="8600"/>
    <cellStyle name="Normal 18" xfId="256"/>
    <cellStyle name="Normal 19" xfId="258"/>
    <cellStyle name="Normal 19 2" xfId="498"/>
    <cellStyle name="Normal 19 2 2" xfId="1011"/>
    <cellStyle name="Normal 19 2 2 2" xfId="2047"/>
    <cellStyle name="Normal 19 2 2 2 2" xfId="3939"/>
    <cellStyle name="Normal 19 2 2 2 2 2" xfId="8102"/>
    <cellStyle name="Normal 19 2 2 2 2 2 2" xfId="16456"/>
    <cellStyle name="Normal 19 2 2 2 2 3" xfId="12294"/>
    <cellStyle name="Normal 19 2 2 2 3" xfId="6210"/>
    <cellStyle name="Normal 19 2 2 2 3 2" xfId="14564"/>
    <cellStyle name="Normal 19 2 2 2 4" xfId="10402"/>
    <cellStyle name="Normal 19 2 2 3" xfId="3940"/>
    <cellStyle name="Normal 19 2 2 3 2" xfId="8103"/>
    <cellStyle name="Normal 19 2 2 3 2 2" xfId="16457"/>
    <cellStyle name="Normal 19 2 2 3 3" xfId="12295"/>
    <cellStyle name="Normal 19 2 2 4" xfId="5174"/>
    <cellStyle name="Normal 19 2 2 4 2" xfId="13528"/>
    <cellStyle name="Normal 19 2 2 5" xfId="9366"/>
    <cellStyle name="Normal 19 2 3" xfId="1535"/>
    <cellStyle name="Normal 19 2 3 2" xfId="3941"/>
    <cellStyle name="Normal 19 2 3 2 2" xfId="8104"/>
    <cellStyle name="Normal 19 2 3 2 2 2" xfId="16458"/>
    <cellStyle name="Normal 19 2 3 2 3" xfId="12296"/>
    <cellStyle name="Normal 19 2 3 3" xfId="5698"/>
    <cellStyle name="Normal 19 2 3 3 2" xfId="14052"/>
    <cellStyle name="Normal 19 2 3 4" xfId="9890"/>
    <cellStyle name="Normal 19 2 4" xfId="3942"/>
    <cellStyle name="Normal 19 2 4 2" xfId="8105"/>
    <cellStyle name="Normal 19 2 4 2 2" xfId="16459"/>
    <cellStyle name="Normal 19 2 4 3" xfId="12297"/>
    <cellStyle name="Normal 19 2 5" xfId="4662"/>
    <cellStyle name="Normal 19 2 5 2" xfId="13016"/>
    <cellStyle name="Normal 19 2 6" xfId="8854"/>
    <cellStyle name="Normal 19 3" xfId="771"/>
    <cellStyle name="Normal 19 3 2" xfId="1807"/>
    <cellStyle name="Normal 19 3 2 2" xfId="3943"/>
    <cellStyle name="Normal 19 3 2 2 2" xfId="8106"/>
    <cellStyle name="Normal 19 3 2 2 2 2" xfId="16460"/>
    <cellStyle name="Normal 19 3 2 2 3" xfId="12298"/>
    <cellStyle name="Normal 19 3 2 3" xfId="5970"/>
    <cellStyle name="Normal 19 3 2 3 2" xfId="14324"/>
    <cellStyle name="Normal 19 3 2 4" xfId="10162"/>
    <cellStyle name="Normal 19 3 3" xfId="3944"/>
    <cellStyle name="Normal 19 3 3 2" xfId="8107"/>
    <cellStyle name="Normal 19 3 3 2 2" xfId="16461"/>
    <cellStyle name="Normal 19 3 3 3" xfId="12299"/>
    <cellStyle name="Normal 19 3 4" xfId="4934"/>
    <cellStyle name="Normal 19 3 4 2" xfId="13288"/>
    <cellStyle name="Normal 19 3 5" xfId="9126"/>
    <cellStyle name="Normal 19 4" xfId="1295"/>
    <cellStyle name="Normal 19 4 2" xfId="3945"/>
    <cellStyle name="Normal 19 4 2 2" xfId="8108"/>
    <cellStyle name="Normal 19 4 2 2 2" xfId="16462"/>
    <cellStyle name="Normal 19 4 2 3" xfId="12300"/>
    <cellStyle name="Normal 19 4 3" xfId="5458"/>
    <cellStyle name="Normal 19 4 3 2" xfId="13812"/>
    <cellStyle name="Normal 19 4 4" xfId="9650"/>
    <cellStyle name="Normal 19 5" xfId="3946"/>
    <cellStyle name="Normal 19 5 2" xfId="8109"/>
    <cellStyle name="Normal 19 5 2 2" xfId="16463"/>
    <cellStyle name="Normal 19 5 3" xfId="12301"/>
    <cellStyle name="Normal 19 6" xfId="4422"/>
    <cellStyle name="Normal 19 6 2" xfId="12776"/>
    <cellStyle name="Normal 19 7" xfId="8614"/>
    <cellStyle name="Normal 2" xfId="37"/>
    <cellStyle name="Normal 2 2" xfId="198"/>
    <cellStyle name="Normal 2 3" xfId="284"/>
    <cellStyle name="Normal 2 3 2" xfId="797"/>
    <cellStyle name="Normal 2 3 2 2" xfId="1833"/>
    <cellStyle name="Normal 2 3 2 2 2" xfId="3947"/>
    <cellStyle name="Normal 2 3 2 2 2 2" xfId="8110"/>
    <cellStyle name="Normal 2 3 2 2 2 2 2" xfId="16464"/>
    <cellStyle name="Normal 2 3 2 2 2 3" xfId="12302"/>
    <cellStyle name="Normal 2 3 2 2 3" xfId="5996"/>
    <cellStyle name="Normal 2 3 2 2 3 2" xfId="14350"/>
    <cellStyle name="Normal 2 3 2 2 4" xfId="10188"/>
    <cellStyle name="Normal 2 3 2 3" xfId="3948"/>
    <cellStyle name="Normal 2 3 2 3 2" xfId="8111"/>
    <cellStyle name="Normal 2 3 2 3 2 2" xfId="16465"/>
    <cellStyle name="Normal 2 3 2 3 3" xfId="12303"/>
    <cellStyle name="Normal 2 3 2 4" xfId="4960"/>
    <cellStyle name="Normal 2 3 2 4 2" xfId="13314"/>
    <cellStyle name="Normal 2 3 2 5" xfId="9152"/>
    <cellStyle name="Normal 2 3 3" xfId="1321"/>
    <cellStyle name="Normal 2 3 3 2" xfId="3949"/>
    <cellStyle name="Normal 2 3 3 2 2" xfId="8112"/>
    <cellStyle name="Normal 2 3 3 2 2 2" xfId="16466"/>
    <cellStyle name="Normal 2 3 3 2 3" xfId="12304"/>
    <cellStyle name="Normal 2 3 3 3" xfId="5484"/>
    <cellStyle name="Normal 2 3 3 3 2" xfId="13838"/>
    <cellStyle name="Normal 2 3 3 4" xfId="9676"/>
    <cellStyle name="Normal 2 3 4" xfId="3950"/>
    <cellStyle name="Normal 2 3 4 2" xfId="8113"/>
    <cellStyle name="Normal 2 3 4 2 2" xfId="16467"/>
    <cellStyle name="Normal 2 3 4 3" xfId="12305"/>
    <cellStyle name="Normal 2 3 5" xfId="4448"/>
    <cellStyle name="Normal 2 3 5 2" xfId="12802"/>
    <cellStyle name="Normal 2 3 6" xfId="8640"/>
    <cellStyle name="Normal 2 4" xfId="557"/>
    <cellStyle name="Normal 2 4 2" xfId="1593"/>
    <cellStyle name="Normal 2 4 2 2" xfId="3951"/>
    <cellStyle name="Normal 2 4 2 2 2" xfId="8114"/>
    <cellStyle name="Normal 2 4 2 2 2 2" xfId="16468"/>
    <cellStyle name="Normal 2 4 2 2 3" xfId="12306"/>
    <cellStyle name="Normal 2 4 2 3" xfId="5756"/>
    <cellStyle name="Normal 2 4 2 3 2" xfId="14110"/>
    <cellStyle name="Normal 2 4 2 4" xfId="9948"/>
    <cellStyle name="Normal 2 4 3" xfId="3952"/>
    <cellStyle name="Normal 2 4 3 2" xfId="8115"/>
    <cellStyle name="Normal 2 4 3 2 2" xfId="16469"/>
    <cellStyle name="Normal 2 4 3 3" xfId="12307"/>
    <cellStyle name="Normal 2 4 4" xfId="4720"/>
    <cellStyle name="Normal 2 4 4 2" xfId="13074"/>
    <cellStyle name="Normal 2 4 5" xfId="8912"/>
    <cellStyle name="Normal 2 5" xfId="1081"/>
    <cellStyle name="Normal 2 5 2" xfId="3953"/>
    <cellStyle name="Normal 2 5 2 2" xfId="8116"/>
    <cellStyle name="Normal 2 5 2 2 2" xfId="16470"/>
    <cellStyle name="Normal 2 5 2 3" xfId="12308"/>
    <cellStyle name="Normal 2 5 3" xfId="5244"/>
    <cellStyle name="Normal 2 5 3 2" xfId="13598"/>
    <cellStyle name="Normal 2 5 4" xfId="9436"/>
    <cellStyle name="Normal 2 6" xfId="3954"/>
    <cellStyle name="Normal 2 6 2" xfId="8117"/>
    <cellStyle name="Normal 2 6 2 2" xfId="16471"/>
    <cellStyle name="Normal 2 6 3" xfId="12309"/>
    <cellStyle name="Normal 2 7" xfId="4208"/>
    <cellStyle name="Normal 2 7 2" xfId="12562"/>
    <cellStyle name="Normal 2 8" xfId="8400"/>
    <cellStyle name="Normal 20" xfId="512"/>
    <cellStyle name="Normal 20 2" xfId="1025"/>
    <cellStyle name="Normal 20 2 2" xfId="2061"/>
    <cellStyle name="Normal 20 2 2 2" xfId="3955"/>
    <cellStyle name="Normal 20 2 2 2 2" xfId="8118"/>
    <cellStyle name="Normal 20 2 2 2 2 2" xfId="16472"/>
    <cellStyle name="Normal 20 2 2 2 3" xfId="12310"/>
    <cellStyle name="Normal 20 2 2 3" xfId="6224"/>
    <cellStyle name="Normal 20 2 2 3 2" xfId="14578"/>
    <cellStyle name="Normal 20 2 2 4" xfId="10416"/>
    <cellStyle name="Normal 20 2 3" xfId="3956"/>
    <cellStyle name="Normal 20 2 3 2" xfId="8119"/>
    <cellStyle name="Normal 20 2 3 2 2" xfId="16473"/>
    <cellStyle name="Normal 20 2 3 3" xfId="12311"/>
    <cellStyle name="Normal 20 2 4" xfId="5188"/>
    <cellStyle name="Normal 20 2 4 2" xfId="13542"/>
    <cellStyle name="Normal 20 2 5" xfId="9380"/>
    <cellStyle name="Normal 20 3" xfId="1549"/>
    <cellStyle name="Normal 20 3 2" xfId="3957"/>
    <cellStyle name="Normal 20 3 2 2" xfId="8120"/>
    <cellStyle name="Normal 20 3 2 2 2" xfId="16474"/>
    <cellStyle name="Normal 20 3 2 3" xfId="12312"/>
    <cellStyle name="Normal 20 3 3" xfId="5712"/>
    <cellStyle name="Normal 20 3 3 2" xfId="14066"/>
    <cellStyle name="Normal 20 3 4" xfId="9904"/>
    <cellStyle name="Normal 20 4" xfId="3958"/>
    <cellStyle name="Normal 20 4 2" xfId="8121"/>
    <cellStyle name="Normal 20 4 2 2" xfId="16475"/>
    <cellStyle name="Normal 20 4 3" xfId="12313"/>
    <cellStyle name="Normal 20 5" xfId="4676"/>
    <cellStyle name="Normal 20 5 2" xfId="13030"/>
    <cellStyle name="Normal 20 6" xfId="8868"/>
    <cellStyle name="Normal 21" xfId="514"/>
    <cellStyle name="Normal 21 2" xfId="1027"/>
    <cellStyle name="Normal 21 2 2" xfId="2063"/>
    <cellStyle name="Normal 21 2 2 2" xfId="3959"/>
    <cellStyle name="Normal 21 2 2 2 2" xfId="8122"/>
    <cellStyle name="Normal 21 2 2 2 2 2" xfId="16476"/>
    <cellStyle name="Normal 21 2 2 2 3" xfId="12314"/>
    <cellStyle name="Normal 21 2 2 3" xfId="6226"/>
    <cellStyle name="Normal 21 2 2 3 2" xfId="14580"/>
    <cellStyle name="Normal 21 2 2 4" xfId="10418"/>
    <cellStyle name="Normal 21 2 3" xfId="3960"/>
    <cellStyle name="Normal 21 2 3 2" xfId="8123"/>
    <cellStyle name="Normal 21 2 3 2 2" xfId="16477"/>
    <cellStyle name="Normal 21 2 3 3" xfId="12315"/>
    <cellStyle name="Normal 21 2 4" xfId="5190"/>
    <cellStyle name="Normal 21 2 4 2" xfId="13544"/>
    <cellStyle name="Normal 21 2 5" xfId="9382"/>
    <cellStyle name="Normal 21 3" xfId="1551"/>
    <cellStyle name="Normal 21 3 2" xfId="3961"/>
    <cellStyle name="Normal 21 3 2 2" xfId="8124"/>
    <cellStyle name="Normal 21 3 2 2 2" xfId="16478"/>
    <cellStyle name="Normal 21 3 2 3" xfId="12316"/>
    <cellStyle name="Normal 21 3 3" xfId="5714"/>
    <cellStyle name="Normal 21 3 3 2" xfId="14068"/>
    <cellStyle name="Normal 21 3 4" xfId="9906"/>
    <cellStyle name="Normal 21 4" xfId="3962"/>
    <cellStyle name="Normal 21 4 2" xfId="8125"/>
    <cellStyle name="Normal 21 4 2 2" xfId="16479"/>
    <cellStyle name="Normal 21 4 3" xfId="12317"/>
    <cellStyle name="Normal 21 5" xfId="4678"/>
    <cellStyle name="Normal 21 5 2" xfId="13032"/>
    <cellStyle name="Normal 21 6" xfId="8870"/>
    <cellStyle name="Normal 22" xfId="528"/>
    <cellStyle name="Normal 22 2" xfId="1041"/>
    <cellStyle name="Normal 22 2 2" xfId="2077"/>
    <cellStyle name="Normal 22 2 2 2" xfId="3963"/>
    <cellStyle name="Normal 22 2 2 2 2" xfId="8126"/>
    <cellStyle name="Normal 22 2 2 2 2 2" xfId="16480"/>
    <cellStyle name="Normal 22 2 2 2 3" xfId="12318"/>
    <cellStyle name="Normal 22 2 2 3" xfId="6240"/>
    <cellStyle name="Normal 22 2 2 3 2" xfId="14594"/>
    <cellStyle name="Normal 22 2 2 4" xfId="10432"/>
    <cellStyle name="Normal 22 2 3" xfId="3964"/>
    <cellStyle name="Normal 22 2 3 2" xfId="8127"/>
    <cellStyle name="Normal 22 2 3 2 2" xfId="16481"/>
    <cellStyle name="Normal 22 2 3 3" xfId="12319"/>
    <cellStyle name="Normal 22 2 4" xfId="5204"/>
    <cellStyle name="Normal 22 2 4 2" xfId="13558"/>
    <cellStyle name="Normal 22 2 5" xfId="9396"/>
    <cellStyle name="Normal 22 3" xfId="1565"/>
    <cellStyle name="Normal 22 3 2" xfId="3965"/>
    <cellStyle name="Normal 22 3 2 2" xfId="8128"/>
    <cellStyle name="Normal 22 3 2 2 2" xfId="16482"/>
    <cellStyle name="Normal 22 3 2 3" xfId="12320"/>
    <cellStyle name="Normal 22 3 3" xfId="5728"/>
    <cellStyle name="Normal 22 3 3 2" xfId="14082"/>
    <cellStyle name="Normal 22 3 4" xfId="9920"/>
    <cellStyle name="Normal 22 4" xfId="3966"/>
    <cellStyle name="Normal 22 4 2" xfId="8129"/>
    <cellStyle name="Normal 22 4 2 2" xfId="16483"/>
    <cellStyle name="Normal 22 4 3" xfId="12321"/>
    <cellStyle name="Normal 22 5" xfId="4692"/>
    <cellStyle name="Normal 22 5 2" xfId="13046"/>
    <cellStyle name="Normal 22 6" xfId="8884"/>
    <cellStyle name="Normal 23" xfId="1055"/>
    <cellStyle name="Normal 23 2" xfId="2091"/>
    <cellStyle name="Normal 23 2 2" xfId="3967"/>
    <cellStyle name="Normal 23 2 2 2" xfId="8130"/>
    <cellStyle name="Normal 23 2 2 2 2" xfId="16484"/>
    <cellStyle name="Normal 23 2 2 3" xfId="12322"/>
    <cellStyle name="Normal 23 2 3" xfId="6254"/>
    <cellStyle name="Normal 23 2 3 2" xfId="14608"/>
    <cellStyle name="Normal 23 2 4" xfId="10446"/>
    <cellStyle name="Normal 23 3" xfId="3968"/>
    <cellStyle name="Normal 23 3 2" xfId="8131"/>
    <cellStyle name="Normal 23 3 2 2" xfId="16485"/>
    <cellStyle name="Normal 23 3 3" xfId="12323"/>
    <cellStyle name="Normal 23 4" xfId="5218"/>
    <cellStyle name="Normal 23 4 2" xfId="13572"/>
    <cellStyle name="Normal 23 5" xfId="9410"/>
    <cellStyle name="Normal 24" xfId="556"/>
    <cellStyle name="Normal 25" xfId="542"/>
    <cellStyle name="Normal 25 2" xfId="1579"/>
    <cellStyle name="Normal 25 2 2" xfId="3969"/>
    <cellStyle name="Normal 25 2 2 2" xfId="8132"/>
    <cellStyle name="Normal 25 2 2 2 2" xfId="16486"/>
    <cellStyle name="Normal 25 2 2 3" xfId="12324"/>
    <cellStyle name="Normal 25 2 3" xfId="5742"/>
    <cellStyle name="Normal 25 2 3 2" xfId="14096"/>
    <cellStyle name="Normal 25 2 4" xfId="9934"/>
    <cellStyle name="Normal 25 3" xfId="3970"/>
    <cellStyle name="Normal 25 3 2" xfId="8133"/>
    <cellStyle name="Normal 25 3 2 2" xfId="16487"/>
    <cellStyle name="Normal 25 3 3" xfId="12325"/>
    <cellStyle name="Normal 25 4" xfId="4706"/>
    <cellStyle name="Normal 25 4 2" xfId="13060"/>
    <cellStyle name="Normal 25 5" xfId="8898"/>
    <cellStyle name="Normal 26" xfId="2105"/>
    <cellStyle name="Normal 26 2" xfId="6268"/>
    <cellStyle name="Normal 26 2 2" xfId="14622"/>
    <cellStyle name="Normal 26 3" xfId="10460"/>
    <cellStyle name="Normal 27" xfId="4180"/>
    <cellStyle name="Normal 27 2" xfId="8343"/>
    <cellStyle name="Normal 27 2 2" xfId="16697"/>
    <cellStyle name="Normal 27 3" xfId="12535"/>
    <cellStyle name="Normal 28" xfId="4207"/>
    <cellStyle name="Normal 29" xfId="4194"/>
    <cellStyle name="Normal 29 2" xfId="12549"/>
    <cellStyle name="Normal 3" xfId="43"/>
    <cellStyle name="Normal 3 2" xfId="286"/>
    <cellStyle name="Normal 3 2 2" xfId="799"/>
    <cellStyle name="Normal 3 2 2 2" xfId="1835"/>
    <cellStyle name="Normal 3 2 2 2 2" xfId="3971"/>
    <cellStyle name="Normal 3 2 2 2 2 2" xfId="8134"/>
    <cellStyle name="Normal 3 2 2 2 2 2 2" xfId="16488"/>
    <cellStyle name="Normal 3 2 2 2 2 3" xfId="12326"/>
    <cellStyle name="Normal 3 2 2 2 3" xfId="5998"/>
    <cellStyle name="Normal 3 2 2 2 3 2" xfId="14352"/>
    <cellStyle name="Normal 3 2 2 2 4" xfId="10190"/>
    <cellStyle name="Normal 3 2 2 3" xfId="3972"/>
    <cellStyle name="Normal 3 2 2 3 2" xfId="8135"/>
    <cellStyle name="Normal 3 2 2 3 2 2" xfId="16489"/>
    <cellStyle name="Normal 3 2 2 3 3" xfId="12327"/>
    <cellStyle name="Normal 3 2 2 4" xfId="4962"/>
    <cellStyle name="Normal 3 2 2 4 2" xfId="13316"/>
    <cellStyle name="Normal 3 2 2 5" xfId="9154"/>
    <cellStyle name="Normal 3 2 3" xfId="1323"/>
    <cellStyle name="Normal 3 2 3 2" xfId="3973"/>
    <cellStyle name="Normal 3 2 3 2 2" xfId="8136"/>
    <cellStyle name="Normal 3 2 3 2 2 2" xfId="16490"/>
    <cellStyle name="Normal 3 2 3 2 3" xfId="12328"/>
    <cellStyle name="Normal 3 2 3 3" xfId="5486"/>
    <cellStyle name="Normal 3 2 3 3 2" xfId="13840"/>
    <cellStyle name="Normal 3 2 3 4" xfId="9678"/>
    <cellStyle name="Normal 3 2 4" xfId="3974"/>
    <cellStyle name="Normal 3 2 4 2" xfId="8137"/>
    <cellStyle name="Normal 3 2 4 2 2" xfId="16491"/>
    <cellStyle name="Normal 3 2 4 3" xfId="12329"/>
    <cellStyle name="Normal 3 2 5" xfId="4450"/>
    <cellStyle name="Normal 3 2 5 2" xfId="12804"/>
    <cellStyle name="Normal 3 2 6" xfId="8642"/>
    <cellStyle name="Normal 3 3" xfId="559"/>
    <cellStyle name="Normal 3 3 2" xfId="1595"/>
    <cellStyle name="Normal 3 3 2 2" xfId="3975"/>
    <cellStyle name="Normal 3 3 2 2 2" xfId="8138"/>
    <cellStyle name="Normal 3 3 2 2 2 2" xfId="16492"/>
    <cellStyle name="Normal 3 3 2 2 3" xfId="12330"/>
    <cellStyle name="Normal 3 3 2 3" xfId="5758"/>
    <cellStyle name="Normal 3 3 2 3 2" xfId="14112"/>
    <cellStyle name="Normal 3 3 2 4" xfId="9950"/>
    <cellStyle name="Normal 3 3 3" xfId="3976"/>
    <cellStyle name="Normal 3 3 3 2" xfId="8139"/>
    <cellStyle name="Normal 3 3 3 2 2" xfId="16493"/>
    <cellStyle name="Normal 3 3 3 3" xfId="12331"/>
    <cellStyle name="Normal 3 3 4" xfId="4722"/>
    <cellStyle name="Normal 3 3 4 2" xfId="13076"/>
    <cellStyle name="Normal 3 3 5" xfId="8914"/>
    <cellStyle name="Normal 3 4" xfId="1083"/>
    <cellStyle name="Normal 3 4 2" xfId="3977"/>
    <cellStyle name="Normal 3 4 2 2" xfId="8140"/>
    <cellStyle name="Normal 3 4 2 2 2" xfId="16494"/>
    <cellStyle name="Normal 3 4 2 3" xfId="12332"/>
    <cellStyle name="Normal 3 4 3" xfId="5246"/>
    <cellStyle name="Normal 3 4 3 2" xfId="13600"/>
    <cellStyle name="Normal 3 4 4" xfId="9438"/>
    <cellStyle name="Normal 3 5" xfId="3978"/>
    <cellStyle name="Normal 3 5 2" xfId="8141"/>
    <cellStyle name="Normal 3 5 2 2" xfId="16495"/>
    <cellStyle name="Normal 3 5 3" xfId="12333"/>
    <cellStyle name="Normal 3 6" xfId="4210"/>
    <cellStyle name="Normal 3 6 2" xfId="12564"/>
    <cellStyle name="Normal 3 7" xfId="8402"/>
    <cellStyle name="Normal 30" xfId="8357"/>
    <cellStyle name="Normal 30 2" xfId="16711"/>
    <cellStyle name="Normal 31" xfId="8371"/>
    <cellStyle name="Normal 31 2" xfId="16725"/>
    <cellStyle name="Normal 32" xfId="8399"/>
    <cellStyle name="Normal 33" xfId="8385"/>
    <cellStyle name="Normal 34" xfId="16739"/>
    <cellStyle name="Normal 4" xfId="57"/>
    <cellStyle name="Normal 4 2" xfId="300"/>
    <cellStyle name="Normal 4 2 2" xfId="813"/>
    <cellStyle name="Normal 4 2 2 2" xfId="1849"/>
    <cellStyle name="Normal 4 2 2 2 2" xfId="3979"/>
    <cellStyle name="Normal 4 2 2 2 2 2" xfId="8142"/>
    <cellStyle name="Normal 4 2 2 2 2 2 2" xfId="16496"/>
    <cellStyle name="Normal 4 2 2 2 2 3" xfId="12334"/>
    <cellStyle name="Normal 4 2 2 2 3" xfId="6012"/>
    <cellStyle name="Normal 4 2 2 2 3 2" xfId="14366"/>
    <cellStyle name="Normal 4 2 2 2 4" xfId="10204"/>
    <cellStyle name="Normal 4 2 2 3" xfId="3980"/>
    <cellStyle name="Normal 4 2 2 3 2" xfId="8143"/>
    <cellStyle name="Normal 4 2 2 3 2 2" xfId="16497"/>
    <cellStyle name="Normal 4 2 2 3 3" xfId="12335"/>
    <cellStyle name="Normal 4 2 2 4" xfId="4976"/>
    <cellStyle name="Normal 4 2 2 4 2" xfId="13330"/>
    <cellStyle name="Normal 4 2 2 5" xfId="9168"/>
    <cellStyle name="Normal 4 2 3" xfId="1337"/>
    <cellStyle name="Normal 4 2 3 2" xfId="3981"/>
    <cellStyle name="Normal 4 2 3 2 2" xfId="8144"/>
    <cellStyle name="Normal 4 2 3 2 2 2" xfId="16498"/>
    <cellStyle name="Normal 4 2 3 2 3" xfId="12336"/>
    <cellStyle name="Normal 4 2 3 3" xfId="5500"/>
    <cellStyle name="Normal 4 2 3 3 2" xfId="13854"/>
    <cellStyle name="Normal 4 2 3 4" xfId="9692"/>
    <cellStyle name="Normal 4 2 4" xfId="3982"/>
    <cellStyle name="Normal 4 2 4 2" xfId="8145"/>
    <cellStyle name="Normal 4 2 4 2 2" xfId="16499"/>
    <cellStyle name="Normal 4 2 4 3" xfId="12337"/>
    <cellStyle name="Normal 4 2 5" xfId="4464"/>
    <cellStyle name="Normal 4 2 5 2" xfId="12818"/>
    <cellStyle name="Normal 4 2 6" xfId="8656"/>
    <cellStyle name="Normal 4 3" xfId="573"/>
    <cellStyle name="Normal 4 3 2" xfId="1609"/>
    <cellStyle name="Normal 4 3 2 2" xfId="3983"/>
    <cellStyle name="Normal 4 3 2 2 2" xfId="8146"/>
    <cellStyle name="Normal 4 3 2 2 2 2" xfId="16500"/>
    <cellStyle name="Normal 4 3 2 2 3" xfId="12338"/>
    <cellStyle name="Normal 4 3 2 3" xfId="5772"/>
    <cellStyle name="Normal 4 3 2 3 2" xfId="14126"/>
    <cellStyle name="Normal 4 3 2 4" xfId="9964"/>
    <cellStyle name="Normal 4 3 3" xfId="3984"/>
    <cellStyle name="Normal 4 3 3 2" xfId="8147"/>
    <cellStyle name="Normal 4 3 3 2 2" xfId="16501"/>
    <cellStyle name="Normal 4 3 3 3" xfId="12339"/>
    <cellStyle name="Normal 4 3 4" xfId="3985"/>
    <cellStyle name="Normal 4 3 4 2" xfId="8148"/>
    <cellStyle name="Normal 4 3 4 2 2" xfId="16502"/>
    <cellStyle name="Normal 4 3 4 3" xfId="12340"/>
    <cellStyle name="Normal 4 3 5" xfId="4736"/>
    <cellStyle name="Normal 4 3 5 2" xfId="13090"/>
    <cellStyle name="Normal 4 3 6" xfId="8928"/>
    <cellStyle name="Normal 4 4" xfId="1097"/>
    <cellStyle name="Normal 4 4 2" xfId="3986"/>
    <cellStyle name="Normal 4 4 2 2" xfId="8149"/>
    <cellStyle name="Normal 4 4 2 2 2" xfId="16503"/>
    <cellStyle name="Normal 4 4 2 3" xfId="12341"/>
    <cellStyle name="Normal 4 4 3" xfId="5260"/>
    <cellStyle name="Normal 4 4 3 2" xfId="13614"/>
    <cellStyle name="Normal 4 4 4" xfId="9452"/>
    <cellStyle name="Normal 4 5" xfId="3987"/>
    <cellStyle name="Normal 4 5 2" xfId="8150"/>
    <cellStyle name="Normal 4 5 2 2" xfId="16504"/>
    <cellStyle name="Normal 4 5 3" xfId="12342"/>
    <cellStyle name="Normal 4 6" xfId="4224"/>
    <cellStyle name="Normal 4 6 2" xfId="12578"/>
    <cellStyle name="Normal 4 7" xfId="8416"/>
    <cellStyle name="Normal 5" xfId="71"/>
    <cellStyle name="Normal 5 2" xfId="314"/>
    <cellStyle name="Normal 5 2 2" xfId="827"/>
    <cellStyle name="Normal 5 2 2 2" xfId="1863"/>
    <cellStyle name="Normal 5 2 2 2 2" xfId="3988"/>
    <cellStyle name="Normal 5 2 2 2 2 2" xfId="8151"/>
    <cellStyle name="Normal 5 2 2 2 2 2 2" xfId="16505"/>
    <cellStyle name="Normal 5 2 2 2 2 3" xfId="12343"/>
    <cellStyle name="Normal 5 2 2 2 3" xfId="6026"/>
    <cellStyle name="Normal 5 2 2 2 3 2" xfId="14380"/>
    <cellStyle name="Normal 5 2 2 2 4" xfId="10218"/>
    <cellStyle name="Normal 5 2 2 3" xfId="3989"/>
    <cellStyle name="Normal 5 2 2 3 2" xfId="8152"/>
    <cellStyle name="Normal 5 2 2 3 2 2" xfId="16506"/>
    <cellStyle name="Normal 5 2 2 3 3" xfId="12344"/>
    <cellStyle name="Normal 5 2 2 4" xfId="4990"/>
    <cellStyle name="Normal 5 2 2 4 2" xfId="13344"/>
    <cellStyle name="Normal 5 2 2 5" xfId="9182"/>
    <cellStyle name="Normal 5 2 3" xfId="1351"/>
    <cellStyle name="Normal 5 2 3 2" xfId="3990"/>
    <cellStyle name="Normal 5 2 3 2 2" xfId="8153"/>
    <cellStyle name="Normal 5 2 3 2 2 2" xfId="16507"/>
    <cellStyle name="Normal 5 2 3 2 3" xfId="12345"/>
    <cellStyle name="Normal 5 2 3 3" xfId="5514"/>
    <cellStyle name="Normal 5 2 3 3 2" xfId="13868"/>
    <cellStyle name="Normal 5 2 3 4" xfId="9706"/>
    <cellStyle name="Normal 5 2 4" xfId="3991"/>
    <cellStyle name="Normal 5 2 4 2" xfId="8154"/>
    <cellStyle name="Normal 5 2 4 2 2" xfId="16508"/>
    <cellStyle name="Normal 5 2 4 3" xfId="12346"/>
    <cellStyle name="Normal 5 2 5" xfId="4478"/>
    <cellStyle name="Normal 5 2 5 2" xfId="12832"/>
    <cellStyle name="Normal 5 2 6" xfId="8670"/>
    <cellStyle name="Normal 5 3" xfId="587"/>
    <cellStyle name="Normal 5 3 2" xfId="1623"/>
    <cellStyle name="Normal 5 3 2 2" xfId="3992"/>
    <cellStyle name="Normal 5 3 2 2 2" xfId="8155"/>
    <cellStyle name="Normal 5 3 2 2 2 2" xfId="16509"/>
    <cellStyle name="Normal 5 3 2 2 3" xfId="12347"/>
    <cellStyle name="Normal 5 3 2 3" xfId="5786"/>
    <cellStyle name="Normal 5 3 2 3 2" xfId="14140"/>
    <cellStyle name="Normal 5 3 2 4" xfId="9978"/>
    <cellStyle name="Normal 5 3 3" xfId="3993"/>
    <cellStyle name="Normal 5 3 3 2" xfId="8156"/>
    <cellStyle name="Normal 5 3 3 2 2" xfId="16510"/>
    <cellStyle name="Normal 5 3 3 3" xfId="12348"/>
    <cellStyle name="Normal 5 3 4" xfId="4750"/>
    <cellStyle name="Normal 5 3 4 2" xfId="13104"/>
    <cellStyle name="Normal 5 3 5" xfId="8942"/>
    <cellStyle name="Normal 5 4" xfId="1111"/>
    <cellStyle name="Normal 5 4 2" xfId="3994"/>
    <cellStyle name="Normal 5 4 2 2" xfId="8157"/>
    <cellStyle name="Normal 5 4 2 2 2" xfId="16511"/>
    <cellStyle name="Normal 5 4 2 3" xfId="12349"/>
    <cellStyle name="Normal 5 4 3" xfId="5274"/>
    <cellStyle name="Normal 5 4 3 2" xfId="13628"/>
    <cellStyle name="Normal 5 4 4" xfId="9466"/>
    <cellStyle name="Normal 5 5" xfId="3995"/>
    <cellStyle name="Normal 5 5 2" xfId="8158"/>
    <cellStyle name="Normal 5 5 2 2" xfId="16512"/>
    <cellStyle name="Normal 5 5 3" xfId="12350"/>
    <cellStyle name="Normal 5 6" xfId="4238"/>
    <cellStyle name="Normal 5 6 2" xfId="12592"/>
    <cellStyle name="Normal 5 7" xfId="8430"/>
    <cellStyle name="Normal 5 8" xfId="16740"/>
    <cellStyle name="Normal 6" xfId="85"/>
    <cellStyle name="Normal 6 2" xfId="328"/>
    <cellStyle name="Normal 6 2 2" xfId="841"/>
    <cellStyle name="Normal 6 2 2 2" xfId="1877"/>
    <cellStyle name="Normal 6 2 2 2 2" xfId="3996"/>
    <cellStyle name="Normal 6 2 2 2 2 2" xfId="8159"/>
    <cellStyle name="Normal 6 2 2 2 2 2 2" xfId="16513"/>
    <cellStyle name="Normal 6 2 2 2 2 3" xfId="12351"/>
    <cellStyle name="Normal 6 2 2 2 3" xfId="6040"/>
    <cellStyle name="Normal 6 2 2 2 3 2" xfId="14394"/>
    <cellStyle name="Normal 6 2 2 2 4" xfId="10232"/>
    <cellStyle name="Normal 6 2 2 3" xfId="3997"/>
    <cellStyle name="Normal 6 2 2 3 2" xfId="8160"/>
    <cellStyle name="Normal 6 2 2 3 2 2" xfId="16514"/>
    <cellStyle name="Normal 6 2 2 3 3" xfId="12352"/>
    <cellStyle name="Normal 6 2 2 4" xfId="5004"/>
    <cellStyle name="Normal 6 2 2 4 2" xfId="13358"/>
    <cellStyle name="Normal 6 2 2 5" xfId="9196"/>
    <cellStyle name="Normal 6 2 3" xfId="1365"/>
    <cellStyle name="Normal 6 2 3 2" xfId="3998"/>
    <cellStyle name="Normal 6 2 3 2 2" xfId="8161"/>
    <cellStyle name="Normal 6 2 3 2 2 2" xfId="16515"/>
    <cellStyle name="Normal 6 2 3 2 3" xfId="12353"/>
    <cellStyle name="Normal 6 2 3 3" xfId="5528"/>
    <cellStyle name="Normal 6 2 3 3 2" xfId="13882"/>
    <cellStyle name="Normal 6 2 3 4" xfId="9720"/>
    <cellStyle name="Normal 6 2 4" xfId="3999"/>
    <cellStyle name="Normal 6 2 4 2" xfId="8162"/>
    <cellStyle name="Normal 6 2 4 2 2" xfId="16516"/>
    <cellStyle name="Normal 6 2 4 3" xfId="12354"/>
    <cellStyle name="Normal 6 2 5" xfId="4492"/>
    <cellStyle name="Normal 6 2 5 2" xfId="12846"/>
    <cellStyle name="Normal 6 2 6" xfId="8684"/>
    <cellStyle name="Normal 6 3" xfId="601"/>
    <cellStyle name="Normal 6 3 2" xfId="1637"/>
    <cellStyle name="Normal 6 3 2 2" xfId="4000"/>
    <cellStyle name="Normal 6 3 2 2 2" xfId="8163"/>
    <cellStyle name="Normal 6 3 2 2 2 2" xfId="16517"/>
    <cellStyle name="Normal 6 3 2 2 3" xfId="12355"/>
    <cellStyle name="Normal 6 3 2 3" xfId="5800"/>
    <cellStyle name="Normal 6 3 2 3 2" xfId="14154"/>
    <cellStyle name="Normal 6 3 2 4" xfId="9992"/>
    <cellStyle name="Normal 6 3 3" xfId="4001"/>
    <cellStyle name="Normal 6 3 3 2" xfId="8164"/>
    <cellStyle name="Normal 6 3 3 2 2" xfId="16518"/>
    <cellStyle name="Normal 6 3 3 3" xfId="12356"/>
    <cellStyle name="Normal 6 3 4" xfId="4764"/>
    <cellStyle name="Normal 6 3 4 2" xfId="13118"/>
    <cellStyle name="Normal 6 3 5" xfId="8956"/>
    <cellStyle name="Normal 6 4" xfId="1125"/>
    <cellStyle name="Normal 6 4 2" xfId="4002"/>
    <cellStyle name="Normal 6 4 2 2" xfId="8165"/>
    <cellStyle name="Normal 6 4 2 2 2" xfId="16519"/>
    <cellStyle name="Normal 6 4 2 3" xfId="12357"/>
    <cellStyle name="Normal 6 4 3" xfId="5288"/>
    <cellStyle name="Normal 6 4 3 2" xfId="13642"/>
    <cellStyle name="Normal 6 4 4" xfId="9480"/>
    <cellStyle name="Normal 6 5" xfId="4003"/>
    <cellStyle name="Normal 6 5 2" xfId="8166"/>
    <cellStyle name="Normal 6 5 2 2" xfId="16520"/>
    <cellStyle name="Normal 6 5 3" xfId="12358"/>
    <cellStyle name="Normal 6 6" xfId="4252"/>
    <cellStyle name="Normal 6 6 2" xfId="12606"/>
    <cellStyle name="Normal 6 7" xfId="8444"/>
    <cellStyle name="Normal 7" xfId="99"/>
    <cellStyle name="Normal 7 2" xfId="342"/>
    <cellStyle name="Normal 7 2 2" xfId="855"/>
    <cellStyle name="Normal 7 2 2 2" xfId="1891"/>
    <cellStyle name="Normal 7 2 2 2 2" xfId="4004"/>
    <cellStyle name="Normal 7 2 2 2 2 2" xfId="8167"/>
    <cellStyle name="Normal 7 2 2 2 2 2 2" xfId="16521"/>
    <cellStyle name="Normal 7 2 2 2 2 3" xfId="12359"/>
    <cellStyle name="Normal 7 2 2 2 3" xfId="6054"/>
    <cellStyle name="Normal 7 2 2 2 3 2" xfId="14408"/>
    <cellStyle name="Normal 7 2 2 2 4" xfId="10246"/>
    <cellStyle name="Normal 7 2 2 3" xfId="4005"/>
    <cellStyle name="Normal 7 2 2 3 2" xfId="8168"/>
    <cellStyle name="Normal 7 2 2 3 2 2" xfId="16522"/>
    <cellStyle name="Normal 7 2 2 3 3" xfId="12360"/>
    <cellStyle name="Normal 7 2 2 4" xfId="5018"/>
    <cellStyle name="Normal 7 2 2 4 2" xfId="13372"/>
    <cellStyle name="Normal 7 2 2 5" xfId="9210"/>
    <cellStyle name="Normal 7 2 3" xfId="1379"/>
    <cellStyle name="Normal 7 2 3 2" xfId="4006"/>
    <cellStyle name="Normal 7 2 3 2 2" xfId="8169"/>
    <cellStyle name="Normal 7 2 3 2 2 2" xfId="16523"/>
    <cellStyle name="Normal 7 2 3 2 3" xfId="12361"/>
    <cellStyle name="Normal 7 2 3 3" xfId="5542"/>
    <cellStyle name="Normal 7 2 3 3 2" xfId="13896"/>
    <cellStyle name="Normal 7 2 3 4" xfId="9734"/>
    <cellStyle name="Normal 7 2 4" xfId="4007"/>
    <cellStyle name="Normal 7 2 4 2" xfId="8170"/>
    <cellStyle name="Normal 7 2 4 2 2" xfId="16524"/>
    <cellStyle name="Normal 7 2 4 3" xfId="12362"/>
    <cellStyle name="Normal 7 2 5" xfId="4506"/>
    <cellStyle name="Normal 7 2 5 2" xfId="12860"/>
    <cellStyle name="Normal 7 2 6" xfId="8698"/>
    <cellStyle name="Normal 7 3" xfId="615"/>
    <cellStyle name="Normal 7 3 2" xfId="1651"/>
    <cellStyle name="Normal 7 3 2 2" xfId="4008"/>
    <cellStyle name="Normal 7 3 2 2 2" xfId="8171"/>
    <cellStyle name="Normal 7 3 2 2 2 2" xfId="16525"/>
    <cellStyle name="Normal 7 3 2 2 3" xfId="12363"/>
    <cellStyle name="Normal 7 3 2 3" xfId="5814"/>
    <cellStyle name="Normal 7 3 2 3 2" xfId="14168"/>
    <cellStyle name="Normal 7 3 2 4" xfId="10006"/>
    <cellStyle name="Normal 7 3 3" xfId="4009"/>
    <cellStyle name="Normal 7 3 3 2" xfId="8172"/>
    <cellStyle name="Normal 7 3 3 2 2" xfId="16526"/>
    <cellStyle name="Normal 7 3 3 3" xfId="12364"/>
    <cellStyle name="Normal 7 3 4" xfId="4778"/>
    <cellStyle name="Normal 7 3 4 2" xfId="13132"/>
    <cellStyle name="Normal 7 3 5" xfId="8970"/>
    <cellStyle name="Normal 7 4" xfId="1139"/>
    <cellStyle name="Normal 7 4 2" xfId="4010"/>
    <cellStyle name="Normal 7 4 2 2" xfId="8173"/>
    <cellStyle name="Normal 7 4 2 2 2" xfId="16527"/>
    <cellStyle name="Normal 7 4 2 3" xfId="12365"/>
    <cellStyle name="Normal 7 4 3" xfId="5302"/>
    <cellStyle name="Normal 7 4 3 2" xfId="13656"/>
    <cellStyle name="Normal 7 4 4" xfId="9494"/>
    <cellStyle name="Normal 7 5" xfId="4011"/>
    <cellStyle name="Normal 7 5 2" xfId="8174"/>
    <cellStyle name="Normal 7 5 2 2" xfId="16528"/>
    <cellStyle name="Normal 7 5 3" xfId="12366"/>
    <cellStyle name="Normal 7 6" xfId="4266"/>
    <cellStyle name="Normal 7 6 2" xfId="12620"/>
    <cellStyle name="Normal 7 7" xfId="8458"/>
    <cellStyle name="Normal 8" xfId="113"/>
    <cellStyle name="Normal 8 2" xfId="356"/>
    <cellStyle name="Normal 8 2 2" xfId="869"/>
    <cellStyle name="Normal 8 2 2 2" xfId="1905"/>
    <cellStyle name="Normal 8 2 2 2 2" xfId="4012"/>
    <cellStyle name="Normal 8 2 2 2 2 2" xfId="8175"/>
    <cellStyle name="Normal 8 2 2 2 2 2 2" xfId="16529"/>
    <cellStyle name="Normal 8 2 2 2 2 3" xfId="12367"/>
    <cellStyle name="Normal 8 2 2 2 3" xfId="6068"/>
    <cellStyle name="Normal 8 2 2 2 3 2" xfId="14422"/>
    <cellStyle name="Normal 8 2 2 2 4" xfId="10260"/>
    <cellStyle name="Normal 8 2 2 3" xfId="4013"/>
    <cellStyle name="Normal 8 2 2 3 2" xfId="8176"/>
    <cellStyle name="Normal 8 2 2 3 2 2" xfId="16530"/>
    <cellStyle name="Normal 8 2 2 3 3" xfId="12368"/>
    <cellStyle name="Normal 8 2 2 4" xfId="5032"/>
    <cellStyle name="Normal 8 2 2 4 2" xfId="13386"/>
    <cellStyle name="Normal 8 2 2 5" xfId="9224"/>
    <cellStyle name="Normal 8 2 3" xfId="1393"/>
    <cellStyle name="Normal 8 2 3 2" xfId="4014"/>
    <cellStyle name="Normal 8 2 3 2 2" xfId="8177"/>
    <cellStyle name="Normal 8 2 3 2 2 2" xfId="16531"/>
    <cellStyle name="Normal 8 2 3 2 3" xfId="12369"/>
    <cellStyle name="Normal 8 2 3 3" xfId="5556"/>
    <cellStyle name="Normal 8 2 3 3 2" xfId="13910"/>
    <cellStyle name="Normal 8 2 3 4" xfId="9748"/>
    <cellStyle name="Normal 8 2 4" xfId="4015"/>
    <cellStyle name="Normal 8 2 4 2" xfId="8178"/>
    <cellStyle name="Normal 8 2 4 2 2" xfId="16532"/>
    <cellStyle name="Normal 8 2 4 3" xfId="12370"/>
    <cellStyle name="Normal 8 2 5" xfId="4520"/>
    <cellStyle name="Normal 8 2 5 2" xfId="12874"/>
    <cellStyle name="Normal 8 2 6" xfId="8712"/>
    <cellStyle name="Normal 8 3" xfId="629"/>
    <cellStyle name="Normal 8 3 2" xfId="1665"/>
    <cellStyle name="Normal 8 3 2 2" xfId="4016"/>
    <cellStyle name="Normal 8 3 2 2 2" xfId="8179"/>
    <cellStyle name="Normal 8 3 2 2 2 2" xfId="16533"/>
    <cellStyle name="Normal 8 3 2 2 3" xfId="12371"/>
    <cellStyle name="Normal 8 3 2 3" xfId="5828"/>
    <cellStyle name="Normal 8 3 2 3 2" xfId="14182"/>
    <cellStyle name="Normal 8 3 2 4" xfId="10020"/>
    <cellStyle name="Normal 8 3 3" xfId="4017"/>
    <cellStyle name="Normal 8 3 3 2" xfId="8180"/>
    <cellStyle name="Normal 8 3 3 2 2" xfId="16534"/>
    <cellStyle name="Normal 8 3 3 3" xfId="12372"/>
    <cellStyle name="Normal 8 3 4" xfId="4792"/>
    <cellStyle name="Normal 8 3 4 2" xfId="13146"/>
    <cellStyle name="Normal 8 3 5" xfId="8984"/>
    <cellStyle name="Normal 8 4" xfId="1153"/>
    <cellStyle name="Normal 8 4 2" xfId="4018"/>
    <cellStyle name="Normal 8 4 2 2" xfId="8181"/>
    <cellStyle name="Normal 8 4 2 2 2" xfId="16535"/>
    <cellStyle name="Normal 8 4 2 3" xfId="12373"/>
    <cellStyle name="Normal 8 4 3" xfId="5316"/>
    <cellStyle name="Normal 8 4 3 2" xfId="13670"/>
    <cellStyle name="Normal 8 4 4" xfId="9508"/>
    <cellStyle name="Normal 8 5" xfId="4019"/>
    <cellStyle name="Normal 8 5 2" xfId="8182"/>
    <cellStyle name="Normal 8 5 2 2" xfId="16536"/>
    <cellStyle name="Normal 8 5 3" xfId="12374"/>
    <cellStyle name="Normal 8 6" xfId="4280"/>
    <cellStyle name="Normal 8 6 2" xfId="12634"/>
    <cellStyle name="Normal 8 7" xfId="8472"/>
    <cellStyle name="Normal 9" xfId="127"/>
    <cellStyle name="Normal 9 2" xfId="370"/>
    <cellStyle name="Normal 9 2 2" xfId="883"/>
    <cellStyle name="Normal 9 2 2 2" xfId="1919"/>
    <cellStyle name="Normal 9 2 2 2 2" xfId="4020"/>
    <cellStyle name="Normal 9 2 2 2 2 2" xfId="8183"/>
    <cellStyle name="Normal 9 2 2 2 2 2 2" xfId="16537"/>
    <cellStyle name="Normal 9 2 2 2 2 3" xfId="12375"/>
    <cellStyle name="Normal 9 2 2 2 3" xfId="6082"/>
    <cellStyle name="Normal 9 2 2 2 3 2" xfId="14436"/>
    <cellStyle name="Normal 9 2 2 2 4" xfId="10274"/>
    <cellStyle name="Normal 9 2 2 3" xfId="4021"/>
    <cellStyle name="Normal 9 2 2 3 2" xfId="8184"/>
    <cellStyle name="Normal 9 2 2 3 2 2" xfId="16538"/>
    <cellStyle name="Normal 9 2 2 3 3" xfId="12376"/>
    <cellStyle name="Normal 9 2 2 4" xfId="5046"/>
    <cellStyle name="Normal 9 2 2 4 2" xfId="13400"/>
    <cellStyle name="Normal 9 2 2 5" xfId="9238"/>
    <cellStyle name="Normal 9 2 3" xfId="1407"/>
    <cellStyle name="Normal 9 2 3 2" xfId="4022"/>
    <cellStyle name="Normal 9 2 3 2 2" xfId="8185"/>
    <cellStyle name="Normal 9 2 3 2 2 2" xfId="16539"/>
    <cellStyle name="Normal 9 2 3 2 3" xfId="12377"/>
    <cellStyle name="Normal 9 2 3 3" xfId="5570"/>
    <cellStyle name="Normal 9 2 3 3 2" xfId="13924"/>
    <cellStyle name="Normal 9 2 3 4" xfId="9762"/>
    <cellStyle name="Normal 9 2 4" xfId="4023"/>
    <cellStyle name="Normal 9 2 4 2" xfId="8186"/>
    <cellStyle name="Normal 9 2 4 2 2" xfId="16540"/>
    <cellStyle name="Normal 9 2 4 3" xfId="12378"/>
    <cellStyle name="Normal 9 2 5" xfId="4534"/>
    <cellStyle name="Normal 9 2 5 2" xfId="12888"/>
    <cellStyle name="Normal 9 2 6" xfId="8726"/>
    <cellStyle name="Normal 9 3" xfId="643"/>
    <cellStyle name="Normal 9 3 2" xfId="1679"/>
    <cellStyle name="Normal 9 3 2 2" xfId="4024"/>
    <cellStyle name="Normal 9 3 2 2 2" xfId="8187"/>
    <cellStyle name="Normal 9 3 2 2 2 2" xfId="16541"/>
    <cellStyle name="Normal 9 3 2 2 3" xfId="12379"/>
    <cellStyle name="Normal 9 3 2 3" xfId="5842"/>
    <cellStyle name="Normal 9 3 2 3 2" xfId="14196"/>
    <cellStyle name="Normal 9 3 2 4" xfId="10034"/>
    <cellStyle name="Normal 9 3 3" xfId="4025"/>
    <cellStyle name="Normal 9 3 3 2" xfId="8188"/>
    <cellStyle name="Normal 9 3 3 2 2" xfId="16542"/>
    <cellStyle name="Normal 9 3 3 3" xfId="12380"/>
    <cellStyle name="Normal 9 3 4" xfId="4806"/>
    <cellStyle name="Normal 9 3 4 2" xfId="13160"/>
    <cellStyle name="Normal 9 3 5" xfId="8998"/>
    <cellStyle name="Normal 9 4" xfId="1167"/>
    <cellStyle name="Normal 9 4 2" xfId="4026"/>
    <cellStyle name="Normal 9 4 2 2" xfId="8189"/>
    <cellStyle name="Normal 9 4 2 2 2" xfId="16543"/>
    <cellStyle name="Normal 9 4 2 3" xfId="12381"/>
    <cellStyle name="Normal 9 4 3" xfId="5330"/>
    <cellStyle name="Normal 9 4 3 2" xfId="13684"/>
    <cellStyle name="Normal 9 4 4" xfId="9522"/>
    <cellStyle name="Normal 9 5" xfId="4027"/>
    <cellStyle name="Normal 9 5 2" xfId="8190"/>
    <cellStyle name="Normal 9 5 2 2" xfId="16544"/>
    <cellStyle name="Normal 9 5 3" xfId="12382"/>
    <cellStyle name="Normal 9 6" xfId="4294"/>
    <cellStyle name="Normal 9 6 2" xfId="12648"/>
    <cellStyle name="Normal 9 7" xfId="8486"/>
    <cellStyle name="Note 10" xfId="142"/>
    <cellStyle name="Note 10 2" xfId="385"/>
    <cellStyle name="Note 10 2 2" xfId="898"/>
    <cellStyle name="Note 10 2 2 2" xfId="1934"/>
    <cellStyle name="Note 10 2 2 2 2" xfId="4028"/>
    <cellStyle name="Note 10 2 2 2 2 2" xfId="8191"/>
    <cellStyle name="Note 10 2 2 2 2 2 2" xfId="16545"/>
    <cellStyle name="Note 10 2 2 2 2 3" xfId="12383"/>
    <cellStyle name="Note 10 2 2 2 3" xfId="6097"/>
    <cellStyle name="Note 10 2 2 2 3 2" xfId="14451"/>
    <cellStyle name="Note 10 2 2 2 4" xfId="10289"/>
    <cellStyle name="Note 10 2 2 3" xfId="4029"/>
    <cellStyle name="Note 10 2 2 3 2" xfId="8192"/>
    <cellStyle name="Note 10 2 2 3 2 2" xfId="16546"/>
    <cellStyle name="Note 10 2 2 3 3" xfId="12384"/>
    <cellStyle name="Note 10 2 2 4" xfId="5061"/>
    <cellStyle name="Note 10 2 2 4 2" xfId="13415"/>
    <cellStyle name="Note 10 2 2 5" xfId="9253"/>
    <cellStyle name="Note 10 2 3" xfId="1422"/>
    <cellStyle name="Note 10 2 3 2" xfId="4030"/>
    <cellStyle name="Note 10 2 3 2 2" xfId="8193"/>
    <cellStyle name="Note 10 2 3 2 2 2" xfId="16547"/>
    <cellStyle name="Note 10 2 3 2 3" xfId="12385"/>
    <cellStyle name="Note 10 2 3 3" xfId="5585"/>
    <cellStyle name="Note 10 2 3 3 2" xfId="13939"/>
    <cellStyle name="Note 10 2 3 4" xfId="9777"/>
    <cellStyle name="Note 10 2 4" xfId="4031"/>
    <cellStyle name="Note 10 2 4 2" xfId="8194"/>
    <cellStyle name="Note 10 2 4 2 2" xfId="16548"/>
    <cellStyle name="Note 10 2 4 3" xfId="12386"/>
    <cellStyle name="Note 10 2 5" xfId="4549"/>
    <cellStyle name="Note 10 2 5 2" xfId="12903"/>
    <cellStyle name="Note 10 2 6" xfId="8741"/>
    <cellStyle name="Note 10 3" xfId="658"/>
    <cellStyle name="Note 10 3 2" xfId="1694"/>
    <cellStyle name="Note 10 3 2 2" xfId="4032"/>
    <cellStyle name="Note 10 3 2 2 2" xfId="8195"/>
    <cellStyle name="Note 10 3 2 2 2 2" xfId="16549"/>
    <cellStyle name="Note 10 3 2 2 3" xfId="12387"/>
    <cellStyle name="Note 10 3 2 3" xfId="5857"/>
    <cellStyle name="Note 10 3 2 3 2" xfId="14211"/>
    <cellStyle name="Note 10 3 2 4" xfId="10049"/>
    <cellStyle name="Note 10 3 3" xfId="4033"/>
    <cellStyle name="Note 10 3 3 2" xfId="8196"/>
    <cellStyle name="Note 10 3 3 2 2" xfId="16550"/>
    <cellStyle name="Note 10 3 3 3" xfId="12388"/>
    <cellStyle name="Note 10 3 4" xfId="4821"/>
    <cellStyle name="Note 10 3 4 2" xfId="13175"/>
    <cellStyle name="Note 10 3 5" xfId="9013"/>
    <cellStyle name="Note 10 4" xfId="1182"/>
    <cellStyle name="Note 10 4 2" xfId="4034"/>
    <cellStyle name="Note 10 4 2 2" xfId="8197"/>
    <cellStyle name="Note 10 4 2 2 2" xfId="16551"/>
    <cellStyle name="Note 10 4 2 3" xfId="12389"/>
    <cellStyle name="Note 10 4 3" xfId="5345"/>
    <cellStyle name="Note 10 4 3 2" xfId="13699"/>
    <cellStyle name="Note 10 4 4" xfId="9537"/>
    <cellStyle name="Note 10 5" xfId="4035"/>
    <cellStyle name="Note 10 5 2" xfId="8198"/>
    <cellStyle name="Note 10 5 2 2" xfId="16552"/>
    <cellStyle name="Note 10 5 3" xfId="12390"/>
    <cellStyle name="Note 10 6" xfId="4309"/>
    <cellStyle name="Note 10 6 2" xfId="12663"/>
    <cellStyle name="Note 10 7" xfId="8501"/>
    <cellStyle name="Note 11" xfId="156"/>
    <cellStyle name="Note 11 2" xfId="399"/>
    <cellStyle name="Note 11 2 2" xfId="912"/>
    <cellStyle name="Note 11 2 2 2" xfId="1948"/>
    <cellStyle name="Note 11 2 2 2 2" xfId="4036"/>
    <cellStyle name="Note 11 2 2 2 2 2" xfId="8199"/>
    <cellStyle name="Note 11 2 2 2 2 2 2" xfId="16553"/>
    <cellStyle name="Note 11 2 2 2 2 3" xfId="12391"/>
    <cellStyle name="Note 11 2 2 2 3" xfId="6111"/>
    <cellStyle name="Note 11 2 2 2 3 2" xfId="14465"/>
    <cellStyle name="Note 11 2 2 2 4" xfId="10303"/>
    <cellStyle name="Note 11 2 2 3" xfId="4037"/>
    <cellStyle name="Note 11 2 2 3 2" xfId="8200"/>
    <cellStyle name="Note 11 2 2 3 2 2" xfId="16554"/>
    <cellStyle name="Note 11 2 2 3 3" xfId="12392"/>
    <cellStyle name="Note 11 2 2 4" xfId="5075"/>
    <cellStyle name="Note 11 2 2 4 2" xfId="13429"/>
    <cellStyle name="Note 11 2 2 5" xfId="9267"/>
    <cellStyle name="Note 11 2 3" xfId="1436"/>
    <cellStyle name="Note 11 2 3 2" xfId="4038"/>
    <cellStyle name="Note 11 2 3 2 2" xfId="8201"/>
    <cellStyle name="Note 11 2 3 2 2 2" xfId="16555"/>
    <cellStyle name="Note 11 2 3 2 3" xfId="12393"/>
    <cellStyle name="Note 11 2 3 3" xfId="5599"/>
    <cellStyle name="Note 11 2 3 3 2" xfId="13953"/>
    <cellStyle name="Note 11 2 3 4" xfId="9791"/>
    <cellStyle name="Note 11 2 4" xfId="4039"/>
    <cellStyle name="Note 11 2 4 2" xfId="8202"/>
    <cellStyle name="Note 11 2 4 2 2" xfId="16556"/>
    <cellStyle name="Note 11 2 4 3" xfId="12394"/>
    <cellStyle name="Note 11 2 5" xfId="4563"/>
    <cellStyle name="Note 11 2 5 2" xfId="12917"/>
    <cellStyle name="Note 11 2 6" xfId="8755"/>
    <cellStyle name="Note 11 3" xfId="672"/>
    <cellStyle name="Note 11 3 2" xfId="1708"/>
    <cellStyle name="Note 11 3 2 2" xfId="4040"/>
    <cellStyle name="Note 11 3 2 2 2" xfId="8203"/>
    <cellStyle name="Note 11 3 2 2 2 2" xfId="16557"/>
    <cellStyle name="Note 11 3 2 2 3" xfId="12395"/>
    <cellStyle name="Note 11 3 2 3" xfId="5871"/>
    <cellStyle name="Note 11 3 2 3 2" xfId="14225"/>
    <cellStyle name="Note 11 3 2 4" xfId="10063"/>
    <cellStyle name="Note 11 3 3" xfId="4041"/>
    <cellStyle name="Note 11 3 3 2" xfId="8204"/>
    <cellStyle name="Note 11 3 3 2 2" xfId="16558"/>
    <cellStyle name="Note 11 3 3 3" xfId="12396"/>
    <cellStyle name="Note 11 3 4" xfId="4835"/>
    <cellStyle name="Note 11 3 4 2" xfId="13189"/>
    <cellStyle name="Note 11 3 5" xfId="9027"/>
    <cellStyle name="Note 11 4" xfId="1196"/>
    <cellStyle name="Note 11 4 2" xfId="4042"/>
    <cellStyle name="Note 11 4 2 2" xfId="8205"/>
    <cellStyle name="Note 11 4 2 2 2" xfId="16559"/>
    <cellStyle name="Note 11 4 2 3" xfId="12397"/>
    <cellStyle name="Note 11 4 3" xfId="5359"/>
    <cellStyle name="Note 11 4 3 2" xfId="13713"/>
    <cellStyle name="Note 11 4 4" xfId="9551"/>
    <cellStyle name="Note 11 5" xfId="4043"/>
    <cellStyle name="Note 11 5 2" xfId="8206"/>
    <cellStyle name="Note 11 5 2 2" xfId="16560"/>
    <cellStyle name="Note 11 5 3" xfId="12398"/>
    <cellStyle name="Note 11 6" xfId="4323"/>
    <cellStyle name="Note 11 6 2" xfId="12677"/>
    <cellStyle name="Note 11 7" xfId="8515"/>
    <cellStyle name="Note 12" xfId="170"/>
    <cellStyle name="Note 12 2" xfId="413"/>
    <cellStyle name="Note 12 2 2" xfId="926"/>
    <cellStyle name="Note 12 2 2 2" xfId="1962"/>
    <cellStyle name="Note 12 2 2 2 2" xfId="4044"/>
    <cellStyle name="Note 12 2 2 2 2 2" xfId="8207"/>
    <cellStyle name="Note 12 2 2 2 2 2 2" xfId="16561"/>
    <cellStyle name="Note 12 2 2 2 2 3" xfId="12399"/>
    <cellStyle name="Note 12 2 2 2 3" xfId="6125"/>
    <cellStyle name="Note 12 2 2 2 3 2" xfId="14479"/>
    <cellStyle name="Note 12 2 2 2 4" xfId="10317"/>
    <cellStyle name="Note 12 2 2 3" xfId="4045"/>
    <cellStyle name="Note 12 2 2 3 2" xfId="8208"/>
    <cellStyle name="Note 12 2 2 3 2 2" xfId="16562"/>
    <cellStyle name="Note 12 2 2 3 3" xfId="12400"/>
    <cellStyle name="Note 12 2 2 4" xfId="5089"/>
    <cellStyle name="Note 12 2 2 4 2" xfId="13443"/>
    <cellStyle name="Note 12 2 2 5" xfId="9281"/>
    <cellStyle name="Note 12 2 3" xfId="1450"/>
    <cellStyle name="Note 12 2 3 2" xfId="4046"/>
    <cellStyle name="Note 12 2 3 2 2" xfId="8209"/>
    <cellStyle name="Note 12 2 3 2 2 2" xfId="16563"/>
    <cellStyle name="Note 12 2 3 2 3" xfId="12401"/>
    <cellStyle name="Note 12 2 3 3" xfId="5613"/>
    <cellStyle name="Note 12 2 3 3 2" xfId="13967"/>
    <cellStyle name="Note 12 2 3 4" xfId="9805"/>
    <cellStyle name="Note 12 2 4" xfId="4047"/>
    <cellStyle name="Note 12 2 4 2" xfId="8210"/>
    <cellStyle name="Note 12 2 4 2 2" xfId="16564"/>
    <cellStyle name="Note 12 2 4 3" xfId="12402"/>
    <cellStyle name="Note 12 2 5" xfId="4577"/>
    <cellStyle name="Note 12 2 5 2" xfId="12931"/>
    <cellStyle name="Note 12 2 6" xfId="8769"/>
    <cellStyle name="Note 12 3" xfId="686"/>
    <cellStyle name="Note 12 3 2" xfId="1722"/>
    <cellStyle name="Note 12 3 2 2" xfId="4048"/>
    <cellStyle name="Note 12 3 2 2 2" xfId="8211"/>
    <cellStyle name="Note 12 3 2 2 2 2" xfId="16565"/>
    <cellStyle name="Note 12 3 2 2 3" xfId="12403"/>
    <cellStyle name="Note 12 3 2 3" xfId="5885"/>
    <cellStyle name="Note 12 3 2 3 2" xfId="14239"/>
    <cellStyle name="Note 12 3 2 4" xfId="10077"/>
    <cellStyle name="Note 12 3 3" xfId="4049"/>
    <cellStyle name="Note 12 3 3 2" xfId="8212"/>
    <cellStyle name="Note 12 3 3 2 2" xfId="16566"/>
    <cellStyle name="Note 12 3 3 3" xfId="12404"/>
    <cellStyle name="Note 12 3 4" xfId="4849"/>
    <cellStyle name="Note 12 3 4 2" xfId="13203"/>
    <cellStyle name="Note 12 3 5" xfId="9041"/>
    <cellStyle name="Note 12 4" xfId="1210"/>
    <cellStyle name="Note 12 4 2" xfId="4050"/>
    <cellStyle name="Note 12 4 2 2" xfId="8213"/>
    <cellStyle name="Note 12 4 2 2 2" xfId="16567"/>
    <cellStyle name="Note 12 4 2 3" xfId="12405"/>
    <cellStyle name="Note 12 4 3" xfId="5373"/>
    <cellStyle name="Note 12 4 3 2" xfId="13727"/>
    <cellStyle name="Note 12 4 4" xfId="9565"/>
    <cellStyle name="Note 12 5" xfId="4051"/>
    <cellStyle name="Note 12 5 2" xfId="8214"/>
    <cellStyle name="Note 12 5 2 2" xfId="16568"/>
    <cellStyle name="Note 12 5 3" xfId="12406"/>
    <cellStyle name="Note 12 6" xfId="4337"/>
    <cellStyle name="Note 12 6 2" xfId="12691"/>
    <cellStyle name="Note 12 7" xfId="8529"/>
    <cellStyle name="Note 13" xfId="185"/>
    <cellStyle name="Note 13 2" xfId="428"/>
    <cellStyle name="Note 13 2 2" xfId="941"/>
    <cellStyle name="Note 13 2 2 2" xfId="1977"/>
    <cellStyle name="Note 13 2 2 2 2" xfId="4052"/>
    <cellStyle name="Note 13 2 2 2 2 2" xfId="8215"/>
    <cellStyle name="Note 13 2 2 2 2 2 2" xfId="16569"/>
    <cellStyle name="Note 13 2 2 2 2 3" xfId="12407"/>
    <cellStyle name="Note 13 2 2 2 3" xfId="6140"/>
    <cellStyle name="Note 13 2 2 2 3 2" xfId="14494"/>
    <cellStyle name="Note 13 2 2 2 4" xfId="10332"/>
    <cellStyle name="Note 13 2 2 3" xfId="4053"/>
    <cellStyle name="Note 13 2 2 3 2" xfId="8216"/>
    <cellStyle name="Note 13 2 2 3 2 2" xfId="16570"/>
    <cellStyle name="Note 13 2 2 3 3" xfId="12408"/>
    <cellStyle name="Note 13 2 2 4" xfId="5104"/>
    <cellStyle name="Note 13 2 2 4 2" xfId="13458"/>
    <cellStyle name="Note 13 2 2 5" xfId="9296"/>
    <cellStyle name="Note 13 2 3" xfId="1465"/>
    <cellStyle name="Note 13 2 3 2" xfId="4054"/>
    <cellStyle name="Note 13 2 3 2 2" xfId="8217"/>
    <cellStyle name="Note 13 2 3 2 2 2" xfId="16571"/>
    <cellStyle name="Note 13 2 3 2 3" xfId="12409"/>
    <cellStyle name="Note 13 2 3 3" xfId="5628"/>
    <cellStyle name="Note 13 2 3 3 2" xfId="13982"/>
    <cellStyle name="Note 13 2 3 4" xfId="9820"/>
    <cellStyle name="Note 13 2 4" xfId="4055"/>
    <cellStyle name="Note 13 2 4 2" xfId="8218"/>
    <cellStyle name="Note 13 2 4 2 2" xfId="16572"/>
    <cellStyle name="Note 13 2 4 3" xfId="12410"/>
    <cellStyle name="Note 13 2 5" xfId="4592"/>
    <cellStyle name="Note 13 2 5 2" xfId="12946"/>
    <cellStyle name="Note 13 2 6" xfId="8784"/>
    <cellStyle name="Note 13 3" xfId="701"/>
    <cellStyle name="Note 13 3 2" xfId="1737"/>
    <cellStyle name="Note 13 3 2 2" xfId="4056"/>
    <cellStyle name="Note 13 3 2 2 2" xfId="8219"/>
    <cellStyle name="Note 13 3 2 2 2 2" xfId="16573"/>
    <cellStyle name="Note 13 3 2 2 3" xfId="12411"/>
    <cellStyle name="Note 13 3 2 3" xfId="5900"/>
    <cellStyle name="Note 13 3 2 3 2" xfId="14254"/>
    <cellStyle name="Note 13 3 2 4" xfId="10092"/>
    <cellStyle name="Note 13 3 3" xfId="4057"/>
    <cellStyle name="Note 13 3 3 2" xfId="8220"/>
    <cellStyle name="Note 13 3 3 2 2" xfId="16574"/>
    <cellStyle name="Note 13 3 3 3" xfId="12412"/>
    <cellStyle name="Note 13 3 4" xfId="4864"/>
    <cellStyle name="Note 13 3 4 2" xfId="13218"/>
    <cellStyle name="Note 13 3 5" xfId="9056"/>
    <cellStyle name="Note 13 4" xfId="1225"/>
    <cellStyle name="Note 13 4 2" xfId="4058"/>
    <cellStyle name="Note 13 4 2 2" xfId="8221"/>
    <cellStyle name="Note 13 4 2 2 2" xfId="16575"/>
    <cellStyle name="Note 13 4 2 3" xfId="12413"/>
    <cellStyle name="Note 13 4 3" xfId="5388"/>
    <cellStyle name="Note 13 4 3 2" xfId="13742"/>
    <cellStyle name="Note 13 4 4" xfId="9580"/>
    <cellStyle name="Note 13 5" xfId="4059"/>
    <cellStyle name="Note 13 5 2" xfId="8222"/>
    <cellStyle name="Note 13 5 2 2" xfId="16576"/>
    <cellStyle name="Note 13 5 3" xfId="12414"/>
    <cellStyle name="Note 13 6" xfId="4352"/>
    <cellStyle name="Note 13 6 2" xfId="12706"/>
    <cellStyle name="Note 13 7" xfId="8544"/>
    <cellStyle name="Note 14" xfId="201"/>
    <cellStyle name="Note 14 2" xfId="443"/>
    <cellStyle name="Note 14 2 2" xfId="956"/>
    <cellStyle name="Note 14 2 2 2" xfId="1992"/>
    <cellStyle name="Note 14 2 2 2 2" xfId="4060"/>
    <cellStyle name="Note 14 2 2 2 2 2" xfId="8223"/>
    <cellStyle name="Note 14 2 2 2 2 2 2" xfId="16577"/>
    <cellStyle name="Note 14 2 2 2 2 3" xfId="12415"/>
    <cellStyle name="Note 14 2 2 2 3" xfId="6155"/>
    <cellStyle name="Note 14 2 2 2 3 2" xfId="14509"/>
    <cellStyle name="Note 14 2 2 2 4" xfId="10347"/>
    <cellStyle name="Note 14 2 2 3" xfId="4061"/>
    <cellStyle name="Note 14 2 2 3 2" xfId="8224"/>
    <cellStyle name="Note 14 2 2 3 2 2" xfId="16578"/>
    <cellStyle name="Note 14 2 2 3 3" xfId="12416"/>
    <cellStyle name="Note 14 2 2 4" xfId="5119"/>
    <cellStyle name="Note 14 2 2 4 2" xfId="13473"/>
    <cellStyle name="Note 14 2 2 5" xfId="9311"/>
    <cellStyle name="Note 14 2 3" xfId="1480"/>
    <cellStyle name="Note 14 2 3 2" xfId="4062"/>
    <cellStyle name="Note 14 2 3 2 2" xfId="8225"/>
    <cellStyle name="Note 14 2 3 2 2 2" xfId="16579"/>
    <cellStyle name="Note 14 2 3 2 3" xfId="12417"/>
    <cellStyle name="Note 14 2 3 3" xfId="5643"/>
    <cellStyle name="Note 14 2 3 3 2" xfId="13997"/>
    <cellStyle name="Note 14 2 3 4" xfId="9835"/>
    <cellStyle name="Note 14 2 4" xfId="4063"/>
    <cellStyle name="Note 14 2 4 2" xfId="8226"/>
    <cellStyle name="Note 14 2 4 2 2" xfId="16580"/>
    <cellStyle name="Note 14 2 4 3" xfId="12418"/>
    <cellStyle name="Note 14 2 5" xfId="4607"/>
    <cellStyle name="Note 14 2 5 2" xfId="12961"/>
    <cellStyle name="Note 14 2 6" xfId="8799"/>
    <cellStyle name="Note 14 3" xfId="716"/>
    <cellStyle name="Note 14 3 2" xfId="1752"/>
    <cellStyle name="Note 14 3 2 2" xfId="4064"/>
    <cellStyle name="Note 14 3 2 2 2" xfId="8227"/>
    <cellStyle name="Note 14 3 2 2 2 2" xfId="16581"/>
    <cellStyle name="Note 14 3 2 2 3" xfId="12419"/>
    <cellStyle name="Note 14 3 2 3" xfId="5915"/>
    <cellStyle name="Note 14 3 2 3 2" xfId="14269"/>
    <cellStyle name="Note 14 3 2 4" xfId="10107"/>
    <cellStyle name="Note 14 3 3" xfId="4065"/>
    <cellStyle name="Note 14 3 3 2" xfId="8228"/>
    <cellStyle name="Note 14 3 3 2 2" xfId="16582"/>
    <cellStyle name="Note 14 3 3 3" xfId="12420"/>
    <cellStyle name="Note 14 3 4" xfId="4879"/>
    <cellStyle name="Note 14 3 4 2" xfId="13233"/>
    <cellStyle name="Note 14 3 5" xfId="9071"/>
    <cellStyle name="Note 14 4" xfId="1240"/>
    <cellStyle name="Note 14 4 2" xfId="4066"/>
    <cellStyle name="Note 14 4 2 2" xfId="8229"/>
    <cellStyle name="Note 14 4 2 2 2" xfId="16583"/>
    <cellStyle name="Note 14 4 2 3" xfId="12421"/>
    <cellStyle name="Note 14 4 3" xfId="5403"/>
    <cellStyle name="Note 14 4 3 2" xfId="13757"/>
    <cellStyle name="Note 14 4 4" xfId="9595"/>
    <cellStyle name="Note 14 5" xfId="4067"/>
    <cellStyle name="Note 14 5 2" xfId="8230"/>
    <cellStyle name="Note 14 5 2 2" xfId="16584"/>
    <cellStyle name="Note 14 5 3" xfId="12422"/>
    <cellStyle name="Note 14 6" xfId="4367"/>
    <cellStyle name="Note 14 6 2" xfId="12721"/>
    <cellStyle name="Note 14 7" xfId="8559"/>
    <cellStyle name="Note 15" xfId="215"/>
    <cellStyle name="Note 15 2" xfId="457"/>
    <cellStyle name="Note 15 2 2" xfId="970"/>
    <cellStyle name="Note 15 2 2 2" xfId="2006"/>
    <cellStyle name="Note 15 2 2 2 2" xfId="4068"/>
    <cellStyle name="Note 15 2 2 2 2 2" xfId="8231"/>
    <cellStyle name="Note 15 2 2 2 2 2 2" xfId="16585"/>
    <cellStyle name="Note 15 2 2 2 2 3" xfId="12423"/>
    <cellStyle name="Note 15 2 2 2 3" xfId="6169"/>
    <cellStyle name="Note 15 2 2 2 3 2" xfId="14523"/>
    <cellStyle name="Note 15 2 2 2 4" xfId="10361"/>
    <cellStyle name="Note 15 2 2 3" xfId="4069"/>
    <cellStyle name="Note 15 2 2 3 2" xfId="8232"/>
    <cellStyle name="Note 15 2 2 3 2 2" xfId="16586"/>
    <cellStyle name="Note 15 2 2 3 3" xfId="12424"/>
    <cellStyle name="Note 15 2 2 4" xfId="5133"/>
    <cellStyle name="Note 15 2 2 4 2" xfId="13487"/>
    <cellStyle name="Note 15 2 2 5" xfId="9325"/>
    <cellStyle name="Note 15 2 3" xfId="1494"/>
    <cellStyle name="Note 15 2 3 2" xfId="4070"/>
    <cellStyle name="Note 15 2 3 2 2" xfId="8233"/>
    <cellStyle name="Note 15 2 3 2 2 2" xfId="16587"/>
    <cellStyle name="Note 15 2 3 2 3" xfId="12425"/>
    <cellStyle name="Note 15 2 3 3" xfId="5657"/>
    <cellStyle name="Note 15 2 3 3 2" xfId="14011"/>
    <cellStyle name="Note 15 2 3 4" xfId="9849"/>
    <cellStyle name="Note 15 2 4" xfId="4071"/>
    <cellStyle name="Note 15 2 4 2" xfId="8234"/>
    <cellStyle name="Note 15 2 4 2 2" xfId="16588"/>
    <cellStyle name="Note 15 2 4 3" xfId="12426"/>
    <cellStyle name="Note 15 2 5" xfId="4621"/>
    <cellStyle name="Note 15 2 5 2" xfId="12975"/>
    <cellStyle name="Note 15 2 6" xfId="8813"/>
    <cellStyle name="Note 15 3" xfId="730"/>
    <cellStyle name="Note 15 3 2" xfId="1766"/>
    <cellStyle name="Note 15 3 2 2" xfId="4072"/>
    <cellStyle name="Note 15 3 2 2 2" xfId="8235"/>
    <cellStyle name="Note 15 3 2 2 2 2" xfId="16589"/>
    <cellStyle name="Note 15 3 2 2 3" xfId="12427"/>
    <cellStyle name="Note 15 3 2 3" xfId="5929"/>
    <cellStyle name="Note 15 3 2 3 2" xfId="14283"/>
    <cellStyle name="Note 15 3 2 4" xfId="10121"/>
    <cellStyle name="Note 15 3 3" xfId="4073"/>
    <cellStyle name="Note 15 3 3 2" xfId="8236"/>
    <cellStyle name="Note 15 3 3 2 2" xfId="16590"/>
    <cellStyle name="Note 15 3 3 3" xfId="12428"/>
    <cellStyle name="Note 15 3 4" xfId="4893"/>
    <cellStyle name="Note 15 3 4 2" xfId="13247"/>
    <cellStyle name="Note 15 3 5" xfId="9085"/>
    <cellStyle name="Note 15 4" xfId="1254"/>
    <cellStyle name="Note 15 4 2" xfId="4074"/>
    <cellStyle name="Note 15 4 2 2" xfId="8237"/>
    <cellStyle name="Note 15 4 2 2 2" xfId="16591"/>
    <cellStyle name="Note 15 4 2 3" xfId="12429"/>
    <cellStyle name="Note 15 4 3" xfId="5417"/>
    <cellStyle name="Note 15 4 3 2" xfId="13771"/>
    <cellStyle name="Note 15 4 4" xfId="9609"/>
    <cellStyle name="Note 15 5" xfId="4075"/>
    <cellStyle name="Note 15 5 2" xfId="8238"/>
    <cellStyle name="Note 15 5 2 2" xfId="16592"/>
    <cellStyle name="Note 15 5 3" xfId="12430"/>
    <cellStyle name="Note 15 6" xfId="4381"/>
    <cellStyle name="Note 15 6 2" xfId="12735"/>
    <cellStyle name="Note 15 7" xfId="8573"/>
    <cellStyle name="Note 16" xfId="229"/>
    <cellStyle name="Note 16 2" xfId="471"/>
    <cellStyle name="Note 16 2 2" xfId="984"/>
    <cellStyle name="Note 16 2 2 2" xfId="2020"/>
    <cellStyle name="Note 16 2 2 2 2" xfId="4076"/>
    <cellStyle name="Note 16 2 2 2 2 2" xfId="8239"/>
    <cellStyle name="Note 16 2 2 2 2 2 2" xfId="16593"/>
    <cellStyle name="Note 16 2 2 2 2 3" xfId="12431"/>
    <cellStyle name="Note 16 2 2 2 3" xfId="6183"/>
    <cellStyle name="Note 16 2 2 2 3 2" xfId="14537"/>
    <cellStyle name="Note 16 2 2 2 4" xfId="10375"/>
    <cellStyle name="Note 16 2 2 3" xfId="4077"/>
    <cellStyle name="Note 16 2 2 3 2" xfId="8240"/>
    <cellStyle name="Note 16 2 2 3 2 2" xfId="16594"/>
    <cellStyle name="Note 16 2 2 3 3" xfId="12432"/>
    <cellStyle name="Note 16 2 2 4" xfId="5147"/>
    <cellStyle name="Note 16 2 2 4 2" xfId="13501"/>
    <cellStyle name="Note 16 2 2 5" xfId="9339"/>
    <cellStyle name="Note 16 2 3" xfId="1508"/>
    <cellStyle name="Note 16 2 3 2" xfId="4078"/>
    <cellStyle name="Note 16 2 3 2 2" xfId="8241"/>
    <cellStyle name="Note 16 2 3 2 2 2" xfId="16595"/>
    <cellStyle name="Note 16 2 3 2 3" xfId="12433"/>
    <cellStyle name="Note 16 2 3 3" xfId="5671"/>
    <cellStyle name="Note 16 2 3 3 2" xfId="14025"/>
    <cellStyle name="Note 16 2 3 4" xfId="9863"/>
    <cellStyle name="Note 16 2 4" xfId="4079"/>
    <cellStyle name="Note 16 2 4 2" xfId="8242"/>
    <cellStyle name="Note 16 2 4 2 2" xfId="16596"/>
    <cellStyle name="Note 16 2 4 3" xfId="12434"/>
    <cellStyle name="Note 16 2 5" xfId="4635"/>
    <cellStyle name="Note 16 2 5 2" xfId="12989"/>
    <cellStyle name="Note 16 2 6" xfId="8827"/>
    <cellStyle name="Note 16 3" xfId="744"/>
    <cellStyle name="Note 16 3 2" xfId="1780"/>
    <cellStyle name="Note 16 3 2 2" xfId="4080"/>
    <cellStyle name="Note 16 3 2 2 2" xfId="8243"/>
    <cellStyle name="Note 16 3 2 2 2 2" xfId="16597"/>
    <cellStyle name="Note 16 3 2 2 3" xfId="12435"/>
    <cellStyle name="Note 16 3 2 3" xfId="5943"/>
    <cellStyle name="Note 16 3 2 3 2" xfId="14297"/>
    <cellStyle name="Note 16 3 2 4" xfId="10135"/>
    <cellStyle name="Note 16 3 3" xfId="4081"/>
    <cellStyle name="Note 16 3 3 2" xfId="8244"/>
    <cellStyle name="Note 16 3 3 2 2" xfId="16598"/>
    <cellStyle name="Note 16 3 3 3" xfId="12436"/>
    <cellStyle name="Note 16 3 4" xfId="4907"/>
    <cellStyle name="Note 16 3 4 2" xfId="13261"/>
    <cellStyle name="Note 16 3 5" xfId="9099"/>
    <cellStyle name="Note 16 4" xfId="1268"/>
    <cellStyle name="Note 16 4 2" xfId="4082"/>
    <cellStyle name="Note 16 4 2 2" xfId="8245"/>
    <cellStyle name="Note 16 4 2 2 2" xfId="16599"/>
    <cellStyle name="Note 16 4 2 3" xfId="12437"/>
    <cellStyle name="Note 16 4 3" xfId="5431"/>
    <cellStyle name="Note 16 4 3 2" xfId="13785"/>
    <cellStyle name="Note 16 4 4" xfId="9623"/>
    <cellStyle name="Note 16 5" xfId="4083"/>
    <cellStyle name="Note 16 5 2" xfId="8246"/>
    <cellStyle name="Note 16 5 2 2" xfId="16600"/>
    <cellStyle name="Note 16 5 3" xfId="12438"/>
    <cellStyle name="Note 16 6" xfId="4395"/>
    <cellStyle name="Note 16 6 2" xfId="12749"/>
    <cellStyle name="Note 16 7" xfId="8587"/>
    <cellStyle name="Note 17" xfId="243"/>
    <cellStyle name="Note 17 2" xfId="485"/>
    <cellStyle name="Note 17 2 2" xfId="998"/>
    <cellStyle name="Note 17 2 2 2" xfId="2034"/>
    <cellStyle name="Note 17 2 2 2 2" xfId="4084"/>
    <cellStyle name="Note 17 2 2 2 2 2" xfId="8247"/>
    <cellStyle name="Note 17 2 2 2 2 2 2" xfId="16601"/>
    <cellStyle name="Note 17 2 2 2 2 3" xfId="12439"/>
    <cellStyle name="Note 17 2 2 2 3" xfId="6197"/>
    <cellStyle name="Note 17 2 2 2 3 2" xfId="14551"/>
    <cellStyle name="Note 17 2 2 2 4" xfId="10389"/>
    <cellStyle name="Note 17 2 2 3" xfId="4085"/>
    <cellStyle name="Note 17 2 2 3 2" xfId="8248"/>
    <cellStyle name="Note 17 2 2 3 2 2" xfId="16602"/>
    <cellStyle name="Note 17 2 2 3 3" xfId="12440"/>
    <cellStyle name="Note 17 2 2 4" xfId="5161"/>
    <cellStyle name="Note 17 2 2 4 2" xfId="13515"/>
    <cellStyle name="Note 17 2 2 5" xfId="9353"/>
    <cellStyle name="Note 17 2 3" xfId="1522"/>
    <cellStyle name="Note 17 2 3 2" xfId="4086"/>
    <cellStyle name="Note 17 2 3 2 2" xfId="8249"/>
    <cellStyle name="Note 17 2 3 2 2 2" xfId="16603"/>
    <cellStyle name="Note 17 2 3 2 3" xfId="12441"/>
    <cellStyle name="Note 17 2 3 3" xfId="5685"/>
    <cellStyle name="Note 17 2 3 3 2" xfId="14039"/>
    <cellStyle name="Note 17 2 3 4" xfId="9877"/>
    <cellStyle name="Note 17 2 4" xfId="4087"/>
    <cellStyle name="Note 17 2 4 2" xfId="8250"/>
    <cellStyle name="Note 17 2 4 2 2" xfId="16604"/>
    <cellStyle name="Note 17 2 4 3" xfId="12442"/>
    <cellStyle name="Note 17 2 5" xfId="4649"/>
    <cellStyle name="Note 17 2 5 2" xfId="13003"/>
    <cellStyle name="Note 17 2 6" xfId="8841"/>
    <cellStyle name="Note 17 3" xfId="758"/>
    <cellStyle name="Note 17 3 2" xfId="1794"/>
    <cellStyle name="Note 17 3 2 2" xfId="4088"/>
    <cellStyle name="Note 17 3 2 2 2" xfId="8251"/>
    <cellStyle name="Note 17 3 2 2 2 2" xfId="16605"/>
    <cellStyle name="Note 17 3 2 2 3" xfId="12443"/>
    <cellStyle name="Note 17 3 2 3" xfId="5957"/>
    <cellStyle name="Note 17 3 2 3 2" xfId="14311"/>
    <cellStyle name="Note 17 3 2 4" xfId="10149"/>
    <cellStyle name="Note 17 3 3" xfId="4089"/>
    <cellStyle name="Note 17 3 3 2" xfId="8252"/>
    <cellStyle name="Note 17 3 3 2 2" xfId="16606"/>
    <cellStyle name="Note 17 3 3 3" xfId="12444"/>
    <cellStyle name="Note 17 3 4" xfId="4921"/>
    <cellStyle name="Note 17 3 4 2" xfId="13275"/>
    <cellStyle name="Note 17 3 5" xfId="9113"/>
    <cellStyle name="Note 17 4" xfId="1282"/>
    <cellStyle name="Note 17 4 2" xfId="4090"/>
    <cellStyle name="Note 17 4 2 2" xfId="8253"/>
    <cellStyle name="Note 17 4 2 2 2" xfId="16607"/>
    <cellStyle name="Note 17 4 2 3" xfId="12445"/>
    <cellStyle name="Note 17 4 3" xfId="5445"/>
    <cellStyle name="Note 17 4 3 2" xfId="13799"/>
    <cellStyle name="Note 17 4 4" xfId="9637"/>
    <cellStyle name="Note 17 5" xfId="4091"/>
    <cellStyle name="Note 17 5 2" xfId="8254"/>
    <cellStyle name="Note 17 5 2 2" xfId="16608"/>
    <cellStyle name="Note 17 5 3" xfId="12446"/>
    <cellStyle name="Note 17 6" xfId="4409"/>
    <cellStyle name="Note 17 6 2" xfId="12763"/>
    <cellStyle name="Note 17 7" xfId="8601"/>
    <cellStyle name="Note 18" xfId="259"/>
    <cellStyle name="Note 18 2" xfId="499"/>
    <cellStyle name="Note 18 2 2" xfId="1012"/>
    <cellStyle name="Note 18 2 2 2" xfId="2048"/>
    <cellStyle name="Note 18 2 2 2 2" xfId="4092"/>
    <cellStyle name="Note 18 2 2 2 2 2" xfId="8255"/>
    <cellStyle name="Note 18 2 2 2 2 2 2" xfId="16609"/>
    <cellStyle name="Note 18 2 2 2 2 3" xfId="12447"/>
    <cellStyle name="Note 18 2 2 2 3" xfId="6211"/>
    <cellStyle name="Note 18 2 2 2 3 2" xfId="14565"/>
    <cellStyle name="Note 18 2 2 2 4" xfId="10403"/>
    <cellStyle name="Note 18 2 2 3" xfId="4093"/>
    <cellStyle name="Note 18 2 2 3 2" xfId="8256"/>
    <cellStyle name="Note 18 2 2 3 2 2" xfId="16610"/>
    <cellStyle name="Note 18 2 2 3 3" xfId="12448"/>
    <cellStyle name="Note 18 2 2 4" xfId="5175"/>
    <cellStyle name="Note 18 2 2 4 2" xfId="13529"/>
    <cellStyle name="Note 18 2 2 5" xfId="9367"/>
    <cellStyle name="Note 18 2 3" xfId="1536"/>
    <cellStyle name="Note 18 2 3 2" xfId="4094"/>
    <cellStyle name="Note 18 2 3 2 2" xfId="8257"/>
    <cellStyle name="Note 18 2 3 2 2 2" xfId="16611"/>
    <cellStyle name="Note 18 2 3 2 3" xfId="12449"/>
    <cellStyle name="Note 18 2 3 3" xfId="5699"/>
    <cellStyle name="Note 18 2 3 3 2" xfId="14053"/>
    <cellStyle name="Note 18 2 3 4" xfId="9891"/>
    <cellStyle name="Note 18 2 4" xfId="4095"/>
    <cellStyle name="Note 18 2 4 2" xfId="8258"/>
    <cellStyle name="Note 18 2 4 2 2" xfId="16612"/>
    <cellStyle name="Note 18 2 4 3" xfId="12450"/>
    <cellStyle name="Note 18 2 5" xfId="4663"/>
    <cellStyle name="Note 18 2 5 2" xfId="13017"/>
    <cellStyle name="Note 18 2 6" xfId="8855"/>
    <cellStyle name="Note 18 3" xfId="772"/>
    <cellStyle name="Note 18 3 2" xfId="1808"/>
    <cellStyle name="Note 18 3 2 2" xfId="4096"/>
    <cellStyle name="Note 18 3 2 2 2" xfId="8259"/>
    <cellStyle name="Note 18 3 2 2 2 2" xfId="16613"/>
    <cellStyle name="Note 18 3 2 2 3" xfId="12451"/>
    <cellStyle name="Note 18 3 2 3" xfId="5971"/>
    <cellStyle name="Note 18 3 2 3 2" xfId="14325"/>
    <cellStyle name="Note 18 3 2 4" xfId="10163"/>
    <cellStyle name="Note 18 3 3" xfId="4097"/>
    <cellStyle name="Note 18 3 3 2" xfId="8260"/>
    <cellStyle name="Note 18 3 3 2 2" xfId="16614"/>
    <cellStyle name="Note 18 3 3 3" xfId="12452"/>
    <cellStyle name="Note 18 3 4" xfId="4935"/>
    <cellStyle name="Note 18 3 4 2" xfId="13289"/>
    <cellStyle name="Note 18 3 5" xfId="9127"/>
    <cellStyle name="Note 18 4" xfId="1296"/>
    <cellStyle name="Note 18 4 2" xfId="4098"/>
    <cellStyle name="Note 18 4 2 2" xfId="8261"/>
    <cellStyle name="Note 18 4 2 2 2" xfId="16615"/>
    <cellStyle name="Note 18 4 2 3" xfId="12453"/>
    <cellStyle name="Note 18 4 3" xfId="5459"/>
    <cellStyle name="Note 18 4 3 2" xfId="13813"/>
    <cellStyle name="Note 18 4 4" xfId="9651"/>
    <cellStyle name="Note 18 5" xfId="4099"/>
    <cellStyle name="Note 18 5 2" xfId="8262"/>
    <cellStyle name="Note 18 5 2 2" xfId="16616"/>
    <cellStyle name="Note 18 5 3" xfId="12454"/>
    <cellStyle name="Note 18 6" xfId="4423"/>
    <cellStyle name="Note 18 6 2" xfId="12777"/>
    <cellStyle name="Note 18 7" xfId="8615"/>
    <cellStyle name="Note 19" xfId="513"/>
    <cellStyle name="Note 19 2" xfId="1026"/>
    <cellStyle name="Note 19 2 2" xfId="2062"/>
    <cellStyle name="Note 19 2 2 2" xfId="4100"/>
    <cellStyle name="Note 19 2 2 2 2" xfId="8263"/>
    <cellStyle name="Note 19 2 2 2 2 2" xfId="16617"/>
    <cellStyle name="Note 19 2 2 2 3" xfId="12455"/>
    <cellStyle name="Note 19 2 2 3" xfId="6225"/>
    <cellStyle name="Note 19 2 2 3 2" xfId="14579"/>
    <cellStyle name="Note 19 2 2 4" xfId="10417"/>
    <cellStyle name="Note 19 2 3" xfId="4101"/>
    <cellStyle name="Note 19 2 3 2" xfId="8264"/>
    <cellStyle name="Note 19 2 3 2 2" xfId="16618"/>
    <cellStyle name="Note 19 2 3 3" xfId="12456"/>
    <cellStyle name="Note 19 2 4" xfId="5189"/>
    <cellStyle name="Note 19 2 4 2" xfId="13543"/>
    <cellStyle name="Note 19 2 5" xfId="9381"/>
    <cellStyle name="Note 19 3" xfId="1550"/>
    <cellStyle name="Note 19 3 2" xfId="4102"/>
    <cellStyle name="Note 19 3 2 2" xfId="8265"/>
    <cellStyle name="Note 19 3 2 2 2" xfId="16619"/>
    <cellStyle name="Note 19 3 2 3" xfId="12457"/>
    <cellStyle name="Note 19 3 3" xfId="5713"/>
    <cellStyle name="Note 19 3 3 2" xfId="14067"/>
    <cellStyle name="Note 19 3 4" xfId="9905"/>
    <cellStyle name="Note 19 4" xfId="4103"/>
    <cellStyle name="Note 19 4 2" xfId="8266"/>
    <cellStyle name="Note 19 4 2 2" xfId="16620"/>
    <cellStyle name="Note 19 4 3" xfId="12458"/>
    <cellStyle name="Note 19 5" xfId="4677"/>
    <cellStyle name="Note 19 5 2" xfId="13031"/>
    <cellStyle name="Note 19 6" xfId="8869"/>
    <cellStyle name="Note 2" xfId="38"/>
    <cellStyle name="Note 2 2" xfId="285"/>
    <cellStyle name="Note 2 2 2" xfId="798"/>
    <cellStyle name="Note 2 2 2 2" xfId="1834"/>
    <cellStyle name="Note 2 2 2 2 2" xfId="4104"/>
    <cellStyle name="Note 2 2 2 2 2 2" xfId="8267"/>
    <cellStyle name="Note 2 2 2 2 2 2 2" xfId="16621"/>
    <cellStyle name="Note 2 2 2 2 2 3" xfId="12459"/>
    <cellStyle name="Note 2 2 2 2 3" xfId="5997"/>
    <cellStyle name="Note 2 2 2 2 3 2" xfId="14351"/>
    <cellStyle name="Note 2 2 2 2 4" xfId="10189"/>
    <cellStyle name="Note 2 2 2 3" xfId="4105"/>
    <cellStyle name="Note 2 2 2 3 2" xfId="8268"/>
    <cellStyle name="Note 2 2 2 3 2 2" xfId="16622"/>
    <cellStyle name="Note 2 2 2 3 3" xfId="12460"/>
    <cellStyle name="Note 2 2 2 4" xfId="4961"/>
    <cellStyle name="Note 2 2 2 4 2" xfId="13315"/>
    <cellStyle name="Note 2 2 2 5" xfId="9153"/>
    <cellStyle name="Note 2 2 3" xfId="1322"/>
    <cellStyle name="Note 2 2 3 2" xfId="4106"/>
    <cellStyle name="Note 2 2 3 2 2" xfId="8269"/>
    <cellStyle name="Note 2 2 3 2 2 2" xfId="16623"/>
    <cellStyle name="Note 2 2 3 2 3" xfId="12461"/>
    <cellStyle name="Note 2 2 3 3" xfId="5485"/>
    <cellStyle name="Note 2 2 3 3 2" xfId="13839"/>
    <cellStyle name="Note 2 2 3 4" xfId="9677"/>
    <cellStyle name="Note 2 2 4" xfId="4107"/>
    <cellStyle name="Note 2 2 4 2" xfId="8270"/>
    <cellStyle name="Note 2 2 4 2 2" xfId="16624"/>
    <cellStyle name="Note 2 2 4 3" xfId="12462"/>
    <cellStyle name="Note 2 2 5" xfId="4449"/>
    <cellStyle name="Note 2 2 5 2" xfId="12803"/>
    <cellStyle name="Note 2 2 6" xfId="8641"/>
    <cellStyle name="Note 2 3" xfId="558"/>
    <cellStyle name="Note 2 3 2" xfId="1594"/>
    <cellStyle name="Note 2 3 2 2" xfId="4108"/>
    <cellStyle name="Note 2 3 2 2 2" xfId="8271"/>
    <cellStyle name="Note 2 3 2 2 2 2" xfId="16625"/>
    <cellStyle name="Note 2 3 2 2 3" xfId="12463"/>
    <cellStyle name="Note 2 3 2 3" xfId="5757"/>
    <cellStyle name="Note 2 3 2 3 2" xfId="14111"/>
    <cellStyle name="Note 2 3 2 4" xfId="9949"/>
    <cellStyle name="Note 2 3 3" xfId="4109"/>
    <cellStyle name="Note 2 3 3 2" xfId="8272"/>
    <cellStyle name="Note 2 3 3 2 2" xfId="16626"/>
    <cellStyle name="Note 2 3 3 3" xfId="12464"/>
    <cellStyle name="Note 2 3 4" xfId="4721"/>
    <cellStyle name="Note 2 3 4 2" xfId="13075"/>
    <cellStyle name="Note 2 3 5" xfId="8913"/>
    <cellStyle name="Note 2 4" xfId="1082"/>
    <cellStyle name="Note 2 4 2" xfId="4110"/>
    <cellStyle name="Note 2 4 2 2" xfId="8273"/>
    <cellStyle name="Note 2 4 2 2 2" xfId="16627"/>
    <cellStyle name="Note 2 4 2 3" xfId="12465"/>
    <cellStyle name="Note 2 4 3" xfId="5245"/>
    <cellStyle name="Note 2 4 3 2" xfId="13599"/>
    <cellStyle name="Note 2 4 4" xfId="9437"/>
    <cellStyle name="Note 2 5" xfId="4111"/>
    <cellStyle name="Note 2 5 2" xfId="8274"/>
    <cellStyle name="Note 2 5 2 2" xfId="16628"/>
    <cellStyle name="Note 2 5 3" xfId="12466"/>
    <cellStyle name="Note 2 6" xfId="4209"/>
    <cellStyle name="Note 2 6 2" xfId="12563"/>
    <cellStyle name="Note 2 7" xfId="8401"/>
    <cellStyle name="Note 20" xfId="515"/>
    <cellStyle name="Note 20 2" xfId="1028"/>
    <cellStyle name="Note 20 2 2" xfId="2064"/>
    <cellStyle name="Note 20 2 2 2" xfId="4112"/>
    <cellStyle name="Note 20 2 2 2 2" xfId="8275"/>
    <cellStyle name="Note 20 2 2 2 2 2" xfId="16629"/>
    <cellStyle name="Note 20 2 2 2 3" xfId="12467"/>
    <cellStyle name="Note 20 2 2 3" xfId="6227"/>
    <cellStyle name="Note 20 2 2 3 2" xfId="14581"/>
    <cellStyle name="Note 20 2 2 4" xfId="10419"/>
    <cellStyle name="Note 20 2 3" xfId="4113"/>
    <cellStyle name="Note 20 2 3 2" xfId="8276"/>
    <cellStyle name="Note 20 2 3 2 2" xfId="16630"/>
    <cellStyle name="Note 20 2 3 3" xfId="12468"/>
    <cellStyle name="Note 20 2 4" xfId="5191"/>
    <cellStyle name="Note 20 2 4 2" xfId="13545"/>
    <cellStyle name="Note 20 2 5" xfId="9383"/>
    <cellStyle name="Note 20 3" xfId="1552"/>
    <cellStyle name="Note 20 3 2" xfId="4114"/>
    <cellStyle name="Note 20 3 2 2" xfId="8277"/>
    <cellStyle name="Note 20 3 2 2 2" xfId="16631"/>
    <cellStyle name="Note 20 3 2 3" xfId="12469"/>
    <cellStyle name="Note 20 3 3" xfId="5715"/>
    <cellStyle name="Note 20 3 3 2" xfId="14069"/>
    <cellStyle name="Note 20 3 4" xfId="9907"/>
    <cellStyle name="Note 20 4" xfId="4115"/>
    <cellStyle name="Note 20 4 2" xfId="8278"/>
    <cellStyle name="Note 20 4 2 2" xfId="16632"/>
    <cellStyle name="Note 20 4 3" xfId="12470"/>
    <cellStyle name="Note 20 5" xfId="4679"/>
    <cellStyle name="Note 20 5 2" xfId="13033"/>
    <cellStyle name="Note 20 6" xfId="8871"/>
    <cellStyle name="Note 21" xfId="529"/>
    <cellStyle name="Note 21 2" xfId="1042"/>
    <cellStyle name="Note 21 2 2" xfId="2078"/>
    <cellStyle name="Note 21 2 2 2" xfId="4116"/>
    <cellStyle name="Note 21 2 2 2 2" xfId="8279"/>
    <cellStyle name="Note 21 2 2 2 2 2" xfId="16633"/>
    <cellStyle name="Note 21 2 2 2 3" xfId="12471"/>
    <cellStyle name="Note 21 2 2 3" xfId="6241"/>
    <cellStyle name="Note 21 2 2 3 2" xfId="14595"/>
    <cellStyle name="Note 21 2 2 4" xfId="10433"/>
    <cellStyle name="Note 21 2 3" xfId="4117"/>
    <cellStyle name="Note 21 2 3 2" xfId="8280"/>
    <cellStyle name="Note 21 2 3 2 2" xfId="16634"/>
    <cellStyle name="Note 21 2 3 3" xfId="12472"/>
    <cellStyle name="Note 21 2 4" xfId="5205"/>
    <cellStyle name="Note 21 2 4 2" xfId="13559"/>
    <cellStyle name="Note 21 2 5" xfId="9397"/>
    <cellStyle name="Note 21 3" xfId="1566"/>
    <cellStyle name="Note 21 3 2" xfId="4118"/>
    <cellStyle name="Note 21 3 2 2" xfId="8281"/>
    <cellStyle name="Note 21 3 2 2 2" xfId="16635"/>
    <cellStyle name="Note 21 3 2 3" xfId="12473"/>
    <cellStyle name="Note 21 3 3" xfId="5729"/>
    <cellStyle name="Note 21 3 3 2" xfId="14083"/>
    <cellStyle name="Note 21 3 4" xfId="9921"/>
    <cellStyle name="Note 21 4" xfId="4119"/>
    <cellStyle name="Note 21 4 2" xfId="8282"/>
    <cellStyle name="Note 21 4 2 2" xfId="16636"/>
    <cellStyle name="Note 21 4 3" xfId="12474"/>
    <cellStyle name="Note 21 5" xfId="4693"/>
    <cellStyle name="Note 21 5 2" xfId="13047"/>
    <cellStyle name="Note 21 6" xfId="8885"/>
    <cellStyle name="Note 22" xfId="1056"/>
    <cellStyle name="Note 22 2" xfId="2092"/>
    <cellStyle name="Note 22 2 2" xfId="4120"/>
    <cellStyle name="Note 22 2 2 2" xfId="8283"/>
    <cellStyle name="Note 22 2 2 2 2" xfId="16637"/>
    <cellStyle name="Note 22 2 2 3" xfId="12475"/>
    <cellStyle name="Note 22 2 3" xfId="6255"/>
    <cellStyle name="Note 22 2 3 2" xfId="14609"/>
    <cellStyle name="Note 22 2 4" xfId="10447"/>
    <cellStyle name="Note 22 3" xfId="4121"/>
    <cellStyle name="Note 22 3 2" xfId="8284"/>
    <cellStyle name="Note 22 3 2 2" xfId="16638"/>
    <cellStyle name="Note 22 3 3" xfId="12476"/>
    <cellStyle name="Note 22 4" xfId="5219"/>
    <cellStyle name="Note 22 4 2" xfId="13573"/>
    <cellStyle name="Note 22 5" xfId="9411"/>
    <cellStyle name="Note 23" xfId="543"/>
    <cellStyle name="Note 23 2" xfId="1580"/>
    <cellStyle name="Note 23 2 2" xfId="4122"/>
    <cellStyle name="Note 23 2 2 2" xfId="8285"/>
    <cellStyle name="Note 23 2 2 2 2" xfId="16639"/>
    <cellStyle name="Note 23 2 2 3" xfId="12477"/>
    <cellStyle name="Note 23 2 3" xfId="5743"/>
    <cellStyle name="Note 23 2 3 2" xfId="14097"/>
    <cellStyle name="Note 23 2 4" xfId="9935"/>
    <cellStyle name="Note 23 3" xfId="4123"/>
    <cellStyle name="Note 23 3 2" xfId="8286"/>
    <cellStyle name="Note 23 3 2 2" xfId="16640"/>
    <cellStyle name="Note 23 3 3" xfId="12478"/>
    <cellStyle name="Note 23 4" xfId="4707"/>
    <cellStyle name="Note 23 4 2" xfId="13061"/>
    <cellStyle name="Note 23 5" xfId="8899"/>
    <cellStyle name="Note 24" xfId="2106"/>
    <cellStyle name="Note 24 2" xfId="6269"/>
    <cellStyle name="Note 24 2 2" xfId="14623"/>
    <cellStyle name="Note 24 3" xfId="10461"/>
    <cellStyle name="Note 25" xfId="4181"/>
    <cellStyle name="Note 25 2" xfId="8344"/>
    <cellStyle name="Note 25 2 2" xfId="16698"/>
    <cellStyle name="Note 25 3" xfId="12536"/>
    <cellStyle name="Note 26" xfId="8358"/>
    <cellStyle name="Note 26 2" xfId="16712"/>
    <cellStyle name="Note 27" xfId="8372"/>
    <cellStyle name="Note 27 2" xfId="16726"/>
    <cellStyle name="Note 28" xfId="8386"/>
    <cellStyle name="Note 3" xfId="44"/>
    <cellStyle name="Note 3 2" xfId="287"/>
    <cellStyle name="Note 3 2 2" xfId="800"/>
    <cellStyle name="Note 3 2 2 2" xfId="1836"/>
    <cellStyle name="Note 3 2 2 2 2" xfId="4124"/>
    <cellStyle name="Note 3 2 2 2 2 2" xfId="8287"/>
    <cellStyle name="Note 3 2 2 2 2 2 2" xfId="16641"/>
    <cellStyle name="Note 3 2 2 2 2 3" xfId="12479"/>
    <cellStyle name="Note 3 2 2 2 3" xfId="5999"/>
    <cellStyle name="Note 3 2 2 2 3 2" xfId="14353"/>
    <cellStyle name="Note 3 2 2 2 4" xfId="10191"/>
    <cellStyle name="Note 3 2 2 3" xfId="4125"/>
    <cellStyle name="Note 3 2 2 3 2" xfId="8288"/>
    <cellStyle name="Note 3 2 2 3 2 2" xfId="16642"/>
    <cellStyle name="Note 3 2 2 3 3" xfId="12480"/>
    <cellStyle name="Note 3 2 2 4" xfId="4963"/>
    <cellStyle name="Note 3 2 2 4 2" xfId="13317"/>
    <cellStyle name="Note 3 2 2 5" xfId="9155"/>
    <cellStyle name="Note 3 2 3" xfId="1324"/>
    <cellStyle name="Note 3 2 3 2" xfId="4126"/>
    <cellStyle name="Note 3 2 3 2 2" xfId="8289"/>
    <cellStyle name="Note 3 2 3 2 2 2" xfId="16643"/>
    <cellStyle name="Note 3 2 3 2 3" xfId="12481"/>
    <cellStyle name="Note 3 2 3 3" xfId="5487"/>
    <cellStyle name="Note 3 2 3 3 2" xfId="13841"/>
    <cellStyle name="Note 3 2 3 4" xfId="9679"/>
    <cellStyle name="Note 3 2 4" xfId="4127"/>
    <cellStyle name="Note 3 2 4 2" xfId="8290"/>
    <cellStyle name="Note 3 2 4 2 2" xfId="16644"/>
    <cellStyle name="Note 3 2 4 3" xfId="12482"/>
    <cellStyle name="Note 3 2 5" xfId="4451"/>
    <cellStyle name="Note 3 2 5 2" xfId="12805"/>
    <cellStyle name="Note 3 2 6" xfId="8643"/>
    <cellStyle name="Note 3 3" xfId="560"/>
    <cellStyle name="Note 3 3 2" xfId="1596"/>
    <cellStyle name="Note 3 3 2 2" xfId="4128"/>
    <cellStyle name="Note 3 3 2 2 2" xfId="8291"/>
    <cellStyle name="Note 3 3 2 2 2 2" xfId="16645"/>
    <cellStyle name="Note 3 3 2 2 3" xfId="12483"/>
    <cellStyle name="Note 3 3 2 3" xfId="5759"/>
    <cellStyle name="Note 3 3 2 3 2" xfId="14113"/>
    <cellStyle name="Note 3 3 2 4" xfId="9951"/>
    <cellStyle name="Note 3 3 3" xfId="4129"/>
    <cellStyle name="Note 3 3 3 2" xfId="8292"/>
    <cellStyle name="Note 3 3 3 2 2" xfId="16646"/>
    <cellStyle name="Note 3 3 3 3" xfId="12484"/>
    <cellStyle name="Note 3 3 4" xfId="4723"/>
    <cellStyle name="Note 3 3 4 2" xfId="13077"/>
    <cellStyle name="Note 3 3 5" xfId="8915"/>
    <cellStyle name="Note 3 4" xfId="1084"/>
    <cellStyle name="Note 3 4 2" xfId="4130"/>
    <cellStyle name="Note 3 4 2 2" xfId="8293"/>
    <cellStyle name="Note 3 4 2 2 2" xfId="16647"/>
    <cellStyle name="Note 3 4 2 3" xfId="12485"/>
    <cellStyle name="Note 3 4 3" xfId="5247"/>
    <cellStyle name="Note 3 4 3 2" xfId="13601"/>
    <cellStyle name="Note 3 4 4" xfId="9439"/>
    <cellStyle name="Note 3 5" xfId="4131"/>
    <cellStyle name="Note 3 5 2" xfId="8294"/>
    <cellStyle name="Note 3 5 2 2" xfId="16648"/>
    <cellStyle name="Note 3 5 3" xfId="12486"/>
    <cellStyle name="Note 3 6" xfId="4211"/>
    <cellStyle name="Note 3 6 2" xfId="12565"/>
    <cellStyle name="Note 3 7" xfId="8403"/>
    <cellStyle name="Note 4" xfId="58"/>
    <cellStyle name="Note 4 2" xfId="301"/>
    <cellStyle name="Note 4 2 2" xfId="814"/>
    <cellStyle name="Note 4 2 2 2" xfId="1850"/>
    <cellStyle name="Note 4 2 2 2 2" xfId="4132"/>
    <cellStyle name="Note 4 2 2 2 2 2" xfId="8295"/>
    <cellStyle name="Note 4 2 2 2 2 2 2" xfId="16649"/>
    <cellStyle name="Note 4 2 2 2 2 3" xfId="12487"/>
    <cellStyle name="Note 4 2 2 2 3" xfId="6013"/>
    <cellStyle name="Note 4 2 2 2 3 2" xfId="14367"/>
    <cellStyle name="Note 4 2 2 2 4" xfId="10205"/>
    <cellStyle name="Note 4 2 2 3" xfId="4133"/>
    <cellStyle name="Note 4 2 2 3 2" xfId="8296"/>
    <cellStyle name="Note 4 2 2 3 2 2" xfId="16650"/>
    <cellStyle name="Note 4 2 2 3 3" xfId="12488"/>
    <cellStyle name="Note 4 2 2 4" xfId="4977"/>
    <cellStyle name="Note 4 2 2 4 2" xfId="13331"/>
    <cellStyle name="Note 4 2 2 5" xfId="9169"/>
    <cellStyle name="Note 4 2 3" xfId="1338"/>
    <cellStyle name="Note 4 2 3 2" xfId="4134"/>
    <cellStyle name="Note 4 2 3 2 2" xfId="8297"/>
    <cellStyle name="Note 4 2 3 2 2 2" xfId="16651"/>
    <cellStyle name="Note 4 2 3 2 3" xfId="12489"/>
    <cellStyle name="Note 4 2 3 3" xfId="5501"/>
    <cellStyle name="Note 4 2 3 3 2" xfId="13855"/>
    <cellStyle name="Note 4 2 3 4" xfId="9693"/>
    <cellStyle name="Note 4 2 4" xfId="4135"/>
    <cellStyle name="Note 4 2 4 2" xfId="8298"/>
    <cellStyle name="Note 4 2 4 2 2" xfId="16652"/>
    <cellStyle name="Note 4 2 4 3" xfId="12490"/>
    <cellStyle name="Note 4 2 5" xfId="4465"/>
    <cellStyle name="Note 4 2 5 2" xfId="12819"/>
    <cellStyle name="Note 4 2 6" xfId="8657"/>
    <cellStyle name="Note 4 3" xfId="574"/>
    <cellStyle name="Note 4 3 2" xfId="1610"/>
    <cellStyle name="Note 4 3 2 2" xfId="4136"/>
    <cellStyle name="Note 4 3 2 2 2" xfId="8299"/>
    <cellStyle name="Note 4 3 2 2 2 2" xfId="16653"/>
    <cellStyle name="Note 4 3 2 2 3" xfId="12491"/>
    <cellStyle name="Note 4 3 2 3" xfId="5773"/>
    <cellStyle name="Note 4 3 2 3 2" xfId="14127"/>
    <cellStyle name="Note 4 3 2 4" xfId="9965"/>
    <cellStyle name="Note 4 3 3" xfId="4137"/>
    <cellStyle name="Note 4 3 3 2" xfId="8300"/>
    <cellStyle name="Note 4 3 3 2 2" xfId="16654"/>
    <cellStyle name="Note 4 3 3 3" xfId="12492"/>
    <cellStyle name="Note 4 3 4" xfId="4737"/>
    <cellStyle name="Note 4 3 4 2" xfId="13091"/>
    <cellStyle name="Note 4 3 5" xfId="8929"/>
    <cellStyle name="Note 4 4" xfId="1098"/>
    <cellStyle name="Note 4 4 2" xfId="4138"/>
    <cellStyle name="Note 4 4 2 2" xfId="8301"/>
    <cellStyle name="Note 4 4 2 2 2" xfId="16655"/>
    <cellStyle name="Note 4 4 2 3" xfId="12493"/>
    <cellStyle name="Note 4 4 3" xfId="5261"/>
    <cellStyle name="Note 4 4 3 2" xfId="13615"/>
    <cellStyle name="Note 4 4 4" xfId="9453"/>
    <cellStyle name="Note 4 5" xfId="4139"/>
    <cellStyle name="Note 4 5 2" xfId="8302"/>
    <cellStyle name="Note 4 5 2 2" xfId="16656"/>
    <cellStyle name="Note 4 5 3" xfId="12494"/>
    <cellStyle name="Note 4 6" xfId="4225"/>
    <cellStyle name="Note 4 6 2" xfId="12579"/>
    <cellStyle name="Note 4 7" xfId="8417"/>
    <cellStyle name="Note 5" xfId="72"/>
    <cellStyle name="Note 5 2" xfId="315"/>
    <cellStyle name="Note 5 2 2" xfId="828"/>
    <cellStyle name="Note 5 2 2 2" xfId="1864"/>
    <cellStyle name="Note 5 2 2 2 2" xfId="4140"/>
    <cellStyle name="Note 5 2 2 2 2 2" xfId="8303"/>
    <cellStyle name="Note 5 2 2 2 2 2 2" xfId="16657"/>
    <cellStyle name="Note 5 2 2 2 2 3" xfId="12495"/>
    <cellStyle name="Note 5 2 2 2 3" xfId="6027"/>
    <cellStyle name="Note 5 2 2 2 3 2" xfId="14381"/>
    <cellStyle name="Note 5 2 2 2 4" xfId="10219"/>
    <cellStyle name="Note 5 2 2 3" xfId="4141"/>
    <cellStyle name="Note 5 2 2 3 2" xfId="8304"/>
    <cellStyle name="Note 5 2 2 3 2 2" xfId="16658"/>
    <cellStyle name="Note 5 2 2 3 3" xfId="12496"/>
    <cellStyle name="Note 5 2 2 4" xfId="4991"/>
    <cellStyle name="Note 5 2 2 4 2" xfId="13345"/>
    <cellStyle name="Note 5 2 2 5" xfId="9183"/>
    <cellStyle name="Note 5 2 3" xfId="1352"/>
    <cellStyle name="Note 5 2 3 2" xfId="4142"/>
    <cellStyle name="Note 5 2 3 2 2" xfId="8305"/>
    <cellStyle name="Note 5 2 3 2 2 2" xfId="16659"/>
    <cellStyle name="Note 5 2 3 2 3" xfId="12497"/>
    <cellStyle name="Note 5 2 3 3" xfId="5515"/>
    <cellStyle name="Note 5 2 3 3 2" xfId="13869"/>
    <cellStyle name="Note 5 2 3 4" xfId="9707"/>
    <cellStyle name="Note 5 2 4" xfId="4143"/>
    <cellStyle name="Note 5 2 4 2" xfId="8306"/>
    <cellStyle name="Note 5 2 4 2 2" xfId="16660"/>
    <cellStyle name="Note 5 2 4 3" xfId="12498"/>
    <cellStyle name="Note 5 2 5" xfId="4479"/>
    <cellStyle name="Note 5 2 5 2" xfId="12833"/>
    <cellStyle name="Note 5 2 6" xfId="8671"/>
    <cellStyle name="Note 5 3" xfId="588"/>
    <cellStyle name="Note 5 3 2" xfId="1624"/>
    <cellStyle name="Note 5 3 2 2" xfId="4144"/>
    <cellStyle name="Note 5 3 2 2 2" xfId="8307"/>
    <cellStyle name="Note 5 3 2 2 2 2" xfId="16661"/>
    <cellStyle name="Note 5 3 2 2 3" xfId="12499"/>
    <cellStyle name="Note 5 3 2 3" xfId="5787"/>
    <cellStyle name="Note 5 3 2 3 2" xfId="14141"/>
    <cellStyle name="Note 5 3 2 4" xfId="9979"/>
    <cellStyle name="Note 5 3 3" xfId="4145"/>
    <cellStyle name="Note 5 3 3 2" xfId="8308"/>
    <cellStyle name="Note 5 3 3 2 2" xfId="16662"/>
    <cellStyle name="Note 5 3 3 3" xfId="12500"/>
    <cellStyle name="Note 5 3 4" xfId="4751"/>
    <cellStyle name="Note 5 3 4 2" xfId="13105"/>
    <cellStyle name="Note 5 3 5" xfId="8943"/>
    <cellStyle name="Note 5 4" xfId="1112"/>
    <cellStyle name="Note 5 4 2" xfId="4146"/>
    <cellStyle name="Note 5 4 2 2" xfId="8309"/>
    <cellStyle name="Note 5 4 2 2 2" xfId="16663"/>
    <cellStyle name="Note 5 4 2 3" xfId="12501"/>
    <cellStyle name="Note 5 4 3" xfId="5275"/>
    <cellStyle name="Note 5 4 3 2" xfId="13629"/>
    <cellStyle name="Note 5 4 4" xfId="9467"/>
    <cellStyle name="Note 5 5" xfId="4147"/>
    <cellStyle name="Note 5 5 2" xfId="8310"/>
    <cellStyle name="Note 5 5 2 2" xfId="16664"/>
    <cellStyle name="Note 5 5 3" xfId="12502"/>
    <cellStyle name="Note 5 6" xfId="4239"/>
    <cellStyle name="Note 5 6 2" xfId="12593"/>
    <cellStyle name="Note 5 7" xfId="8431"/>
    <cellStyle name="Note 6" xfId="86"/>
    <cellStyle name="Note 6 2" xfId="329"/>
    <cellStyle name="Note 6 2 2" xfId="842"/>
    <cellStyle name="Note 6 2 2 2" xfId="1878"/>
    <cellStyle name="Note 6 2 2 2 2" xfId="4148"/>
    <cellStyle name="Note 6 2 2 2 2 2" xfId="8311"/>
    <cellStyle name="Note 6 2 2 2 2 2 2" xfId="16665"/>
    <cellStyle name="Note 6 2 2 2 2 3" xfId="12503"/>
    <cellStyle name="Note 6 2 2 2 3" xfId="6041"/>
    <cellStyle name="Note 6 2 2 2 3 2" xfId="14395"/>
    <cellStyle name="Note 6 2 2 2 4" xfId="10233"/>
    <cellStyle name="Note 6 2 2 3" xfId="4149"/>
    <cellStyle name="Note 6 2 2 3 2" xfId="8312"/>
    <cellStyle name="Note 6 2 2 3 2 2" xfId="16666"/>
    <cellStyle name="Note 6 2 2 3 3" xfId="12504"/>
    <cellStyle name="Note 6 2 2 4" xfId="5005"/>
    <cellStyle name="Note 6 2 2 4 2" xfId="13359"/>
    <cellStyle name="Note 6 2 2 5" xfId="9197"/>
    <cellStyle name="Note 6 2 3" xfId="1366"/>
    <cellStyle name="Note 6 2 3 2" xfId="4150"/>
    <cellStyle name="Note 6 2 3 2 2" xfId="8313"/>
    <cellStyle name="Note 6 2 3 2 2 2" xfId="16667"/>
    <cellStyle name="Note 6 2 3 2 3" xfId="12505"/>
    <cellStyle name="Note 6 2 3 3" xfId="5529"/>
    <cellStyle name="Note 6 2 3 3 2" xfId="13883"/>
    <cellStyle name="Note 6 2 3 4" xfId="9721"/>
    <cellStyle name="Note 6 2 4" xfId="4151"/>
    <cellStyle name="Note 6 2 4 2" xfId="8314"/>
    <cellStyle name="Note 6 2 4 2 2" xfId="16668"/>
    <cellStyle name="Note 6 2 4 3" xfId="12506"/>
    <cellStyle name="Note 6 2 5" xfId="4493"/>
    <cellStyle name="Note 6 2 5 2" xfId="12847"/>
    <cellStyle name="Note 6 2 6" xfId="8685"/>
    <cellStyle name="Note 6 3" xfId="602"/>
    <cellStyle name="Note 6 3 2" xfId="1638"/>
    <cellStyle name="Note 6 3 2 2" xfId="4152"/>
    <cellStyle name="Note 6 3 2 2 2" xfId="8315"/>
    <cellStyle name="Note 6 3 2 2 2 2" xfId="16669"/>
    <cellStyle name="Note 6 3 2 2 3" xfId="12507"/>
    <cellStyle name="Note 6 3 2 3" xfId="5801"/>
    <cellStyle name="Note 6 3 2 3 2" xfId="14155"/>
    <cellStyle name="Note 6 3 2 4" xfId="9993"/>
    <cellStyle name="Note 6 3 3" xfId="4153"/>
    <cellStyle name="Note 6 3 3 2" xfId="8316"/>
    <cellStyle name="Note 6 3 3 2 2" xfId="16670"/>
    <cellStyle name="Note 6 3 3 3" xfId="12508"/>
    <cellStyle name="Note 6 3 4" xfId="4765"/>
    <cellStyle name="Note 6 3 4 2" xfId="13119"/>
    <cellStyle name="Note 6 3 5" xfId="8957"/>
    <cellStyle name="Note 6 4" xfId="1126"/>
    <cellStyle name="Note 6 4 2" xfId="4154"/>
    <cellStyle name="Note 6 4 2 2" xfId="8317"/>
    <cellStyle name="Note 6 4 2 2 2" xfId="16671"/>
    <cellStyle name="Note 6 4 2 3" xfId="12509"/>
    <cellStyle name="Note 6 4 3" xfId="5289"/>
    <cellStyle name="Note 6 4 3 2" xfId="13643"/>
    <cellStyle name="Note 6 4 4" xfId="9481"/>
    <cellStyle name="Note 6 5" xfId="4155"/>
    <cellStyle name="Note 6 5 2" xfId="8318"/>
    <cellStyle name="Note 6 5 2 2" xfId="16672"/>
    <cellStyle name="Note 6 5 3" xfId="12510"/>
    <cellStyle name="Note 6 6" xfId="4253"/>
    <cellStyle name="Note 6 6 2" xfId="12607"/>
    <cellStyle name="Note 6 7" xfId="8445"/>
    <cellStyle name="Note 7" xfId="100"/>
    <cellStyle name="Note 7 2" xfId="343"/>
    <cellStyle name="Note 7 2 2" xfId="856"/>
    <cellStyle name="Note 7 2 2 2" xfId="1892"/>
    <cellStyle name="Note 7 2 2 2 2" xfId="4156"/>
    <cellStyle name="Note 7 2 2 2 2 2" xfId="8319"/>
    <cellStyle name="Note 7 2 2 2 2 2 2" xfId="16673"/>
    <cellStyle name="Note 7 2 2 2 2 3" xfId="12511"/>
    <cellStyle name="Note 7 2 2 2 3" xfId="6055"/>
    <cellStyle name="Note 7 2 2 2 3 2" xfId="14409"/>
    <cellStyle name="Note 7 2 2 2 4" xfId="10247"/>
    <cellStyle name="Note 7 2 2 3" xfId="4157"/>
    <cellStyle name="Note 7 2 2 3 2" xfId="8320"/>
    <cellStyle name="Note 7 2 2 3 2 2" xfId="16674"/>
    <cellStyle name="Note 7 2 2 3 3" xfId="12512"/>
    <cellStyle name="Note 7 2 2 4" xfId="5019"/>
    <cellStyle name="Note 7 2 2 4 2" xfId="13373"/>
    <cellStyle name="Note 7 2 2 5" xfId="9211"/>
    <cellStyle name="Note 7 2 3" xfId="1380"/>
    <cellStyle name="Note 7 2 3 2" xfId="4158"/>
    <cellStyle name="Note 7 2 3 2 2" xfId="8321"/>
    <cellStyle name="Note 7 2 3 2 2 2" xfId="16675"/>
    <cellStyle name="Note 7 2 3 2 3" xfId="12513"/>
    <cellStyle name="Note 7 2 3 3" xfId="5543"/>
    <cellStyle name="Note 7 2 3 3 2" xfId="13897"/>
    <cellStyle name="Note 7 2 3 4" xfId="9735"/>
    <cellStyle name="Note 7 2 4" xfId="4159"/>
    <cellStyle name="Note 7 2 4 2" xfId="8322"/>
    <cellStyle name="Note 7 2 4 2 2" xfId="16676"/>
    <cellStyle name="Note 7 2 4 3" xfId="12514"/>
    <cellStyle name="Note 7 2 5" xfId="4507"/>
    <cellStyle name="Note 7 2 5 2" xfId="12861"/>
    <cellStyle name="Note 7 2 6" xfId="8699"/>
    <cellStyle name="Note 7 3" xfId="616"/>
    <cellStyle name="Note 7 3 2" xfId="1652"/>
    <cellStyle name="Note 7 3 2 2" xfId="4160"/>
    <cellStyle name="Note 7 3 2 2 2" xfId="8323"/>
    <cellStyle name="Note 7 3 2 2 2 2" xfId="16677"/>
    <cellStyle name="Note 7 3 2 2 3" xfId="12515"/>
    <cellStyle name="Note 7 3 2 3" xfId="5815"/>
    <cellStyle name="Note 7 3 2 3 2" xfId="14169"/>
    <cellStyle name="Note 7 3 2 4" xfId="10007"/>
    <cellStyle name="Note 7 3 3" xfId="4161"/>
    <cellStyle name="Note 7 3 3 2" xfId="8324"/>
    <cellStyle name="Note 7 3 3 2 2" xfId="16678"/>
    <cellStyle name="Note 7 3 3 3" xfId="12516"/>
    <cellStyle name="Note 7 3 4" xfId="4779"/>
    <cellStyle name="Note 7 3 4 2" xfId="13133"/>
    <cellStyle name="Note 7 3 5" xfId="8971"/>
    <cellStyle name="Note 7 4" xfId="1140"/>
    <cellStyle name="Note 7 4 2" xfId="4162"/>
    <cellStyle name="Note 7 4 2 2" xfId="8325"/>
    <cellStyle name="Note 7 4 2 2 2" xfId="16679"/>
    <cellStyle name="Note 7 4 2 3" xfId="12517"/>
    <cellStyle name="Note 7 4 3" xfId="5303"/>
    <cellStyle name="Note 7 4 3 2" xfId="13657"/>
    <cellStyle name="Note 7 4 4" xfId="9495"/>
    <cellStyle name="Note 7 5" xfId="4163"/>
    <cellStyle name="Note 7 5 2" xfId="8326"/>
    <cellStyle name="Note 7 5 2 2" xfId="16680"/>
    <cellStyle name="Note 7 5 3" xfId="12518"/>
    <cellStyle name="Note 7 6" xfId="4267"/>
    <cellStyle name="Note 7 6 2" xfId="12621"/>
    <cellStyle name="Note 7 7" xfId="8459"/>
    <cellStyle name="Note 8" xfId="114"/>
    <cellStyle name="Note 8 2" xfId="357"/>
    <cellStyle name="Note 8 2 2" xfId="870"/>
    <cellStyle name="Note 8 2 2 2" xfId="1906"/>
    <cellStyle name="Note 8 2 2 2 2" xfId="4164"/>
    <cellStyle name="Note 8 2 2 2 2 2" xfId="8327"/>
    <cellStyle name="Note 8 2 2 2 2 2 2" xfId="16681"/>
    <cellStyle name="Note 8 2 2 2 2 3" xfId="12519"/>
    <cellStyle name="Note 8 2 2 2 3" xfId="6069"/>
    <cellStyle name="Note 8 2 2 2 3 2" xfId="14423"/>
    <cellStyle name="Note 8 2 2 2 4" xfId="10261"/>
    <cellStyle name="Note 8 2 2 3" xfId="4165"/>
    <cellStyle name="Note 8 2 2 3 2" xfId="8328"/>
    <cellStyle name="Note 8 2 2 3 2 2" xfId="16682"/>
    <cellStyle name="Note 8 2 2 3 3" xfId="12520"/>
    <cellStyle name="Note 8 2 2 4" xfId="5033"/>
    <cellStyle name="Note 8 2 2 4 2" xfId="13387"/>
    <cellStyle name="Note 8 2 2 5" xfId="9225"/>
    <cellStyle name="Note 8 2 3" xfId="1394"/>
    <cellStyle name="Note 8 2 3 2" xfId="4166"/>
    <cellStyle name="Note 8 2 3 2 2" xfId="8329"/>
    <cellStyle name="Note 8 2 3 2 2 2" xfId="16683"/>
    <cellStyle name="Note 8 2 3 2 3" xfId="12521"/>
    <cellStyle name="Note 8 2 3 3" xfId="5557"/>
    <cellStyle name="Note 8 2 3 3 2" xfId="13911"/>
    <cellStyle name="Note 8 2 3 4" xfId="9749"/>
    <cellStyle name="Note 8 2 4" xfId="4167"/>
    <cellStyle name="Note 8 2 4 2" xfId="8330"/>
    <cellStyle name="Note 8 2 4 2 2" xfId="16684"/>
    <cellStyle name="Note 8 2 4 3" xfId="12522"/>
    <cellStyle name="Note 8 2 5" xfId="4521"/>
    <cellStyle name="Note 8 2 5 2" xfId="12875"/>
    <cellStyle name="Note 8 2 6" xfId="8713"/>
    <cellStyle name="Note 8 3" xfId="630"/>
    <cellStyle name="Note 8 3 2" xfId="1666"/>
    <cellStyle name="Note 8 3 2 2" xfId="4168"/>
    <cellStyle name="Note 8 3 2 2 2" xfId="8331"/>
    <cellStyle name="Note 8 3 2 2 2 2" xfId="16685"/>
    <cellStyle name="Note 8 3 2 2 3" xfId="12523"/>
    <cellStyle name="Note 8 3 2 3" xfId="5829"/>
    <cellStyle name="Note 8 3 2 3 2" xfId="14183"/>
    <cellStyle name="Note 8 3 2 4" xfId="10021"/>
    <cellStyle name="Note 8 3 3" xfId="4169"/>
    <cellStyle name="Note 8 3 3 2" xfId="8332"/>
    <cellStyle name="Note 8 3 3 2 2" xfId="16686"/>
    <cellStyle name="Note 8 3 3 3" xfId="12524"/>
    <cellStyle name="Note 8 3 4" xfId="4793"/>
    <cellStyle name="Note 8 3 4 2" xfId="13147"/>
    <cellStyle name="Note 8 3 5" xfId="8985"/>
    <cellStyle name="Note 8 4" xfId="1154"/>
    <cellStyle name="Note 8 4 2" xfId="4170"/>
    <cellStyle name="Note 8 4 2 2" xfId="8333"/>
    <cellStyle name="Note 8 4 2 2 2" xfId="16687"/>
    <cellStyle name="Note 8 4 2 3" xfId="12525"/>
    <cellStyle name="Note 8 4 3" xfId="5317"/>
    <cellStyle name="Note 8 4 3 2" xfId="13671"/>
    <cellStyle name="Note 8 4 4" xfId="9509"/>
    <cellStyle name="Note 8 5" xfId="4171"/>
    <cellStyle name="Note 8 5 2" xfId="8334"/>
    <cellStyle name="Note 8 5 2 2" xfId="16688"/>
    <cellStyle name="Note 8 5 3" xfId="12526"/>
    <cellStyle name="Note 8 6" xfId="4281"/>
    <cellStyle name="Note 8 6 2" xfId="12635"/>
    <cellStyle name="Note 8 7" xfId="8473"/>
    <cellStyle name="Note 9" xfId="128"/>
    <cellStyle name="Note 9 2" xfId="371"/>
    <cellStyle name="Note 9 2 2" xfId="884"/>
    <cellStyle name="Note 9 2 2 2" xfId="1920"/>
    <cellStyle name="Note 9 2 2 2 2" xfId="4172"/>
    <cellStyle name="Note 9 2 2 2 2 2" xfId="8335"/>
    <cellStyle name="Note 9 2 2 2 2 2 2" xfId="16689"/>
    <cellStyle name="Note 9 2 2 2 2 3" xfId="12527"/>
    <cellStyle name="Note 9 2 2 2 3" xfId="6083"/>
    <cellStyle name="Note 9 2 2 2 3 2" xfId="14437"/>
    <cellStyle name="Note 9 2 2 2 4" xfId="10275"/>
    <cellStyle name="Note 9 2 2 3" xfId="4173"/>
    <cellStyle name="Note 9 2 2 3 2" xfId="8336"/>
    <cellStyle name="Note 9 2 2 3 2 2" xfId="16690"/>
    <cellStyle name="Note 9 2 2 3 3" xfId="12528"/>
    <cellStyle name="Note 9 2 2 4" xfId="5047"/>
    <cellStyle name="Note 9 2 2 4 2" xfId="13401"/>
    <cellStyle name="Note 9 2 2 5" xfId="9239"/>
    <cellStyle name="Note 9 2 3" xfId="1408"/>
    <cellStyle name="Note 9 2 3 2" xfId="4174"/>
    <cellStyle name="Note 9 2 3 2 2" xfId="8337"/>
    <cellStyle name="Note 9 2 3 2 2 2" xfId="16691"/>
    <cellStyle name="Note 9 2 3 2 3" xfId="12529"/>
    <cellStyle name="Note 9 2 3 3" xfId="5571"/>
    <cellStyle name="Note 9 2 3 3 2" xfId="13925"/>
    <cellStyle name="Note 9 2 3 4" xfId="9763"/>
    <cellStyle name="Note 9 2 4" xfId="4175"/>
    <cellStyle name="Note 9 2 4 2" xfId="8338"/>
    <cellStyle name="Note 9 2 4 2 2" xfId="16692"/>
    <cellStyle name="Note 9 2 4 3" xfId="12530"/>
    <cellStyle name="Note 9 2 5" xfId="4535"/>
    <cellStyle name="Note 9 2 5 2" xfId="12889"/>
    <cellStyle name="Note 9 2 6" xfId="8727"/>
    <cellStyle name="Note 9 3" xfId="644"/>
    <cellStyle name="Note 9 3 2" xfId="1680"/>
    <cellStyle name="Note 9 3 2 2" xfId="4176"/>
    <cellStyle name="Note 9 3 2 2 2" xfId="8339"/>
    <cellStyle name="Note 9 3 2 2 2 2" xfId="16693"/>
    <cellStyle name="Note 9 3 2 2 3" xfId="12531"/>
    <cellStyle name="Note 9 3 2 3" xfId="5843"/>
    <cellStyle name="Note 9 3 2 3 2" xfId="14197"/>
    <cellStyle name="Note 9 3 2 4" xfId="10035"/>
    <cellStyle name="Note 9 3 3" xfId="4177"/>
    <cellStyle name="Note 9 3 3 2" xfId="8340"/>
    <cellStyle name="Note 9 3 3 2 2" xfId="16694"/>
    <cellStyle name="Note 9 3 3 3" xfId="12532"/>
    <cellStyle name="Note 9 3 4" xfId="4807"/>
    <cellStyle name="Note 9 3 4 2" xfId="13161"/>
    <cellStyle name="Note 9 3 5" xfId="8999"/>
    <cellStyle name="Note 9 4" xfId="1168"/>
    <cellStyle name="Note 9 4 2" xfId="4178"/>
    <cellStyle name="Note 9 4 2 2" xfId="8341"/>
    <cellStyle name="Note 9 4 2 2 2" xfId="16695"/>
    <cellStyle name="Note 9 4 2 3" xfId="12533"/>
    <cellStyle name="Note 9 4 3" xfId="5331"/>
    <cellStyle name="Note 9 4 3 2" xfId="13685"/>
    <cellStyle name="Note 9 4 4" xfId="9523"/>
    <cellStyle name="Note 9 5" xfId="4179"/>
    <cellStyle name="Note 9 5 2" xfId="8342"/>
    <cellStyle name="Note 9 5 2 2" xfId="16696"/>
    <cellStyle name="Note 9 5 3" xfId="12534"/>
    <cellStyle name="Note 9 6" xfId="4295"/>
    <cellStyle name="Note 9 6 2" xfId="12649"/>
    <cellStyle name="Note 9 7" xfId="8487"/>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7E2A7A"/>
      <color rgb="FF60205D"/>
      <color rgb="FF7C75D9"/>
      <color rgb="FF9945C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8.xml"/><Relationship Id="rId18" Type="http://schemas.openxmlformats.org/officeDocument/2006/relationships/worksheet" Target="worksheets/sheet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chartsheet" Target="chartsheets/sheet3.xml"/><Relationship Id="rId12" Type="http://schemas.openxmlformats.org/officeDocument/2006/relationships/worksheet" Target="worksheets/sheet5.xml"/><Relationship Id="rId17" Type="http://schemas.openxmlformats.org/officeDocument/2006/relationships/worksheet" Target="worksheets/sheet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6.xml"/><Relationship Id="rId20" Type="http://schemas.openxmlformats.org/officeDocument/2006/relationships/worksheet" Target="worksheets/sheet10.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chartsheet" Target="chartsheets/sheet7.xml"/><Relationship Id="rId24" Type="http://schemas.openxmlformats.org/officeDocument/2006/relationships/theme" Target="theme/theme1.xml"/><Relationship Id="rId5" Type="http://schemas.openxmlformats.org/officeDocument/2006/relationships/chartsheet" Target="chartsheets/sheet2.xml"/><Relationship Id="rId15" Type="http://schemas.openxmlformats.org/officeDocument/2006/relationships/chartsheet" Target="chartsheets/sheet10.xml"/><Relationship Id="rId23" Type="http://schemas.openxmlformats.org/officeDocument/2006/relationships/externalLink" Target="externalLinks/externalLink3.xml"/><Relationship Id="rId10" Type="http://schemas.openxmlformats.org/officeDocument/2006/relationships/chartsheet" Target="chartsheets/sheet6.xml"/><Relationship Id="rId19" Type="http://schemas.openxmlformats.org/officeDocument/2006/relationships/worksheet" Target="worksheets/sheet9.xml"/><Relationship Id="rId4" Type="http://schemas.openxmlformats.org/officeDocument/2006/relationships/chartsheet" Target="chartsheets/sheet1.xml"/><Relationship Id="rId9" Type="http://schemas.openxmlformats.org/officeDocument/2006/relationships/chartsheet" Target="chartsheets/sheet5.xml"/><Relationship Id="rId14" Type="http://schemas.openxmlformats.org/officeDocument/2006/relationships/chartsheet" Target="chartsheets/sheet9.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'Long Term BORDER'!$AD$484:$AD$489</c:f>
              <c:numCache>
                <c:formatCode>0.0</c:formatCode>
                <c:ptCount val="6"/>
                <c:pt idx="0">
                  <c:v>2757.6439150000001</c:v>
                </c:pt>
                <c:pt idx="1">
                  <c:v>2718.6724250000002</c:v>
                </c:pt>
                <c:pt idx="2">
                  <c:v>2645.2770800000003</c:v>
                </c:pt>
                <c:pt idx="3">
                  <c:v>2613.026515</c:v>
                </c:pt>
                <c:pt idx="4">
                  <c:v>2643.642175</c:v>
                </c:pt>
                <c:pt idx="5">
                  <c:v>2648.3000149999998</c:v>
                </c:pt>
              </c:numCache>
            </c:numRef>
          </c:val>
        </c:ser>
        <c:dLbls>
          <c:showLegendKey val="0"/>
          <c:showVal val="0"/>
          <c:showCatName val="0"/>
          <c:showSerName val="0"/>
          <c:showPercent val="0"/>
          <c:showBubbleSize val="0"/>
        </c:dLbls>
        <c:gapWidth val="150"/>
        <c:axId val="95312512"/>
        <c:axId val="119673216"/>
      </c:barChart>
      <c:catAx>
        <c:axId val="95312512"/>
        <c:scaling>
          <c:orientation val="minMax"/>
        </c:scaling>
        <c:delete val="0"/>
        <c:axPos val="b"/>
        <c:majorTickMark val="out"/>
        <c:minorTickMark val="none"/>
        <c:tickLblPos val="nextTo"/>
        <c:crossAx val="119673216"/>
        <c:crosses val="autoZero"/>
        <c:auto val="1"/>
        <c:lblAlgn val="ctr"/>
        <c:lblOffset val="100"/>
        <c:noMultiLvlLbl val="0"/>
      </c:catAx>
      <c:valAx>
        <c:axId val="119673216"/>
        <c:scaling>
          <c:orientation val="minMax"/>
        </c:scaling>
        <c:delete val="0"/>
        <c:axPos val="l"/>
        <c:majorGridlines/>
        <c:numFmt formatCode="0.0" sourceLinked="1"/>
        <c:majorTickMark val="out"/>
        <c:minorTickMark val="none"/>
        <c:tickLblPos val="nextTo"/>
        <c:crossAx val="95312512"/>
        <c:crosses val="autoZero"/>
        <c:crossBetween val="between"/>
      </c:valAx>
    </c:plotArea>
    <c:legend>
      <c:legendPos val="r"/>
      <c:overlay val="0"/>
    </c:legend>
    <c:plotVisOnly val="1"/>
    <c:dispBlanksAs val="gap"/>
    <c:showDLblsOverMax val="0"/>
  </c:char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12032355915072E-2"/>
          <c:y val="0.02"/>
          <c:w val="0.83720930232558144"/>
          <c:h val="0.92428571428571427"/>
        </c:manualLayout>
      </c:layout>
      <c:areaChart>
        <c:grouping val="standard"/>
        <c:varyColors val="0"/>
        <c:ser>
          <c:idx val="0"/>
          <c:order val="0"/>
          <c:tx>
            <c:v>B.C. Receipt/Alta Delivery Capability</c:v>
          </c:tx>
          <c:spPr>
            <a:solidFill>
              <a:schemeClr val="tx2">
                <a:lumMod val="40000"/>
                <a:lumOff val="60000"/>
              </a:schemeClr>
            </a:solidFill>
            <a:ln w="12700">
              <a:solidFill>
                <a:srgbClr val="000000"/>
              </a:solidFill>
              <a:prstDash val="solid"/>
            </a:ln>
            <a:effectLst>
              <a:outerShdw dist="35921" dir="2700000" algn="br">
                <a:srgbClr val="000000"/>
              </a:outerShdw>
            </a:effectLst>
          </c:spPr>
          <c:cat>
            <c:numRef>
              <c:f>('Long Term BORDER'!$C$307:$C$672,'Long Term BORDER'!$AF$307:$AF$672)</c:f>
              <c:numCache>
                <c:formatCode>mmm\-yy</c:formatCode>
                <c:ptCount val="732"/>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pt idx="366" formatCode="General">
                  <c:v>53.47</c:v>
                </c:pt>
                <c:pt idx="367" formatCode="General">
                  <c:v>53.47</c:v>
                </c:pt>
                <c:pt idx="368" formatCode="General">
                  <c:v>53.47</c:v>
                </c:pt>
                <c:pt idx="369" formatCode="General">
                  <c:v>53.47</c:v>
                </c:pt>
                <c:pt idx="370" formatCode="General">
                  <c:v>53.47</c:v>
                </c:pt>
                <c:pt idx="371" formatCode="General">
                  <c:v>53.47</c:v>
                </c:pt>
                <c:pt idx="372" formatCode="General">
                  <c:v>53.47</c:v>
                </c:pt>
                <c:pt idx="373" formatCode="General">
                  <c:v>53.47</c:v>
                </c:pt>
                <c:pt idx="374" formatCode="General">
                  <c:v>53.47</c:v>
                </c:pt>
                <c:pt idx="375" formatCode="General">
                  <c:v>53.47</c:v>
                </c:pt>
                <c:pt idx="376" formatCode="General">
                  <c:v>53.47</c:v>
                </c:pt>
                <c:pt idx="377" formatCode="General">
                  <c:v>53.47</c:v>
                </c:pt>
                <c:pt idx="378" formatCode="General">
                  <c:v>53.47</c:v>
                </c:pt>
                <c:pt idx="379" formatCode="General">
                  <c:v>53.47</c:v>
                </c:pt>
                <c:pt idx="380" formatCode="General">
                  <c:v>53.47</c:v>
                </c:pt>
                <c:pt idx="381" formatCode="General">
                  <c:v>53.47</c:v>
                </c:pt>
                <c:pt idx="382" formatCode="General">
                  <c:v>53.47</c:v>
                </c:pt>
                <c:pt idx="383" formatCode="General">
                  <c:v>53.47</c:v>
                </c:pt>
                <c:pt idx="384" formatCode="General">
                  <c:v>53.47</c:v>
                </c:pt>
                <c:pt idx="385" formatCode="General">
                  <c:v>53.47</c:v>
                </c:pt>
                <c:pt idx="386" formatCode="General">
                  <c:v>53.47</c:v>
                </c:pt>
                <c:pt idx="387" formatCode="General">
                  <c:v>53.47</c:v>
                </c:pt>
                <c:pt idx="388" formatCode="General">
                  <c:v>53.47</c:v>
                </c:pt>
                <c:pt idx="389" formatCode="General">
                  <c:v>53.47</c:v>
                </c:pt>
                <c:pt idx="390" formatCode="General">
                  <c:v>53.47</c:v>
                </c:pt>
                <c:pt idx="391" formatCode="General">
                  <c:v>53.47</c:v>
                </c:pt>
                <c:pt idx="392" formatCode="General">
                  <c:v>53.47</c:v>
                </c:pt>
                <c:pt idx="393" formatCode="General">
                  <c:v>53.47</c:v>
                </c:pt>
                <c:pt idx="394" formatCode="General">
                  <c:v>53.47</c:v>
                </c:pt>
                <c:pt idx="395" formatCode="General">
                  <c:v>53.47</c:v>
                </c:pt>
                <c:pt idx="396" formatCode="General">
                  <c:v>53.47</c:v>
                </c:pt>
                <c:pt idx="397" formatCode="General">
                  <c:v>53.47</c:v>
                </c:pt>
                <c:pt idx="398" formatCode="General">
                  <c:v>53.47</c:v>
                </c:pt>
                <c:pt idx="399" formatCode="General">
                  <c:v>53.47</c:v>
                </c:pt>
                <c:pt idx="400" formatCode="General">
                  <c:v>53.47</c:v>
                </c:pt>
                <c:pt idx="401" formatCode="General">
                  <c:v>53.47</c:v>
                </c:pt>
                <c:pt idx="402" formatCode="General">
                  <c:v>53.47</c:v>
                </c:pt>
                <c:pt idx="403" formatCode="General">
                  <c:v>53.47</c:v>
                </c:pt>
                <c:pt idx="404" formatCode="General">
                  <c:v>53.47</c:v>
                </c:pt>
                <c:pt idx="405" formatCode="General">
                  <c:v>53.47</c:v>
                </c:pt>
                <c:pt idx="406" formatCode="General">
                  <c:v>53.47</c:v>
                </c:pt>
                <c:pt idx="407" formatCode="General">
                  <c:v>53.47</c:v>
                </c:pt>
                <c:pt idx="408" formatCode="General">
                  <c:v>53.47</c:v>
                </c:pt>
                <c:pt idx="409" formatCode="General">
                  <c:v>53.47</c:v>
                </c:pt>
                <c:pt idx="410" formatCode="General">
                  <c:v>53.47</c:v>
                </c:pt>
                <c:pt idx="411" formatCode="General">
                  <c:v>53.47</c:v>
                </c:pt>
                <c:pt idx="412" formatCode="General">
                  <c:v>53.47</c:v>
                </c:pt>
                <c:pt idx="413" formatCode="General">
                  <c:v>53.47</c:v>
                </c:pt>
                <c:pt idx="414" formatCode="General">
                  <c:v>53.47</c:v>
                </c:pt>
                <c:pt idx="415" formatCode="General">
                  <c:v>53.47</c:v>
                </c:pt>
                <c:pt idx="416" formatCode="General">
                  <c:v>53.47</c:v>
                </c:pt>
                <c:pt idx="417" formatCode="General">
                  <c:v>53.47</c:v>
                </c:pt>
                <c:pt idx="418" formatCode="General">
                  <c:v>53.47</c:v>
                </c:pt>
                <c:pt idx="419" formatCode="General">
                  <c:v>53.47</c:v>
                </c:pt>
                <c:pt idx="420" formatCode="General">
                  <c:v>53.47</c:v>
                </c:pt>
                <c:pt idx="421" formatCode="General">
                  <c:v>53.47</c:v>
                </c:pt>
                <c:pt idx="422" formatCode="General">
                  <c:v>53.47</c:v>
                </c:pt>
                <c:pt idx="423" formatCode="General">
                  <c:v>53.47</c:v>
                </c:pt>
                <c:pt idx="424" formatCode="General">
                  <c:v>53.47</c:v>
                </c:pt>
                <c:pt idx="425" formatCode="General">
                  <c:v>53.47</c:v>
                </c:pt>
                <c:pt idx="426" formatCode="General">
                  <c:v>53.47</c:v>
                </c:pt>
                <c:pt idx="427" formatCode="General">
                  <c:v>53.47</c:v>
                </c:pt>
                <c:pt idx="428" formatCode="General">
                  <c:v>55.62</c:v>
                </c:pt>
                <c:pt idx="429" formatCode="General">
                  <c:v>55.62</c:v>
                </c:pt>
                <c:pt idx="430" formatCode="General">
                  <c:v>55.62</c:v>
                </c:pt>
                <c:pt idx="431" formatCode="General">
                  <c:v>55.62</c:v>
                </c:pt>
                <c:pt idx="432" formatCode="General">
                  <c:v>55.62</c:v>
                </c:pt>
                <c:pt idx="433" formatCode="General">
                  <c:v>55.62</c:v>
                </c:pt>
                <c:pt idx="434" formatCode="General">
                  <c:v>55.62</c:v>
                </c:pt>
                <c:pt idx="435" formatCode="General">
                  <c:v>55.62</c:v>
                </c:pt>
                <c:pt idx="436" formatCode="General">
                  <c:v>55.62</c:v>
                </c:pt>
                <c:pt idx="437" formatCode="General">
                  <c:v>55.62</c:v>
                </c:pt>
                <c:pt idx="438" formatCode="General">
                  <c:v>55.62</c:v>
                </c:pt>
                <c:pt idx="439" formatCode="General">
                  <c:v>55.62</c:v>
                </c:pt>
                <c:pt idx="440" formatCode="General">
                  <c:v>55.62</c:v>
                </c:pt>
                <c:pt idx="441" formatCode="General">
                  <c:v>55.62</c:v>
                </c:pt>
                <c:pt idx="442" formatCode="General">
                  <c:v>55.62</c:v>
                </c:pt>
                <c:pt idx="443" formatCode="General">
                  <c:v>55.62</c:v>
                </c:pt>
                <c:pt idx="444" formatCode="General">
                  <c:v>55.62</c:v>
                </c:pt>
                <c:pt idx="445" formatCode="General">
                  <c:v>55.62</c:v>
                </c:pt>
                <c:pt idx="446" formatCode="General">
                  <c:v>55.62</c:v>
                </c:pt>
                <c:pt idx="447" formatCode="General">
                  <c:v>55.62</c:v>
                </c:pt>
                <c:pt idx="448" formatCode="General">
                  <c:v>55.62</c:v>
                </c:pt>
                <c:pt idx="449" formatCode="General">
                  <c:v>55.62</c:v>
                </c:pt>
                <c:pt idx="450" formatCode="General">
                  <c:v>55.62</c:v>
                </c:pt>
                <c:pt idx="451" formatCode="General">
                  <c:v>55.62</c:v>
                </c:pt>
                <c:pt idx="452" formatCode="General">
                  <c:v>55.62</c:v>
                </c:pt>
                <c:pt idx="453" formatCode="General">
                  <c:v>55.62</c:v>
                </c:pt>
                <c:pt idx="454" formatCode="General">
                  <c:v>55.62</c:v>
                </c:pt>
                <c:pt idx="455" formatCode="General">
                  <c:v>55.62</c:v>
                </c:pt>
                <c:pt idx="456" formatCode="General">
                  <c:v>55.62</c:v>
                </c:pt>
                <c:pt idx="457" formatCode="General">
                  <c:v>55.62</c:v>
                </c:pt>
                <c:pt idx="458" formatCode="General">
                  <c:v>54</c:v>
                </c:pt>
                <c:pt idx="459" formatCode="General">
                  <c:v>54</c:v>
                </c:pt>
                <c:pt idx="460" formatCode="General">
                  <c:v>54</c:v>
                </c:pt>
                <c:pt idx="461" formatCode="General">
                  <c:v>54</c:v>
                </c:pt>
                <c:pt idx="462" formatCode="General">
                  <c:v>54</c:v>
                </c:pt>
                <c:pt idx="463" formatCode="General">
                  <c:v>54</c:v>
                </c:pt>
                <c:pt idx="464" formatCode="General">
                  <c:v>54</c:v>
                </c:pt>
                <c:pt idx="465" formatCode="General">
                  <c:v>54</c:v>
                </c:pt>
                <c:pt idx="466" formatCode="General">
                  <c:v>54</c:v>
                </c:pt>
                <c:pt idx="467" formatCode="General">
                  <c:v>54</c:v>
                </c:pt>
                <c:pt idx="468" formatCode="General">
                  <c:v>54</c:v>
                </c:pt>
                <c:pt idx="469" formatCode="General">
                  <c:v>54</c:v>
                </c:pt>
                <c:pt idx="470" formatCode="General">
                  <c:v>54</c:v>
                </c:pt>
                <c:pt idx="471" formatCode="General">
                  <c:v>54</c:v>
                </c:pt>
                <c:pt idx="472" formatCode="General">
                  <c:v>54</c:v>
                </c:pt>
                <c:pt idx="473" formatCode="General">
                  <c:v>54</c:v>
                </c:pt>
                <c:pt idx="474" formatCode="General">
                  <c:v>54</c:v>
                </c:pt>
                <c:pt idx="475" formatCode="General">
                  <c:v>54</c:v>
                </c:pt>
                <c:pt idx="476" formatCode="General">
                  <c:v>54</c:v>
                </c:pt>
                <c:pt idx="477" formatCode="General">
                  <c:v>54</c:v>
                </c:pt>
                <c:pt idx="478" formatCode="General">
                  <c:v>54</c:v>
                </c:pt>
                <c:pt idx="479" formatCode="General">
                  <c:v>54</c:v>
                </c:pt>
                <c:pt idx="480" formatCode="General">
                  <c:v>54</c:v>
                </c:pt>
                <c:pt idx="481" formatCode="General">
                  <c:v>54</c:v>
                </c:pt>
                <c:pt idx="482" formatCode="General">
                  <c:v>54</c:v>
                </c:pt>
                <c:pt idx="483" formatCode="General">
                  <c:v>54</c:v>
                </c:pt>
                <c:pt idx="484" formatCode="General">
                  <c:v>54</c:v>
                </c:pt>
                <c:pt idx="485" formatCode="General">
                  <c:v>54</c:v>
                </c:pt>
                <c:pt idx="486" formatCode="General">
                  <c:v>54</c:v>
                </c:pt>
                <c:pt idx="487" formatCode="General">
                  <c:v>54</c:v>
                </c:pt>
                <c:pt idx="488" formatCode="General">
                  <c:v>54</c:v>
                </c:pt>
                <c:pt idx="489" formatCode="General">
                  <c:v>55.1</c:v>
                </c:pt>
                <c:pt idx="490" formatCode="General">
                  <c:v>55.1</c:v>
                </c:pt>
                <c:pt idx="491" formatCode="General">
                  <c:v>55.1</c:v>
                </c:pt>
                <c:pt idx="492" formatCode="General">
                  <c:v>55.1</c:v>
                </c:pt>
                <c:pt idx="493" formatCode="General">
                  <c:v>55.1</c:v>
                </c:pt>
                <c:pt idx="494" formatCode="General">
                  <c:v>55.1</c:v>
                </c:pt>
                <c:pt idx="495" formatCode="General">
                  <c:v>55.1</c:v>
                </c:pt>
                <c:pt idx="496" formatCode="General">
                  <c:v>55.1</c:v>
                </c:pt>
                <c:pt idx="497" formatCode="General">
                  <c:v>55.1</c:v>
                </c:pt>
                <c:pt idx="498" formatCode="General">
                  <c:v>55.1</c:v>
                </c:pt>
                <c:pt idx="499" formatCode="General">
                  <c:v>55.1</c:v>
                </c:pt>
                <c:pt idx="500" formatCode="General">
                  <c:v>55.1</c:v>
                </c:pt>
                <c:pt idx="501" formatCode="General">
                  <c:v>55.1</c:v>
                </c:pt>
                <c:pt idx="502" formatCode="General">
                  <c:v>55.1</c:v>
                </c:pt>
                <c:pt idx="503" formatCode="General">
                  <c:v>55.1</c:v>
                </c:pt>
                <c:pt idx="504" formatCode="General">
                  <c:v>55.1</c:v>
                </c:pt>
                <c:pt idx="505" formatCode="General">
                  <c:v>55.1</c:v>
                </c:pt>
                <c:pt idx="506" formatCode="General">
                  <c:v>55.1</c:v>
                </c:pt>
                <c:pt idx="507" formatCode="General">
                  <c:v>55.1</c:v>
                </c:pt>
                <c:pt idx="508" formatCode="General">
                  <c:v>55.1</c:v>
                </c:pt>
                <c:pt idx="509" formatCode="General">
                  <c:v>55.1</c:v>
                </c:pt>
                <c:pt idx="510" formatCode="General">
                  <c:v>55.1</c:v>
                </c:pt>
                <c:pt idx="511" formatCode="General">
                  <c:v>55.1</c:v>
                </c:pt>
                <c:pt idx="512" formatCode="General">
                  <c:v>55.1</c:v>
                </c:pt>
                <c:pt idx="513" formatCode="General">
                  <c:v>55.1</c:v>
                </c:pt>
                <c:pt idx="514" formatCode="General">
                  <c:v>55.1</c:v>
                </c:pt>
                <c:pt idx="515" formatCode="General">
                  <c:v>55.1</c:v>
                </c:pt>
                <c:pt idx="516" formatCode="General">
                  <c:v>55.1</c:v>
                </c:pt>
                <c:pt idx="517" formatCode="General">
                  <c:v>55.1</c:v>
                </c:pt>
                <c:pt idx="518" formatCode="General">
                  <c:v>55.1</c:v>
                </c:pt>
                <c:pt idx="519" formatCode="General">
                  <c:v>57.4</c:v>
                </c:pt>
                <c:pt idx="520" formatCode="General">
                  <c:v>57.4</c:v>
                </c:pt>
                <c:pt idx="521" formatCode="General">
                  <c:v>57.4</c:v>
                </c:pt>
                <c:pt idx="522" formatCode="General">
                  <c:v>57.4</c:v>
                </c:pt>
                <c:pt idx="523" formatCode="General">
                  <c:v>57.4</c:v>
                </c:pt>
                <c:pt idx="524" formatCode="General">
                  <c:v>57.4</c:v>
                </c:pt>
                <c:pt idx="525" formatCode="General">
                  <c:v>57.4</c:v>
                </c:pt>
                <c:pt idx="526" formatCode="General">
                  <c:v>57.4</c:v>
                </c:pt>
                <c:pt idx="527" formatCode="General">
                  <c:v>57.4</c:v>
                </c:pt>
                <c:pt idx="528" formatCode="General">
                  <c:v>57.4</c:v>
                </c:pt>
                <c:pt idx="529" formatCode="General">
                  <c:v>57.4</c:v>
                </c:pt>
                <c:pt idx="530" formatCode="General">
                  <c:v>57.4</c:v>
                </c:pt>
                <c:pt idx="531" formatCode="General">
                  <c:v>57.4</c:v>
                </c:pt>
                <c:pt idx="532" formatCode="General">
                  <c:v>57.4</c:v>
                </c:pt>
                <c:pt idx="533" formatCode="General">
                  <c:v>57.4</c:v>
                </c:pt>
                <c:pt idx="534" formatCode="General">
                  <c:v>57.4</c:v>
                </c:pt>
                <c:pt idx="535" formatCode="General">
                  <c:v>57.4</c:v>
                </c:pt>
                <c:pt idx="536" formatCode="General">
                  <c:v>57.4</c:v>
                </c:pt>
                <c:pt idx="537" formatCode="General">
                  <c:v>57.4</c:v>
                </c:pt>
                <c:pt idx="538" formatCode="General">
                  <c:v>57.4</c:v>
                </c:pt>
                <c:pt idx="539" formatCode="General">
                  <c:v>57.4</c:v>
                </c:pt>
                <c:pt idx="540" formatCode="General">
                  <c:v>57.4</c:v>
                </c:pt>
                <c:pt idx="541" formatCode="General">
                  <c:v>57.4</c:v>
                </c:pt>
                <c:pt idx="542" formatCode="General">
                  <c:v>57.4</c:v>
                </c:pt>
                <c:pt idx="543" formatCode="General">
                  <c:v>57.4</c:v>
                </c:pt>
                <c:pt idx="544" formatCode="General">
                  <c:v>57.4</c:v>
                </c:pt>
                <c:pt idx="545" formatCode="General">
                  <c:v>57.4</c:v>
                </c:pt>
                <c:pt idx="546" formatCode="General">
                  <c:v>57.4</c:v>
                </c:pt>
                <c:pt idx="547" formatCode="General">
                  <c:v>57.4</c:v>
                </c:pt>
                <c:pt idx="548" formatCode="General">
                  <c:v>57.4</c:v>
                </c:pt>
                <c:pt idx="549" formatCode="General">
                  <c:v>57.4</c:v>
                </c:pt>
                <c:pt idx="550" formatCode="General">
                  <c:v>57.4</c:v>
                </c:pt>
                <c:pt idx="551" formatCode="General">
                  <c:v>57.4</c:v>
                </c:pt>
                <c:pt idx="552" formatCode="General">
                  <c:v>57.4</c:v>
                </c:pt>
                <c:pt idx="553" formatCode="General">
                  <c:v>57.4</c:v>
                </c:pt>
                <c:pt idx="554" formatCode="General">
                  <c:v>57.4</c:v>
                </c:pt>
                <c:pt idx="555" formatCode="General">
                  <c:v>57.4</c:v>
                </c:pt>
                <c:pt idx="556" formatCode="General">
                  <c:v>57.4</c:v>
                </c:pt>
                <c:pt idx="557" formatCode="General">
                  <c:v>57.4</c:v>
                </c:pt>
                <c:pt idx="558" formatCode="General">
                  <c:v>57.4</c:v>
                </c:pt>
                <c:pt idx="559" formatCode="General">
                  <c:v>57.4</c:v>
                </c:pt>
                <c:pt idx="560" formatCode="General">
                  <c:v>57.4</c:v>
                </c:pt>
                <c:pt idx="561" formatCode="General">
                  <c:v>57.4</c:v>
                </c:pt>
                <c:pt idx="562" formatCode="General">
                  <c:v>57.4</c:v>
                </c:pt>
                <c:pt idx="563" formatCode="General">
                  <c:v>57.4</c:v>
                </c:pt>
                <c:pt idx="564" formatCode="General">
                  <c:v>57.4</c:v>
                </c:pt>
                <c:pt idx="565" formatCode="General">
                  <c:v>57.4</c:v>
                </c:pt>
                <c:pt idx="566" formatCode="General">
                  <c:v>57.4</c:v>
                </c:pt>
                <c:pt idx="567" formatCode="General">
                  <c:v>57.4</c:v>
                </c:pt>
                <c:pt idx="568" formatCode="General">
                  <c:v>57.4</c:v>
                </c:pt>
                <c:pt idx="569" formatCode="General">
                  <c:v>57.4</c:v>
                </c:pt>
                <c:pt idx="570" formatCode="General">
                  <c:v>57.4</c:v>
                </c:pt>
                <c:pt idx="571" formatCode="General">
                  <c:v>57.4</c:v>
                </c:pt>
                <c:pt idx="572" formatCode="General">
                  <c:v>57.4</c:v>
                </c:pt>
                <c:pt idx="573" formatCode="General">
                  <c:v>57.4</c:v>
                </c:pt>
                <c:pt idx="574" formatCode="General">
                  <c:v>57.4</c:v>
                </c:pt>
                <c:pt idx="575" formatCode="General">
                  <c:v>57.4</c:v>
                </c:pt>
                <c:pt idx="576" formatCode="General">
                  <c:v>57.4</c:v>
                </c:pt>
                <c:pt idx="577" formatCode="General">
                  <c:v>57.4</c:v>
                </c:pt>
                <c:pt idx="578" formatCode="General">
                  <c:v>57.4</c:v>
                </c:pt>
                <c:pt idx="579" formatCode="General">
                  <c:v>57.4</c:v>
                </c:pt>
                <c:pt idx="580" formatCode="General">
                  <c:v>57.4</c:v>
                </c:pt>
                <c:pt idx="581" formatCode="General">
                  <c:v>57.4</c:v>
                </c:pt>
                <c:pt idx="582" formatCode="General">
                  <c:v>57.4</c:v>
                </c:pt>
                <c:pt idx="583" formatCode="General">
                  <c:v>57.4</c:v>
                </c:pt>
                <c:pt idx="584" formatCode="General">
                  <c:v>57.4</c:v>
                </c:pt>
                <c:pt idx="585" formatCode="General">
                  <c:v>57.4</c:v>
                </c:pt>
                <c:pt idx="586" formatCode="General">
                  <c:v>57.4</c:v>
                </c:pt>
                <c:pt idx="587" formatCode="General">
                  <c:v>57.4</c:v>
                </c:pt>
                <c:pt idx="588" formatCode="General">
                  <c:v>57.4</c:v>
                </c:pt>
                <c:pt idx="589" formatCode="General">
                  <c:v>57.4</c:v>
                </c:pt>
                <c:pt idx="590" formatCode="General">
                  <c:v>57.4</c:v>
                </c:pt>
                <c:pt idx="591" formatCode="General">
                  <c:v>57.4</c:v>
                </c:pt>
                <c:pt idx="592" formatCode="General">
                  <c:v>57.4</c:v>
                </c:pt>
                <c:pt idx="593" formatCode="General">
                  <c:v>57.4</c:v>
                </c:pt>
                <c:pt idx="594" formatCode="General">
                  <c:v>57.4</c:v>
                </c:pt>
                <c:pt idx="595" formatCode="General">
                  <c:v>57.4</c:v>
                </c:pt>
                <c:pt idx="596" formatCode="General">
                  <c:v>57.4</c:v>
                </c:pt>
                <c:pt idx="597" formatCode="General">
                  <c:v>57.4</c:v>
                </c:pt>
                <c:pt idx="598" formatCode="General">
                  <c:v>57.4</c:v>
                </c:pt>
                <c:pt idx="599" formatCode="General">
                  <c:v>57.4</c:v>
                </c:pt>
                <c:pt idx="600" formatCode="General">
                  <c:v>57.4</c:v>
                </c:pt>
                <c:pt idx="601" formatCode="General">
                  <c:v>57.4</c:v>
                </c:pt>
                <c:pt idx="602" formatCode="General">
                  <c:v>57.4</c:v>
                </c:pt>
                <c:pt idx="603" formatCode="General">
                  <c:v>57.4</c:v>
                </c:pt>
                <c:pt idx="604" formatCode="General">
                  <c:v>57.4</c:v>
                </c:pt>
                <c:pt idx="605" formatCode="General">
                  <c:v>57.4</c:v>
                </c:pt>
                <c:pt idx="606" formatCode="General">
                  <c:v>57.4</c:v>
                </c:pt>
                <c:pt idx="607" formatCode="General">
                  <c:v>57.4</c:v>
                </c:pt>
                <c:pt idx="608" formatCode="General">
                  <c:v>57.4</c:v>
                </c:pt>
                <c:pt idx="609" formatCode="General">
                  <c:v>57.4</c:v>
                </c:pt>
                <c:pt idx="610" formatCode="General">
                  <c:v>54.2</c:v>
                </c:pt>
                <c:pt idx="611" formatCode="General">
                  <c:v>54.2</c:v>
                </c:pt>
                <c:pt idx="612" formatCode="General">
                  <c:v>54.2</c:v>
                </c:pt>
                <c:pt idx="613" formatCode="General">
                  <c:v>54.2</c:v>
                </c:pt>
                <c:pt idx="614" formatCode="General">
                  <c:v>54.2</c:v>
                </c:pt>
                <c:pt idx="615" formatCode="General">
                  <c:v>54.2</c:v>
                </c:pt>
                <c:pt idx="616" formatCode="General">
                  <c:v>54.2</c:v>
                </c:pt>
                <c:pt idx="617" formatCode="General">
                  <c:v>54.2</c:v>
                </c:pt>
                <c:pt idx="618" formatCode="General">
                  <c:v>54.2</c:v>
                </c:pt>
                <c:pt idx="619" formatCode="General">
                  <c:v>54.2</c:v>
                </c:pt>
                <c:pt idx="620" formatCode="General">
                  <c:v>54.2</c:v>
                </c:pt>
                <c:pt idx="621" formatCode="General">
                  <c:v>54.2</c:v>
                </c:pt>
                <c:pt idx="622" formatCode="General">
                  <c:v>54.2</c:v>
                </c:pt>
                <c:pt idx="623" formatCode="General">
                  <c:v>54.2</c:v>
                </c:pt>
                <c:pt idx="624" formatCode="General">
                  <c:v>54.2</c:v>
                </c:pt>
                <c:pt idx="625" formatCode="General">
                  <c:v>54.2</c:v>
                </c:pt>
                <c:pt idx="626" formatCode="General">
                  <c:v>54.2</c:v>
                </c:pt>
                <c:pt idx="627" formatCode="General">
                  <c:v>54.2</c:v>
                </c:pt>
                <c:pt idx="628" formatCode="General">
                  <c:v>54.2</c:v>
                </c:pt>
                <c:pt idx="629" formatCode="General">
                  <c:v>54.2</c:v>
                </c:pt>
                <c:pt idx="630" formatCode="General">
                  <c:v>54.2</c:v>
                </c:pt>
                <c:pt idx="631" formatCode="General">
                  <c:v>54.2</c:v>
                </c:pt>
                <c:pt idx="632" formatCode="General">
                  <c:v>54.2</c:v>
                </c:pt>
                <c:pt idx="633" formatCode="General">
                  <c:v>54.2</c:v>
                </c:pt>
                <c:pt idx="634" formatCode="General">
                  <c:v>54.2</c:v>
                </c:pt>
                <c:pt idx="635" formatCode="General">
                  <c:v>54.2</c:v>
                </c:pt>
                <c:pt idx="636" formatCode="General">
                  <c:v>54.2</c:v>
                </c:pt>
                <c:pt idx="637" formatCode="General">
                  <c:v>54.2</c:v>
                </c:pt>
                <c:pt idx="638" formatCode="General">
                  <c:v>54.2</c:v>
                </c:pt>
                <c:pt idx="639" formatCode="General">
                  <c:v>54.2</c:v>
                </c:pt>
                <c:pt idx="640" formatCode="General">
                  <c:v>54.2</c:v>
                </c:pt>
                <c:pt idx="641" formatCode="General">
                  <c:v>54.2</c:v>
                </c:pt>
                <c:pt idx="642" formatCode="General">
                  <c:v>54.2</c:v>
                </c:pt>
                <c:pt idx="643" formatCode="General">
                  <c:v>54.2</c:v>
                </c:pt>
                <c:pt idx="644" formatCode="General">
                  <c:v>54.2</c:v>
                </c:pt>
                <c:pt idx="645" formatCode="General">
                  <c:v>54.2</c:v>
                </c:pt>
                <c:pt idx="646" formatCode="General">
                  <c:v>54.2</c:v>
                </c:pt>
                <c:pt idx="647" formatCode="General">
                  <c:v>54.2</c:v>
                </c:pt>
                <c:pt idx="648" formatCode="General">
                  <c:v>54.2</c:v>
                </c:pt>
                <c:pt idx="649" formatCode="General">
                  <c:v>54.2</c:v>
                </c:pt>
                <c:pt idx="650" formatCode="General">
                  <c:v>54.2</c:v>
                </c:pt>
                <c:pt idx="651" formatCode="General">
                  <c:v>54.2</c:v>
                </c:pt>
                <c:pt idx="652" formatCode="General">
                  <c:v>54.2</c:v>
                </c:pt>
                <c:pt idx="653" formatCode="General">
                  <c:v>54.2</c:v>
                </c:pt>
                <c:pt idx="654" formatCode="General">
                  <c:v>54.2</c:v>
                </c:pt>
                <c:pt idx="655" formatCode="General">
                  <c:v>54.2</c:v>
                </c:pt>
                <c:pt idx="656" formatCode="General">
                  <c:v>54.2</c:v>
                </c:pt>
                <c:pt idx="657" formatCode="General">
                  <c:v>54.2</c:v>
                </c:pt>
                <c:pt idx="658" formatCode="General">
                  <c:v>54.2</c:v>
                </c:pt>
                <c:pt idx="659" formatCode="General">
                  <c:v>54.2</c:v>
                </c:pt>
                <c:pt idx="660" formatCode="General">
                  <c:v>54.2</c:v>
                </c:pt>
                <c:pt idx="661" formatCode="General">
                  <c:v>54.2</c:v>
                </c:pt>
                <c:pt idx="662" formatCode="General">
                  <c:v>54.2</c:v>
                </c:pt>
                <c:pt idx="663" formatCode="General">
                  <c:v>54.2</c:v>
                </c:pt>
                <c:pt idx="664" formatCode="General">
                  <c:v>54.2</c:v>
                </c:pt>
                <c:pt idx="665" formatCode="General">
                  <c:v>54.2</c:v>
                </c:pt>
                <c:pt idx="666" formatCode="General">
                  <c:v>54.2</c:v>
                </c:pt>
                <c:pt idx="667" formatCode="General">
                  <c:v>54.2</c:v>
                </c:pt>
                <c:pt idx="668" formatCode="General">
                  <c:v>54.2</c:v>
                </c:pt>
                <c:pt idx="669" formatCode="General">
                  <c:v>54.2</c:v>
                </c:pt>
                <c:pt idx="670" formatCode="General">
                  <c:v>54.2</c:v>
                </c:pt>
                <c:pt idx="671" formatCode="General">
                  <c:v>54.2</c:v>
                </c:pt>
                <c:pt idx="672" formatCode="General">
                  <c:v>54.2</c:v>
                </c:pt>
                <c:pt idx="673" formatCode="General">
                  <c:v>54.2</c:v>
                </c:pt>
                <c:pt idx="674" formatCode="General">
                  <c:v>54.2</c:v>
                </c:pt>
                <c:pt idx="675" formatCode="General">
                  <c:v>54.2</c:v>
                </c:pt>
                <c:pt idx="676" formatCode="General">
                  <c:v>54.2</c:v>
                </c:pt>
                <c:pt idx="677" formatCode="General">
                  <c:v>54.2</c:v>
                </c:pt>
                <c:pt idx="678" formatCode="General">
                  <c:v>54.2</c:v>
                </c:pt>
                <c:pt idx="679" formatCode="General">
                  <c:v>54.2</c:v>
                </c:pt>
                <c:pt idx="680" formatCode="General">
                  <c:v>54.2</c:v>
                </c:pt>
                <c:pt idx="681" formatCode="General">
                  <c:v>54.2</c:v>
                </c:pt>
                <c:pt idx="682" formatCode="General">
                  <c:v>54.2</c:v>
                </c:pt>
                <c:pt idx="683" formatCode="General">
                  <c:v>54.2</c:v>
                </c:pt>
                <c:pt idx="684" formatCode="General">
                  <c:v>54.2</c:v>
                </c:pt>
                <c:pt idx="685" formatCode="General">
                  <c:v>54.2</c:v>
                </c:pt>
                <c:pt idx="686" formatCode="General">
                  <c:v>54.2</c:v>
                </c:pt>
                <c:pt idx="687" formatCode="General">
                  <c:v>54.2</c:v>
                </c:pt>
                <c:pt idx="688" formatCode="General">
                  <c:v>54.2</c:v>
                </c:pt>
                <c:pt idx="689" formatCode="General">
                  <c:v>54.2</c:v>
                </c:pt>
                <c:pt idx="690" formatCode="General">
                  <c:v>54.2</c:v>
                </c:pt>
                <c:pt idx="691" formatCode="General">
                  <c:v>54.2</c:v>
                </c:pt>
                <c:pt idx="692" formatCode="General">
                  <c:v>54.2</c:v>
                </c:pt>
                <c:pt idx="693" formatCode="General">
                  <c:v>54.2</c:v>
                </c:pt>
                <c:pt idx="694" formatCode="General">
                  <c:v>54.2</c:v>
                </c:pt>
                <c:pt idx="695" formatCode="General">
                  <c:v>54.2</c:v>
                </c:pt>
                <c:pt idx="696" formatCode="General">
                  <c:v>54.2</c:v>
                </c:pt>
                <c:pt idx="697" formatCode="General">
                  <c:v>54.2</c:v>
                </c:pt>
                <c:pt idx="698" formatCode="General">
                  <c:v>54.2</c:v>
                </c:pt>
                <c:pt idx="699" formatCode="General">
                  <c:v>54.2</c:v>
                </c:pt>
                <c:pt idx="700" formatCode="General">
                  <c:v>54.2</c:v>
                </c:pt>
                <c:pt idx="701" formatCode="General">
                  <c:v>54.2</c:v>
                </c:pt>
                <c:pt idx="702" formatCode="General">
                  <c:v>54.2</c:v>
                </c:pt>
                <c:pt idx="703" formatCode="General">
                  <c:v>54.2</c:v>
                </c:pt>
                <c:pt idx="704" formatCode="General">
                  <c:v>54.2</c:v>
                </c:pt>
                <c:pt idx="705" formatCode="General">
                  <c:v>54.2</c:v>
                </c:pt>
                <c:pt idx="706" formatCode="General">
                  <c:v>54.2</c:v>
                </c:pt>
                <c:pt idx="707" formatCode="General">
                  <c:v>54.2</c:v>
                </c:pt>
                <c:pt idx="708" formatCode="General">
                  <c:v>54.2</c:v>
                </c:pt>
                <c:pt idx="709" formatCode="General">
                  <c:v>54.2</c:v>
                </c:pt>
                <c:pt idx="710" formatCode="General">
                  <c:v>54.2</c:v>
                </c:pt>
                <c:pt idx="711" formatCode="General">
                  <c:v>54.2</c:v>
                </c:pt>
                <c:pt idx="712" formatCode="General">
                  <c:v>54.2</c:v>
                </c:pt>
                <c:pt idx="713" formatCode="General">
                  <c:v>54.2</c:v>
                </c:pt>
                <c:pt idx="714" formatCode="General">
                  <c:v>54.2</c:v>
                </c:pt>
                <c:pt idx="715" formatCode="General">
                  <c:v>54.2</c:v>
                </c:pt>
                <c:pt idx="716" formatCode="General">
                  <c:v>54.2</c:v>
                </c:pt>
                <c:pt idx="717" formatCode="General">
                  <c:v>54.2</c:v>
                </c:pt>
                <c:pt idx="718" formatCode="General">
                  <c:v>54.2</c:v>
                </c:pt>
                <c:pt idx="719" formatCode="General">
                  <c:v>54.2</c:v>
                </c:pt>
                <c:pt idx="720" formatCode="General">
                  <c:v>54.2</c:v>
                </c:pt>
                <c:pt idx="721" formatCode="General">
                  <c:v>54.2</c:v>
                </c:pt>
                <c:pt idx="722" formatCode="General">
                  <c:v>54.2</c:v>
                </c:pt>
                <c:pt idx="723" formatCode="General">
                  <c:v>54.2</c:v>
                </c:pt>
                <c:pt idx="724" formatCode="General">
                  <c:v>54.2</c:v>
                </c:pt>
                <c:pt idx="725" formatCode="General">
                  <c:v>54.2</c:v>
                </c:pt>
                <c:pt idx="726" formatCode="General">
                  <c:v>54.2</c:v>
                </c:pt>
                <c:pt idx="727" formatCode="General">
                  <c:v>54.2</c:v>
                </c:pt>
                <c:pt idx="728" formatCode="General">
                  <c:v>54.2</c:v>
                </c:pt>
                <c:pt idx="729" formatCode="General">
                  <c:v>54.2</c:v>
                </c:pt>
                <c:pt idx="730" formatCode="General">
                  <c:v>54.2</c:v>
                </c:pt>
                <c:pt idx="731" formatCode="General">
                  <c:v>54.2</c:v>
                </c:pt>
              </c:numCache>
            </c:numRef>
          </c:cat>
          <c:val>
            <c:numRef>
              <c:f>'Long Term BORDER'!$AJ$307:$AJ$672</c:f>
              <c:numCache>
                <c:formatCode>General</c:formatCode>
                <c:ptCount val="36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45</c:v>
                </c:pt>
                <c:pt idx="27">
                  <c:v>45</c:v>
                </c:pt>
                <c:pt idx="28">
                  <c:v>70</c:v>
                </c:pt>
                <c:pt idx="29">
                  <c:v>70</c:v>
                </c:pt>
                <c:pt idx="30">
                  <c:v>70</c:v>
                </c:pt>
                <c:pt idx="31">
                  <c:v>69</c:v>
                </c:pt>
                <c:pt idx="32">
                  <c:v>69</c:v>
                </c:pt>
                <c:pt idx="33">
                  <c:v>69</c:v>
                </c:pt>
                <c:pt idx="34">
                  <c:v>69</c:v>
                </c:pt>
                <c:pt idx="35">
                  <c:v>69</c:v>
                </c:pt>
                <c:pt idx="36">
                  <c:v>69</c:v>
                </c:pt>
                <c:pt idx="37">
                  <c:v>69</c:v>
                </c:pt>
                <c:pt idx="38">
                  <c:v>69</c:v>
                </c:pt>
                <c:pt idx="39">
                  <c:v>69</c:v>
                </c:pt>
                <c:pt idx="40">
                  <c:v>69</c:v>
                </c:pt>
                <c:pt idx="41">
                  <c:v>69</c:v>
                </c:pt>
                <c:pt idx="42">
                  <c:v>69</c:v>
                </c:pt>
                <c:pt idx="43">
                  <c:v>69</c:v>
                </c:pt>
                <c:pt idx="44">
                  <c:v>69</c:v>
                </c:pt>
                <c:pt idx="45">
                  <c:v>69</c:v>
                </c:pt>
                <c:pt idx="46">
                  <c:v>69</c:v>
                </c:pt>
                <c:pt idx="47">
                  <c:v>69</c:v>
                </c:pt>
                <c:pt idx="48">
                  <c:v>69</c:v>
                </c:pt>
                <c:pt idx="49">
                  <c:v>69</c:v>
                </c:pt>
                <c:pt idx="50">
                  <c:v>69</c:v>
                </c:pt>
                <c:pt idx="51">
                  <c:v>69</c:v>
                </c:pt>
                <c:pt idx="52">
                  <c:v>69</c:v>
                </c:pt>
                <c:pt idx="53">
                  <c:v>69</c:v>
                </c:pt>
                <c:pt idx="54">
                  <c:v>69</c:v>
                </c:pt>
                <c:pt idx="55">
                  <c:v>69</c:v>
                </c:pt>
                <c:pt idx="56">
                  <c:v>69</c:v>
                </c:pt>
                <c:pt idx="57">
                  <c:v>69</c:v>
                </c:pt>
                <c:pt idx="58">
                  <c:v>69</c:v>
                </c:pt>
                <c:pt idx="59">
                  <c:v>69</c:v>
                </c:pt>
                <c:pt idx="60">
                  <c:v>69</c:v>
                </c:pt>
                <c:pt idx="61">
                  <c:v>69</c:v>
                </c:pt>
                <c:pt idx="62">
                  <c:v>70</c:v>
                </c:pt>
                <c:pt idx="63">
                  <c:v>70</c:v>
                </c:pt>
                <c:pt idx="64">
                  <c:v>70</c:v>
                </c:pt>
                <c:pt idx="65">
                  <c:v>70</c:v>
                </c:pt>
                <c:pt idx="66">
                  <c:v>70</c:v>
                </c:pt>
                <c:pt idx="67">
                  <c:v>70</c:v>
                </c:pt>
                <c:pt idx="68">
                  <c:v>70</c:v>
                </c:pt>
                <c:pt idx="69">
                  <c:v>70</c:v>
                </c:pt>
                <c:pt idx="70">
                  <c:v>70</c:v>
                </c:pt>
                <c:pt idx="71">
                  <c:v>50</c:v>
                </c:pt>
                <c:pt idx="72">
                  <c:v>50</c:v>
                </c:pt>
                <c:pt idx="73">
                  <c:v>50</c:v>
                </c:pt>
                <c:pt idx="74">
                  <c:v>44</c:v>
                </c:pt>
                <c:pt idx="75">
                  <c:v>70</c:v>
                </c:pt>
                <c:pt idx="76">
                  <c:v>44</c:v>
                </c:pt>
                <c:pt idx="77">
                  <c:v>50</c:v>
                </c:pt>
                <c:pt idx="78">
                  <c:v>50</c:v>
                </c:pt>
                <c:pt idx="79">
                  <c:v>70</c:v>
                </c:pt>
                <c:pt idx="80">
                  <c:v>70</c:v>
                </c:pt>
                <c:pt idx="81">
                  <c:v>70</c:v>
                </c:pt>
                <c:pt idx="82">
                  <c:v>70</c:v>
                </c:pt>
                <c:pt idx="83">
                  <c:v>70</c:v>
                </c:pt>
                <c:pt idx="84">
                  <c:v>70</c:v>
                </c:pt>
                <c:pt idx="85">
                  <c:v>70</c:v>
                </c:pt>
                <c:pt idx="86">
                  <c:v>70</c:v>
                </c:pt>
                <c:pt idx="87">
                  <c:v>70</c:v>
                </c:pt>
                <c:pt idx="88">
                  <c:v>70</c:v>
                </c:pt>
                <c:pt idx="89">
                  <c:v>70</c:v>
                </c:pt>
                <c:pt idx="90">
                  <c:v>70</c:v>
                </c:pt>
                <c:pt idx="91">
                  <c:v>70</c:v>
                </c:pt>
                <c:pt idx="92">
                  <c:v>71</c:v>
                </c:pt>
                <c:pt idx="93">
                  <c:v>71</c:v>
                </c:pt>
                <c:pt idx="94">
                  <c:v>71</c:v>
                </c:pt>
                <c:pt idx="95">
                  <c:v>71</c:v>
                </c:pt>
                <c:pt idx="96">
                  <c:v>71</c:v>
                </c:pt>
                <c:pt idx="97">
                  <c:v>71</c:v>
                </c:pt>
                <c:pt idx="98">
                  <c:v>71</c:v>
                </c:pt>
                <c:pt idx="99">
                  <c:v>71</c:v>
                </c:pt>
                <c:pt idx="100">
                  <c:v>71</c:v>
                </c:pt>
                <c:pt idx="101">
                  <c:v>71</c:v>
                </c:pt>
                <c:pt idx="102">
                  <c:v>71</c:v>
                </c:pt>
                <c:pt idx="103">
                  <c:v>71</c:v>
                </c:pt>
                <c:pt idx="104">
                  <c:v>71</c:v>
                </c:pt>
                <c:pt idx="105">
                  <c:v>71</c:v>
                </c:pt>
                <c:pt idx="106">
                  <c:v>71</c:v>
                </c:pt>
                <c:pt idx="107">
                  <c:v>71</c:v>
                </c:pt>
                <c:pt idx="108">
                  <c:v>71</c:v>
                </c:pt>
                <c:pt idx="109">
                  <c:v>71</c:v>
                </c:pt>
                <c:pt idx="110">
                  <c:v>71</c:v>
                </c:pt>
                <c:pt idx="111">
                  <c:v>71</c:v>
                </c:pt>
                <c:pt idx="112">
                  <c:v>71</c:v>
                </c:pt>
                <c:pt idx="113">
                  <c:v>71</c:v>
                </c:pt>
                <c:pt idx="114">
                  <c:v>71</c:v>
                </c:pt>
                <c:pt idx="115">
                  <c:v>71</c:v>
                </c:pt>
                <c:pt idx="116">
                  <c:v>71</c:v>
                </c:pt>
                <c:pt idx="117">
                  <c:v>71</c:v>
                </c:pt>
                <c:pt idx="118">
                  <c:v>71</c:v>
                </c:pt>
                <c:pt idx="119">
                  <c:v>71</c:v>
                </c:pt>
                <c:pt idx="120">
                  <c:v>71</c:v>
                </c:pt>
                <c:pt idx="121">
                  <c:v>71</c:v>
                </c:pt>
                <c:pt idx="122">
                  <c:v>71</c:v>
                </c:pt>
                <c:pt idx="123">
                  <c:v>72</c:v>
                </c:pt>
                <c:pt idx="124">
                  <c:v>72</c:v>
                </c:pt>
                <c:pt idx="125">
                  <c:v>72</c:v>
                </c:pt>
                <c:pt idx="126">
                  <c:v>72</c:v>
                </c:pt>
                <c:pt idx="127">
                  <c:v>72</c:v>
                </c:pt>
                <c:pt idx="128">
                  <c:v>72</c:v>
                </c:pt>
                <c:pt idx="129">
                  <c:v>72</c:v>
                </c:pt>
                <c:pt idx="130">
                  <c:v>72</c:v>
                </c:pt>
                <c:pt idx="131">
                  <c:v>72</c:v>
                </c:pt>
                <c:pt idx="132">
                  <c:v>72</c:v>
                </c:pt>
                <c:pt idx="133">
                  <c:v>72</c:v>
                </c:pt>
                <c:pt idx="134">
                  <c:v>72</c:v>
                </c:pt>
                <c:pt idx="135">
                  <c:v>72</c:v>
                </c:pt>
                <c:pt idx="136">
                  <c:v>72</c:v>
                </c:pt>
                <c:pt idx="137">
                  <c:v>72</c:v>
                </c:pt>
                <c:pt idx="138">
                  <c:v>72</c:v>
                </c:pt>
                <c:pt idx="139">
                  <c:v>72</c:v>
                </c:pt>
                <c:pt idx="140">
                  <c:v>72</c:v>
                </c:pt>
                <c:pt idx="141">
                  <c:v>72</c:v>
                </c:pt>
                <c:pt idx="142">
                  <c:v>72</c:v>
                </c:pt>
                <c:pt idx="143">
                  <c:v>72</c:v>
                </c:pt>
                <c:pt idx="144">
                  <c:v>72</c:v>
                </c:pt>
                <c:pt idx="145">
                  <c:v>72</c:v>
                </c:pt>
                <c:pt idx="146">
                  <c:v>72</c:v>
                </c:pt>
                <c:pt idx="147">
                  <c:v>72</c:v>
                </c:pt>
                <c:pt idx="148">
                  <c:v>72</c:v>
                </c:pt>
                <c:pt idx="149">
                  <c:v>72</c:v>
                </c:pt>
                <c:pt idx="150">
                  <c:v>72</c:v>
                </c:pt>
                <c:pt idx="151">
                  <c:v>72</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66</c:v>
                </c:pt>
                <c:pt idx="245">
                  <c:v>66</c:v>
                </c:pt>
                <c:pt idx="246">
                  <c:v>66</c:v>
                </c:pt>
                <c:pt idx="247">
                  <c:v>66</c:v>
                </c:pt>
                <c:pt idx="248">
                  <c:v>66</c:v>
                </c:pt>
                <c:pt idx="249">
                  <c:v>66</c:v>
                </c:pt>
                <c:pt idx="250">
                  <c:v>66</c:v>
                </c:pt>
                <c:pt idx="251">
                  <c:v>66</c:v>
                </c:pt>
                <c:pt idx="252">
                  <c:v>66</c:v>
                </c:pt>
                <c:pt idx="253">
                  <c:v>66</c:v>
                </c:pt>
                <c:pt idx="254">
                  <c:v>66</c:v>
                </c:pt>
                <c:pt idx="255">
                  <c:v>66</c:v>
                </c:pt>
                <c:pt idx="256">
                  <c:v>66</c:v>
                </c:pt>
                <c:pt idx="257">
                  <c:v>66</c:v>
                </c:pt>
                <c:pt idx="258">
                  <c:v>66</c:v>
                </c:pt>
                <c:pt idx="259">
                  <c:v>66</c:v>
                </c:pt>
                <c:pt idx="260">
                  <c:v>66</c:v>
                </c:pt>
                <c:pt idx="261">
                  <c:v>66</c:v>
                </c:pt>
                <c:pt idx="262">
                  <c:v>66</c:v>
                </c:pt>
                <c:pt idx="263">
                  <c:v>66</c:v>
                </c:pt>
                <c:pt idx="264">
                  <c:v>66</c:v>
                </c:pt>
                <c:pt idx="265">
                  <c:v>66</c:v>
                </c:pt>
                <c:pt idx="266">
                  <c:v>66</c:v>
                </c:pt>
                <c:pt idx="267">
                  <c:v>66</c:v>
                </c:pt>
                <c:pt idx="268">
                  <c:v>66</c:v>
                </c:pt>
                <c:pt idx="269">
                  <c:v>66</c:v>
                </c:pt>
                <c:pt idx="270">
                  <c:v>66</c:v>
                </c:pt>
                <c:pt idx="271">
                  <c:v>66</c:v>
                </c:pt>
                <c:pt idx="272">
                  <c:v>66</c:v>
                </c:pt>
                <c:pt idx="273">
                  <c:v>66</c:v>
                </c:pt>
                <c:pt idx="274">
                  <c:v>66</c:v>
                </c:pt>
                <c:pt idx="275">
                  <c:v>66</c:v>
                </c:pt>
                <c:pt idx="276">
                  <c:v>66</c:v>
                </c:pt>
                <c:pt idx="277">
                  <c:v>66</c:v>
                </c:pt>
                <c:pt idx="278">
                  <c:v>66</c:v>
                </c:pt>
                <c:pt idx="279">
                  <c:v>66</c:v>
                </c:pt>
                <c:pt idx="280">
                  <c:v>66</c:v>
                </c:pt>
                <c:pt idx="281">
                  <c:v>66</c:v>
                </c:pt>
                <c:pt idx="282">
                  <c:v>66</c:v>
                </c:pt>
                <c:pt idx="283">
                  <c:v>66</c:v>
                </c:pt>
                <c:pt idx="284">
                  <c:v>66</c:v>
                </c:pt>
                <c:pt idx="285">
                  <c:v>66</c:v>
                </c:pt>
                <c:pt idx="286">
                  <c:v>66</c:v>
                </c:pt>
                <c:pt idx="287">
                  <c:v>66</c:v>
                </c:pt>
                <c:pt idx="288">
                  <c:v>66</c:v>
                </c:pt>
                <c:pt idx="289">
                  <c:v>66</c:v>
                </c:pt>
                <c:pt idx="290">
                  <c:v>66</c:v>
                </c:pt>
                <c:pt idx="291">
                  <c:v>66</c:v>
                </c:pt>
                <c:pt idx="292">
                  <c:v>58</c:v>
                </c:pt>
                <c:pt idx="293">
                  <c:v>58</c:v>
                </c:pt>
                <c:pt idx="294">
                  <c:v>58</c:v>
                </c:pt>
                <c:pt idx="295">
                  <c:v>58</c:v>
                </c:pt>
                <c:pt idx="296">
                  <c:v>58</c:v>
                </c:pt>
                <c:pt idx="297">
                  <c:v>66</c:v>
                </c:pt>
                <c:pt idx="298">
                  <c:v>66</c:v>
                </c:pt>
                <c:pt idx="299">
                  <c:v>66</c:v>
                </c:pt>
                <c:pt idx="300">
                  <c:v>66</c:v>
                </c:pt>
                <c:pt idx="301">
                  <c:v>66</c:v>
                </c:pt>
                <c:pt idx="302">
                  <c:v>66</c:v>
                </c:pt>
                <c:pt idx="303">
                  <c:v>66</c:v>
                </c:pt>
                <c:pt idx="304">
                  <c:v>66</c:v>
                </c:pt>
                <c:pt idx="305">
                  <c:v>65</c:v>
                </c:pt>
                <c:pt idx="306">
                  <c:v>61</c:v>
                </c:pt>
                <c:pt idx="307">
                  <c:v>61</c:v>
                </c:pt>
                <c:pt idx="308">
                  <c:v>61</c:v>
                </c:pt>
                <c:pt idx="309">
                  <c:v>61</c:v>
                </c:pt>
                <c:pt idx="310">
                  <c:v>65</c:v>
                </c:pt>
                <c:pt idx="311">
                  <c:v>65</c:v>
                </c:pt>
                <c:pt idx="312">
                  <c:v>65</c:v>
                </c:pt>
                <c:pt idx="313">
                  <c:v>55</c:v>
                </c:pt>
                <c:pt idx="314">
                  <c:v>55</c:v>
                </c:pt>
                <c:pt idx="315">
                  <c:v>55</c:v>
                </c:pt>
                <c:pt idx="316">
                  <c:v>55</c:v>
                </c:pt>
                <c:pt idx="317">
                  <c:v>55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43</c:v>
                </c:pt>
                <c:pt idx="335">
                  <c:v>43</c:v>
                </c:pt>
                <c:pt idx="336">
                  <c:v>48</c:v>
                </c:pt>
                <c:pt idx="337">
                  <c:v>48</c:v>
                </c:pt>
                <c:pt idx="338">
                  <c:v>48</c:v>
                </c:pt>
                <c:pt idx="339">
                  <c:v>64</c:v>
                </c:pt>
                <c:pt idx="340">
                  <c:v>64</c:v>
                </c:pt>
                <c:pt idx="341">
                  <c:v>64</c:v>
                </c:pt>
                <c:pt idx="342">
                  <c:v>64</c:v>
                </c:pt>
                <c:pt idx="343">
                  <c:v>64</c:v>
                </c:pt>
                <c:pt idx="344">
                  <c:v>64</c:v>
                </c:pt>
                <c:pt idx="345">
                  <c:v>64</c:v>
                </c:pt>
                <c:pt idx="346">
                  <c:v>64</c:v>
                </c:pt>
                <c:pt idx="347">
                  <c:v>64</c:v>
                </c:pt>
                <c:pt idx="348">
                  <c:v>64</c:v>
                </c:pt>
                <c:pt idx="349">
                  <c:v>64</c:v>
                </c:pt>
                <c:pt idx="350">
                  <c:v>64</c:v>
                </c:pt>
                <c:pt idx="351">
                  <c:v>64</c:v>
                </c:pt>
                <c:pt idx="352">
                  <c:v>64</c:v>
                </c:pt>
                <c:pt idx="353">
                  <c:v>64</c:v>
                </c:pt>
                <c:pt idx="354">
                  <c:v>64</c:v>
                </c:pt>
                <c:pt idx="355">
                  <c:v>64</c:v>
                </c:pt>
                <c:pt idx="356">
                  <c:v>64</c:v>
                </c:pt>
                <c:pt idx="357">
                  <c:v>64</c:v>
                </c:pt>
                <c:pt idx="358">
                  <c:v>64</c:v>
                </c:pt>
                <c:pt idx="359">
                  <c:v>64</c:v>
                </c:pt>
                <c:pt idx="360">
                  <c:v>64</c:v>
                </c:pt>
                <c:pt idx="361">
                  <c:v>64</c:v>
                </c:pt>
                <c:pt idx="362">
                  <c:v>64</c:v>
                </c:pt>
                <c:pt idx="363">
                  <c:v>64</c:v>
                </c:pt>
                <c:pt idx="364">
                  <c:v>64</c:v>
                </c:pt>
                <c:pt idx="365">
                  <c:v>64</c:v>
                </c:pt>
              </c:numCache>
            </c:numRef>
          </c:val>
        </c:ser>
        <c:dLbls>
          <c:showLegendKey val="0"/>
          <c:showVal val="0"/>
          <c:showCatName val="0"/>
          <c:showSerName val="0"/>
          <c:showPercent val="0"/>
          <c:showBubbleSize val="0"/>
        </c:dLbls>
        <c:axId val="274804096"/>
        <c:axId val="274846848"/>
      </c:areaChart>
      <c:lineChart>
        <c:grouping val="standard"/>
        <c:varyColors val="0"/>
        <c:ser>
          <c:idx val="1"/>
          <c:order val="1"/>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BORDER'!$AM$307:$AM$672</c:f>
              <c:numCache>
                <c:formatCode>0.0</c:formatCode>
                <c:ptCount val="366"/>
                <c:pt idx="0">
                  <c:v>55.6</c:v>
                </c:pt>
                <c:pt idx="1">
                  <c:v>53.7</c:v>
                </c:pt>
                <c:pt idx="2">
                  <c:v>55.4</c:v>
                </c:pt>
                <c:pt idx="3">
                  <c:v>55.7</c:v>
                </c:pt>
                <c:pt idx="4">
                  <c:v>55.1</c:v>
                </c:pt>
                <c:pt idx="5">
                  <c:v>54.7</c:v>
                </c:pt>
                <c:pt idx="6">
                  <c:v>53.1</c:v>
                </c:pt>
                <c:pt idx="7">
                  <c:v>55.2</c:v>
                </c:pt>
                <c:pt idx="8">
                  <c:v>54.6</c:v>
                </c:pt>
                <c:pt idx="9">
                  <c:v>52.7</c:v>
                </c:pt>
                <c:pt idx="10">
                  <c:v>51</c:v>
                </c:pt>
                <c:pt idx="11">
                  <c:v>52.8</c:v>
                </c:pt>
                <c:pt idx="12">
                  <c:v>52</c:v>
                </c:pt>
                <c:pt idx="13">
                  <c:v>45.7</c:v>
                </c:pt>
                <c:pt idx="14">
                  <c:v>42.2</c:v>
                </c:pt>
                <c:pt idx="15">
                  <c:v>42.6</c:v>
                </c:pt>
                <c:pt idx="16">
                  <c:v>43.3</c:v>
                </c:pt>
                <c:pt idx="17">
                  <c:v>43</c:v>
                </c:pt>
                <c:pt idx="18">
                  <c:v>42.8</c:v>
                </c:pt>
                <c:pt idx="19">
                  <c:v>42.4</c:v>
                </c:pt>
                <c:pt idx="20">
                  <c:v>43.1</c:v>
                </c:pt>
                <c:pt idx="21">
                  <c:v>43.4</c:v>
                </c:pt>
                <c:pt idx="22">
                  <c:v>42.8</c:v>
                </c:pt>
                <c:pt idx="23">
                  <c:v>43.434997252010298</c:v>
                </c:pt>
                <c:pt idx="24">
                  <c:v>42.922711714499798</c:v>
                </c:pt>
                <c:pt idx="25">
                  <c:v>43.088025282094193</c:v>
                </c:pt>
                <c:pt idx="26">
                  <c:v>43.114371985692102</c:v>
                </c:pt>
                <c:pt idx="27">
                  <c:v>43.010833382338703</c:v>
                </c:pt>
                <c:pt idx="28">
                  <c:v>43.766132820481694</c:v>
                </c:pt>
                <c:pt idx="29">
                  <c:v>47.151889823579701</c:v>
                </c:pt>
                <c:pt idx="30">
                  <c:v>52.442706994621304</c:v>
                </c:pt>
                <c:pt idx="31">
                  <c:v>54.7237362693715</c:v>
                </c:pt>
                <c:pt idx="32">
                  <c:v>54.4344443518156</c:v>
                </c:pt>
                <c:pt idx="33">
                  <c:v>53.028370648866996</c:v>
                </c:pt>
                <c:pt idx="34">
                  <c:v>55.336463272890406</c:v>
                </c:pt>
                <c:pt idx="35">
                  <c:v>52.631174984197102</c:v>
                </c:pt>
                <c:pt idx="36">
                  <c:v>52.174932441058104</c:v>
                </c:pt>
                <c:pt idx="37">
                  <c:v>52.908970431684502</c:v>
                </c:pt>
                <c:pt idx="38">
                  <c:v>52.543247195241605</c:v>
                </c:pt>
                <c:pt idx="39">
                  <c:v>52.932199568733097</c:v>
                </c:pt>
                <c:pt idx="40">
                  <c:v>52.593054047794197</c:v>
                </c:pt>
                <c:pt idx="41">
                  <c:v>51.461874802886499</c:v>
                </c:pt>
                <c:pt idx="42">
                  <c:v>52.194745468132105</c:v>
                </c:pt>
                <c:pt idx="43">
                  <c:v>52.9012163508391</c:v>
                </c:pt>
                <c:pt idx="44">
                  <c:v>52.881786588776698</c:v>
                </c:pt>
                <c:pt idx="45">
                  <c:v>53.549498284592602</c:v>
                </c:pt>
                <c:pt idx="46">
                  <c:v>53.304255404048199</c:v>
                </c:pt>
                <c:pt idx="47">
                  <c:v>53.201572331491697</c:v>
                </c:pt>
                <c:pt idx="48">
                  <c:v>53.175029339739702</c:v>
                </c:pt>
                <c:pt idx="49">
                  <c:v>51.844463807507097</c:v>
                </c:pt>
                <c:pt idx="50">
                  <c:v>51.171562117026205</c:v>
                </c:pt>
                <c:pt idx="51">
                  <c:v>52</c:v>
                </c:pt>
                <c:pt idx="52">
                  <c:v>51.9</c:v>
                </c:pt>
                <c:pt idx="53">
                  <c:v>52.4</c:v>
                </c:pt>
                <c:pt idx="54">
                  <c:v>50.1</c:v>
                </c:pt>
                <c:pt idx="55">
                  <c:v>52</c:v>
                </c:pt>
                <c:pt idx="56">
                  <c:v>57.8</c:v>
                </c:pt>
                <c:pt idx="57">
                  <c:v>54.1</c:v>
                </c:pt>
                <c:pt idx="58">
                  <c:v>54.1</c:v>
                </c:pt>
                <c:pt idx="59">
                  <c:v>52.2</c:v>
                </c:pt>
                <c:pt idx="60">
                  <c:v>52.2</c:v>
                </c:pt>
                <c:pt idx="61">
                  <c:v>52.2</c:v>
                </c:pt>
                <c:pt idx="62">
                  <c:v>52.1</c:v>
                </c:pt>
                <c:pt idx="63">
                  <c:v>51.7</c:v>
                </c:pt>
                <c:pt idx="64">
                  <c:v>51.6</c:v>
                </c:pt>
                <c:pt idx="65">
                  <c:v>52.2</c:v>
                </c:pt>
                <c:pt idx="66">
                  <c:v>52.2</c:v>
                </c:pt>
                <c:pt idx="67">
                  <c:v>51.8</c:v>
                </c:pt>
                <c:pt idx="68">
                  <c:v>51.4</c:v>
                </c:pt>
                <c:pt idx="69">
                  <c:v>51.7</c:v>
                </c:pt>
                <c:pt idx="70">
                  <c:v>51.8</c:v>
                </c:pt>
                <c:pt idx="71">
                  <c:v>54</c:v>
                </c:pt>
                <c:pt idx="72">
                  <c:v>49.8</c:v>
                </c:pt>
                <c:pt idx="73">
                  <c:v>50.1</c:v>
                </c:pt>
                <c:pt idx="74">
                  <c:v>49.6</c:v>
                </c:pt>
                <c:pt idx="75">
                  <c:v>49</c:v>
                </c:pt>
                <c:pt idx="76">
                  <c:v>45.7</c:v>
                </c:pt>
                <c:pt idx="77">
                  <c:v>51.2</c:v>
                </c:pt>
                <c:pt idx="78">
                  <c:v>47.6</c:v>
                </c:pt>
                <c:pt idx="79">
                  <c:v>48.4</c:v>
                </c:pt>
                <c:pt idx="80">
                  <c:v>47.2</c:v>
                </c:pt>
                <c:pt idx="81">
                  <c:v>52.4</c:v>
                </c:pt>
                <c:pt idx="82">
                  <c:v>52.1</c:v>
                </c:pt>
                <c:pt idx="83">
                  <c:v>52.5</c:v>
                </c:pt>
                <c:pt idx="84">
                  <c:v>52.6</c:v>
                </c:pt>
                <c:pt idx="85">
                  <c:v>54.2</c:v>
                </c:pt>
                <c:pt idx="86">
                  <c:v>55.8</c:v>
                </c:pt>
                <c:pt idx="87">
                  <c:v>55.6</c:v>
                </c:pt>
                <c:pt idx="88">
                  <c:v>54.9</c:v>
                </c:pt>
                <c:pt idx="89">
                  <c:v>54.340168053260498</c:v>
                </c:pt>
                <c:pt idx="90">
                  <c:v>54.969272482636498</c:v>
                </c:pt>
                <c:pt idx="91">
                  <c:v>55.029201063774202</c:v>
                </c:pt>
                <c:pt idx="92">
                  <c:v>55.285111166483098</c:v>
                </c:pt>
                <c:pt idx="93">
                  <c:v>54.262102956801201</c:v>
                </c:pt>
                <c:pt idx="94">
                  <c:v>53.778232003570999</c:v>
                </c:pt>
                <c:pt idx="95">
                  <c:v>50.863681089836803</c:v>
                </c:pt>
                <c:pt idx="96">
                  <c:v>50.726892124605698</c:v>
                </c:pt>
                <c:pt idx="97">
                  <c:v>51.102445671651097</c:v>
                </c:pt>
                <c:pt idx="98">
                  <c:v>54.031732905170003</c:v>
                </c:pt>
                <c:pt idx="99">
                  <c:v>53.6268670995441</c:v>
                </c:pt>
                <c:pt idx="100">
                  <c:v>53.139549193864902</c:v>
                </c:pt>
                <c:pt idx="101">
                  <c:v>53.239280581162298</c:v>
                </c:pt>
                <c:pt idx="102">
                  <c:v>53.463960054874399</c:v>
                </c:pt>
                <c:pt idx="103">
                  <c:v>52.573199657828702</c:v>
                </c:pt>
                <c:pt idx="104">
                  <c:v>53.5398227587688</c:v>
                </c:pt>
                <c:pt idx="105">
                  <c:v>53.009913435706302</c:v>
                </c:pt>
                <c:pt idx="106">
                  <c:v>53.417230033817098</c:v>
                </c:pt>
                <c:pt idx="107">
                  <c:v>49.626883751409999</c:v>
                </c:pt>
                <c:pt idx="108">
                  <c:v>51.100921341413297</c:v>
                </c:pt>
                <c:pt idx="109">
                  <c:v>49.625978422571102</c:v>
                </c:pt>
                <c:pt idx="110">
                  <c:v>52.549208733755798</c:v>
                </c:pt>
                <c:pt idx="111">
                  <c:v>53.960450886173</c:v>
                </c:pt>
                <c:pt idx="112">
                  <c:v>51.8261156689031</c:v>
                </c:pt>
                <c:pt idx="113">
                  <c:v>52.480220746074103</c:v>
                </c:pt>
                <c:pt idx="114">
                  <c:v>52.883736175544399</c:v>
                </c:pt>
                <c:pt idx="115">
                  <c:v>52.499685253020097</c:v>
                </c:pt>
                <c:pt idx="116">
                  <c:v>51.335979272701103</c:v>
                </c:pt>
                <c:pt idx="117">
                  <c:v>51.579293136596597</c:v>
                </c:pt>
                <c:pt idx="118">
                  <c:v>51.766919911746598</c:v>
                </c:pt>
                <c:pt idx="119">
                  <c:v>53.436958322988602</c:v>
                </c:pt>
                <c:pt idx="120">
                  <c:v>50.701782491361598</c:v>
                </c:pt>
                <c:pt idx="121">
                  <c:v>51.194356266878202</c:v>
                </c:pt>
                <c:pt idx="122">
                  <c:v>49.929178469556298</c:v>
                </c:pt>
                <c:pt idx="123">
                  <c:v>49.494909932370497</c:v>
                </c:pt>
                <c:pt idx="124">
                  <c:v>44.078555451454903</c:v>
                </c:pt>
                <c:pt idx="125">
                  <c:v>42.858678024819604</c:v>
                </c:pt>
                <c:pt idx="126">
                  <c:v>46.673661509685999</c:v>
                </c:pt>
                <c:pt idx="127">
                  <c:v>49.5771611215891</c:v>
                </c:pt>
                <c:pt idx="128">
                  <c:v>47.411874292146003</c:v>
                </c:pt>
                <c:pt idx="129">
                  <c:v>48.872306211979797</c:v>
                </c:pt>
                <c:pt idx="130">
                  <c:v>49.020307179957101</c:v>
                </c:pt>
                <c:pt idx="131">
                  <c:v>49.334602158524703</c:v>
                </c:pt>
                <c:pt idx="132">
                  <c:v>49.201570653217097</c:v>
                </c:pt>
                <c:pt idx="133">
                  <c:v>50.492243840985303</c:v>
                </c:pt>
                <c:pt idx="134">
                  <c:v>51.177820286954002</c:v>
                </c:pt>
                <c:pt idx="135">
                  <c:v>51.727587896682302</c:v>
                </c:pt>
                <c:pt idx="136">
                  <c:v>49.685511538876398</c:v>
                </c:pt>
                <c:pt idx="137">
                  <c:v>50.454120697360302</c:v>
                </c:pt>
                <c:pt idx="138">
                  <c:v>50.585104960089403</c:v>
                </c:pt>
                <c:pt idx="139">
                  <c:v>50.608757046743307</c:v>
                </c:pt>
                <c:pt idx="140">
                  <c:v>50.172369319518999</c:v>
                </c:pt>
                <c:pt idx="141">
                  <c:v>48.119507238682999</c:v>
                </c:pt>
                <c:pt idx="142">
                  <c:v>46.549561755453006</c:v>
                </c:pt>
                <c:pt idx="143">
                  <c:v>51.845543829298201</c:v>
                </c:pt>
                <c:pt idx="144">
                  <c:v>53.320177902004602</c:v>
                </c:pt>
                <c:pt idx="145">
                  <c:v>53.255801728625201</c:v>
                </c:pt>
                <c:pt idx="146">
                  <c:v>53.1261169755944</c:v>
                </c:pt>
                <c:pt idx="147">
                  <c:v>52.570152070042298</c:v>
                </c:pt>
                <c:pt idx="148">
                  <c:v>52.133464616031198</c:v>
                </c:pt>
                <c:pt idx="149">
                  <c:v>49.661801694783897</c:v>
                </c:pt>
                <c:pt idx="150">
                  <c:v>52.143815105815001</c:v>
                </c:pt>
                <c:pt idx="151">
                  <c:v>52.304637310940905</c:v>
                </c:pt>
                <c:pt idx="152">
                  <c:v>50.8199685645627</c:v>
                </c:pt>
                <c:pt idx="153">
                  <c:v>49.031493583908606</c:v>
                </c:pt>
                <c:pt idx="154">
                  <c:v>49.8661000558116</c:v>
                </c:pt>
                <c:pt idx="155">
                  <c:v>52.672617215794801</c:v>
                </c:pt>
                <c:pt idx="156">
                  <c:v>52.572670690829803</c:v>
                </c:pt>
                <c:pt idx="157">
                  <c:v>53.443434148954402</c:v>
                </c:pt>
                <c:pt idx="158">
                  <c:v>54.149209316967998</c:v>
                </c:pt>
                <c:pt idx="159">
                  <c:v>53.732774065534805</c:v>
                </c:pt>
                <c:pt idx="160">
                  <c:v>53.066295369721203</c:v>
                </c:pt>
                <c:pt idx="161">
                  <c:v>49.688353358451103</c:v>
                </c:pt>
                <c:pt idx="162">
                  <c:v>52.655673231882695</c:v>
                </c:pt>
                <c:pt idx="163">
                  <c:v>52.309405742933798</c:v>
                </c:pt>
                <c:pt idx="164">
                  <c:v>52.975816594747798</c:v>
                </c:pt>
                <c:pt idx="165">
                  <c:v>52.434524063795998</c:v>
                </c:pt>
                <c:pt idx="166">
                  <c:v>53.263790909933</c:v>
                </c:pt>
                <c:pt idx="167">
                  <c:v>52.83246765114</c:v>
                </c:pt>
                <c:pt idx="168">
                  <c:v>53.266491253390697</c:v>
                </c:pt>
                <c:pt idx="169">
                  <c:v>51.189395403312403</c:v>
                </c:pt>
                <c:pt idx="170">
                  <c:v>52.827848237168801</c:v>
                </c:pt>
                <c:pt idx="171">
                  <c:v>51.950108601623199</c:v>
                </c:pt>
                <c:pt idx="172">
                  <c:v>52.960294926104901</c:v>
                </c:pt>
                <c:pt idx="173">
                  <c:v>54.5581581681854</c:v>
                </c:pt>
                <c:pt idx="174">
                  <c:v>53.167639388008197</c:v>
                </c:pt>
                <c:pt idx="175">
                  <c:v>53.702689742418002</c:v>
                </c:pt>
                <c:pt idx="176">
                  <c:v>53.846704448323997</c:v>
                </c:pt>
                <c:pt idx="177">
                  <c:v>54.9403507629929</c:v>
                </c:pt>
                <c:pt idx="178">
                  <c:v>54.365301020601599</c:v>
                </c:pt>
                <c:pt idx="179">
                  <c:v>52.810999925483102</c:v>
                </c:pt>
                <c:pt idx="180">
                  <c:v>53.491839316736304</c:v>
                </c:pt>
                <c:pt idx="181">
                  <c:v>54.799471573285501</c:v>
                </c:pt>
                <c:pt idx="182">
                  <c:v>54.8520117302294</c:v>
                </c:pt>
                <c:pt idx="183">
                  <c:v>54.853115286842097</c:v>
                </c:pt>
                <c:pt idx="184">
                  <c:v>56.250262864615102</c:v>
                </c:pt>
                <c:pt idx="185">
                  <c:v>54.258029989801202</c:v>
                </c:pt>
                <c:pt idx="186">
                  <c:v>54.047936874148903</c:v>
                </c:pt>
                <c:pt idx="187">
                  <c:v>54.227016115368997</c:v>
                </c:pt>
                <c:pt idx="188">
                  <c:v>54.895994334194903</c:v>
                </c:pt>
                <c:pt idx="189">
                  <c:v>53.846989591692903</c:v>
                </c:pt>
                <c:pt idx="190">
                  <c:v>52.490446013013702</c:v>
                </c:pt>
                <c:pt idx="191">
                  <c:v>52.824042458910299</c:v>
                </c:pt>
                <c:pt idx="192">
                  <c:v>53.531677867972299</c:v>
                </c:pt>
                <c:pt idx="193">
                  <c:v>53.073034386549999</c:v>
                </c:pt>
                <c:pt idx="194">
                  <c:v>53.702182989149499</c:v>
                </c:pt>
              </c:numCache>
            </c:numRef>
          </c:val>
          <c:smooth val="1"/>
        </c:ser>
        <c:ser>
          <c:idx val="4"/>
          <c:order val="2"/>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BORDER'!$AH$307:$AH$672</c:f>
              <c:numCache>
                <c:formatCode>0.0</c:formatCode>
                <c:ptCount val="366"/>
                <c:pt idx="0">
                  <c:v>42.8</c:v>
                </c:pt>
                <c:pt idx="1">
                  <c:v>41.6</c:v>
                </c:pt>
                <c:pt idx="2">
                  <c:v>38.4</c:v>
                </c:pt>
                <c:pt idx="3">
                  <c:v>37.200000000000003</c:v>
                </c:pt>
                <c:pt idx="4">
                  <c:v>37.299999999999997</c:v>
                </c:pt>
                <c:pt idx="5">
                  <c:v>31.3</c:v>
                </c:pt>
                <c:pt idx="6">
                  <c:v>43.4</c:v>
                </c:pt>
                <c:pt idx="7">
                  <c:v>44.8</c:v>
                </c:pt>
                <c:pt idx="8">
                  <c:v>42.2</c:v>
                </c:pt>
                <c:pt idx="9">
                  <c:v>38.799999999999997</c:v>
                </c:pt>
                <c:pt idx="10">
                  <c:v>39.1</c:v>
                </c:pt>
                <c:pt idx="11">
                  <c:v>40.799999999999997</c:v>
                </c:pt>
                <c:pt idx="12">
                  <c:v>40.799999999999997</c:v>
                </c:pt>
                <c:pt idx="13">
                  <c:v>40.9</c:v>
                </c:pt>
                <c:pt idx="14">
                  <c:v>39</c:v>
                </c:pt>
                <c:pt idx="15">
                  <c:v>39.299999999999997</c:v>
                </c:pt>
                <c:pt idx="16">
                  <c:v>36</c:v>
                </c:pt>
                <c:pt idx="17">
                  <c:v>37.5</c:v>
                </c:pt>
                <c:pt idx="18">
                  <c:v>36.299999999999997</c:v>
                </c:pt>
                <c:pt idx="19">
                  <c:v>36.6</c:v>
                </c:pt>
                <c:pt idx="20">
                  <c:v>37.1</c:v>
                </c:pt>
                <c:pt idx="21">
                  <c:v>38.299999999999997</c:v>
                </c:pt>
                <c:pt idx="22">
                  <c:v>40.200000000000003</c:v>
                </c:pt>
                <c:pt idx="23">
                  <c:v>42</c:v>
                </c:pt>
                <c:pt idx="24">
                  <c:v>41.2</c:v>
                </c:pt>
                <c:pt idx="25">
                  <c:v>39.799999999999997</c:v>
                </c:pt>
                <c:pt idx="26">
                  <c:v>41.610260000000004</c:v>
                </c:pt>
                <c:pt idx="27">
                  <c:v>40.60098</c:v>
                </c:pt>
                <c:pt idx="28">
                  <c:v>42.629690000000004</c:v>
                </c:pt>
                <c:pt idx="29">
                  <c:v>42.801269999999995</c:v>
                </c:pt>
                <c:pt idx="30">
                  <c:v>47.092649999999999</c:v>
                </c:pt>
                <c:pt idx="31">
                  <c:v>46.683930000000004</c:v>
                </c:pt>
                <c:pt idx="32">
                  <c:v>47.911389999999997</c:v>
                </c:pt>
                <c:pt idx="33">
                  <c:v>49.159349999999996</c:v>
                </c:pt>
                <c:pt idx="34">
                  <c:v>48.306089999999998</c:v>
                </c:pt>
                <c:pt idx="35">
                  <c:v>48.313050000000004</c:v>
                </c:pt>
                <c:pt idx="36">
                  <c:v>48.732309999999998</c:v>
                </c:pt>
                <c:pt idx="37">
                  <c:v>46.8825</c:v>
                </c:pt>
                <c:pt idx="38">
                  <c:v>42.921109999999999</c:v>
                </c:pt>
                <c:pt idx="39">
                  <c:v>42.567389999999996</c:v>
                </c:pt>
                <c:pt idx="40">
                  <c:v>41.967760000000006</c:v>
                </c:pt>
                <c:pt idx="41">
                  <c:v>42.403790000000001</c:v>
                </c:pt>
                <c:pt idx="42">
                  <c:v>43.189300000000003</c:v>
                </c:pt>
                <c:pt idx="43">
                  <c:v>42.440010000000001</c:v>
                </c:pt>
                <c:pt idx="44">
                  <c:v>43.003839999999997</c:v>
                </c:pt>
                <c:pt idx="45">
                  <c:v>41.967480000000002</c:v>
                </c:pt>
                <c:pt idx="46">
                  <c:v>44.682970000000005</c:v>
                </c:pt>
                <c:pt idx="47">
                  <c:v>44.785160000000005</c:v>
                </c:pt>
                <c:pt idx="48">
                  <c:v>43.504649999999998</c:v>
                </c:pt>
                <c:pt idx="49">
                  <c:v>46.336620000000003</c:v>
                </c:pt>
                <c:pt idx="50">
                  <c:v>43.381309999999999</c:v>
                </c:pt>
                <c:pt idx="51">
                  <c:v>45.366370000000003</c:v>
                </c:pt>
                <c:pt idx="52">
                  <c:v>47.52534</c:v>
                </c:pt>
                <c:pt idx="53">
                  <c:v>45.3</c:v>
                </c:pt>
                <c:pt idx="54">
                  <c:v>43.7</c:v>
                </c:pt>
                <c:pt idx="55">
                  <c:v>44</c:v>
                </c:pt>
                <c:pt idx="56">
                  <c:v>45.2</c:v>
                </c:pt>
                <c:pt idx="57">
                  <c:v>48.3</c:v>
                </c:pt>
                <c:pt idx="58">
                  <c:v>51</c:v>
                </c:pt>
                <c:pt idx="59">
                  <c:v>50.5</c:v>
                </c:pt>
                <c:pt idx="60">
                  <c:v>47.9</c:v>
                </c:pt>
                <c:pt idx="61">
                  <c:v>49.8</c:v>
                </c:pt>
                <c:pt idx="62">
                  <c:v>45.6</c:v>
                </c:pt>
                <c:pt idx="63">
                  <c:v>45.9</c:v>
                </c:pt>
                <c:pt idx="64">
                  <c:v>48.2</c:v>
                </c:pt>
                <c:pt idx="65">
                  <c:v>51.3</c:v>
                </c:pt>
                <c:pt idx="66">
                  <c:v>48.1</c:v>
                </c:pt>
                <c:pt idx="67">
                  <c:v>49.7</c:v>
                </c:pt>
                <c:pt idx="68">
                  <c:v>47</c:v>
                </c:pt>
                <c:pt idx="69">
                  <c:v>49.3</c:v>
                </c:pt>
                <c:pt idx="70">
                  <c:v>41</c:v>
                </c:pt>
                <c:pt idx="71">
                  <c:v>41.4</c:v>
                </c:pt>
                <c:pt idx="72">
                  <c:v>43.2</c:v>
                </c:pt>
                <c:pt idx="73">
                  <c:v>43.6</c:v>
                </c:pt>
                <c:pt idx="74">
                  <c:v>44.6</c:v>
                </c:pt>
                <c:pt idx="75">
                  <c:v>44.6</c:v>
                </c:pt>
                <c:pt idx="76">
                  <c:v>44.3</c:v>
                </c:pt>
                <c:pt idx="77">
                  <c:v>50.4</c:v>
                </c:pt>
                <c:pt idx="78">
                  <c:v>40.6</c:v>
                </c:pt>
                <c:pt idx="79">
                  <c:v>43</c:v>
                </c:pt>
                <c:pt idx="80">
                  <c:v>42.9</c:v>
                </c:pt>
                <c:pt idx="81">
                  <c:v>43.4</c:v>
                </c:pt>
                <c:pt idx="82">
                  <c:v>44.2</c:v>
                </c:pt>
                <c:pt idx="83">
                  <c:v>44.7</c:v>
                </c:pt>
                <c:pt idx="84">
                  <c:v>46.6</c:v>
                </c:pt>
                <c:pt idx="85">
                  <c:v>50.7</c:v>
                </c:pt>
                <c:pt idx="86">
                  <c:v>51.1</c:v>
                </c:pt>
                <c:pt idx="87">
                  <c:v>49.856610000000003</c:v>
                </c:pt>
                <c:pt idx="88">
                  <c:v>47.177300000000002</c:v>
                </c:pt>
                <c:pt idx="89">
                  <c:v>47.454680000000003</c:v>
                </c:pt>
                <c:pt idx="90">
                  <c:v>47.690930000000002</c:v>
                </c:pt>
                <c:pt idx="91">
                  <c:v>46.285160000000005</c:v>
                </c:pt>
                <c:pt idx="92">
                  <c:v>43.824349999999995</c:v>
                </c:pt>
                <c:pt idx="93">
                  <c:v>47.004690000000004</c:v>
                </c:pt>
                <c:pt idx="94">
                  <c:v>49.284019999999998</c:v>
                </c:pt>
                <c:pt idx="95">
                  <c:v>53.25573</c:v>
                </c:pt>
                <c:pt idx="96">
                  <c:v>51.571469999999998</c:v>
                </c:pt>
                <c:pt idx="97">
                  <c:v>51.585300000000004</c:v>
                </c:pt>
                <c:pt idx="98">
                  <c:v>51.458169999999996</c:v>
                </c:pt>
                <c:pt idx="99">
                  <c:v>49.973959999999998</c:v>
                </c:pt>
                <c:pt idx="100">
                  <c:v>49.537199999999999</c:v>
                </c:pt>
                <c:pt idx="101">
                  <c:v>50.722279999999998</c:v>
                </c:pt>
                <c:pt idx="102">
                  <c:v>48.25779</c:v>
                </c:pt>
                <c:pt idx="103">
                  <c:v>46.432970000000005</c:v>
                </c:pt>
                <c:pt idx="104">
                  <c:v>48.227209999999999</c:v>
                </c:pt>
                <c:pt idx="105">
                  <c:v>46.311089999999993</c:v>
                </c:pt>
                <c:pt idx="106">
                  <c:v>48.295519999999996</c:v>
                </c:pt>
                <c:pt idx="107">
                  <c:v>47.950569999999999</c:v>
                </c:pt>
                <c:pt idx="108">
                  <c:v>48.411749999999998</c:v>
                </c:pt>
                <c:pt idx="109">
                  <c:v>49.224580000000003</c:v>
                </c:pt>
                <c:pt idx="110">
                  <c:v>48.887239999999998</c:v>
                </c:pt>
                <c:pt idx="111">
                  <c:v>50.093309999999995</c:v>
                </c:pt>
                <c:pt idx="112">
                  <c:v>47.899300000000004</c:v>
                </c:pt>
                <c:pt idx="113">
                  <c:v>49.385640000000002</c:v>
                </c:pt>
                <c:pt idx="114">
                  <c:v>49.079070000000002</c:v>
                </c:pt>
                <c:pt idx="115">
                  <c:v>52.693550000000002</c:v>
                </c:pt>
                <c:pt idx="116">
                  <c:v>48.711640000000003</c:v>
                </c:pt>
                <c:pt idx="117">
                  <c:v>48.950050000000005</c:v>
                </c:pt>
                <c:pt idx="118">
                  <c:v>49.132620000000003</c:v>
                </c:pt>
                <c:pt idx="119">
                  <c:v>50.408259999999999</c:v>
                </c:pt>
                <c:pt idx="120">
                  <c:v>47.528190000000002</c:v>
                </c:pt>
                <c:pt idx="121">
                  <c:v>48.954050000000002</c:v>
                </c:pt>
                <c:pt idx="122">
                  <c:v>50.653680000000001</c:v>
                </c:pt>
                <c:pt idx="123">
                  <c:v>46.077750000000002</c:v>
                </c:pt>
                <c:pt idx="124">
                  <c:v>44.128900000000002</c:v>
                </c:pt>
                <c:pt idx="125">
                  <c:v>43.97345</c:v>
                </c:pt>
                <c:pt idx="126">
                  <c:v>48.54271</c:v>
                </c:pt>
                <c:pt idx="127">
                  <c:v>47.817209999999996</c:v>
                </c:pt>
                <c:pt idx="128">
                  <c:v>50.292089999999995</c:v>
                </c:pt>
                <c:pt idx="129">
                  <c:v>55.614510000000003</c:v>
                </c:pt>
                <c:pt idx="130">
                  <c:v>52.882220000000004</c:v>
                </c:pt>
                <c:pt idx="131">
                  <c:v>51.834919999999997</c:v>
                </c:pt>
                <c:pt idx="132">
                  <c:v>52.684820000000002</c:v>
                </c:pt>
                <c:pt idx="133">
                  <c:v>49.528320000000001</c:v>
                </c:pt>
                <c:pt idx="134">
                  <c:v>53.578319999999998</c:v>
                </c:pt>
                <c:pt idx="135">
                  <c:v>57.402449999999995</c:v>
                </c:pt>
                <c:pt idx="136">
                  <c:v>56.424120000000002</c:v>
                </c:pt>
                <c:pt idx="137">
                  <c:v>54.979790000000001</c:v>
                </c:pt>
                <c:pt idx="138">
                  <c:v>55.386199999999995</c:v>
                </c:pt>
                <c:pt idx="139">
                  <c:v>54.469949999999997</c:v>
                </c:pt>
                <c:pt idx="140">
                  <c:v>56.749360000000003</c:v>
                </c:pt>
                <c:pt idx="141">
                  <c:v>54.670449999999995</c:v>
                </c:pt>
                <c:pt idx="142">
                  <c:v>55.739290000000004</c:v>
                </c:pt>
                <c:pt idx="143">
                  <c:v>52.444580000000002</c:v>
                </c:pt>
                <c:pt idx="144">
                  <c:v>56.246490000000001</c:v>
                </c:pt>
                <c:pt idx="145">
                  <c:v>51.515470000000001</c:v>
                </c:pt>
                <c:pt idx="146">
                  <c:v>54.362790000000004</c:v>
                </c:pt>
                <c:pt idx="147">
                  <c:v>54.388190000000002</c:v>
                </c:pt>
                <c:pt idx="148">
                  <c:v>53.611959999999996</c:v>
                </c:pt>
                <c:pt idx="149">
                  <c:v>50.688940000000002</c:v>
                </c:pt>
                <c:pt idx="150">
                  <c:v>52.432259999999999</c:v>
                </c:pt>
                <c:pt idx="151">
                  <c:v>52.545300000000005</c:v>
                </c:pt>
                <c:pt idx="152">
                  <c:v>52.69923</c:v>
                </c:pt>
                <c:pt idx="153">
                  <c:v>53.45476</c:v>
                </c:pt>
                <c:pt idx="154">
                  <c:v>51.143010000000004</c:v>
                </c:pt>
                <c:pt idx="155">
                  <c:v>55.085320000000003</c:v>
                </c:pt>
                <c:pt idx="156">
                  <c:v>54.641080000000002</c:v>
                </c:pt>
                <c:pt idx="157">
                  <c:v>52.645960000000002</c:v>
                </c:pt>
                <c:pt idx="158">
                  <c:v>52.523309999999995</c:v>
                </c:pt>
                <c:pt idx="159">
                  <c:v>51.74785</c:v>
                </c:pt>
                <c:pt idx="160">
                  <c:v>52.91178</c:v>
                </c:pt>
                <c:pt idx="161">
                  <c:v>54.504849999999998</c:v>
                </c:pt>
                <c:pt idx="162">
                  <c:v>55.272349999999996</c:v>
                </c:pt>
                <c:pt idx="163">
                  <c:v>55.809820000000002</c:v>
                </c:pt>
                <c:pt idx="164">
                  <c:v>55.41</c:v>
                </c:pt>
                <c:pt idx="165">
                  <c:v>55.33267</c:v>
                </c:pt>
                <c:pt idx="166">
                  <c:v>55.46105</c:v>
                </c:pt>
                <c:pt idx="167">
                  <c:v>55.514269999999996</c:v>
                </c:pt>
                <c:pt idx="168">
                  <c:v>55.52861</c:v>
                </c:pt>
                <c:pt idx="169">
                  <c:v>54.484910000000006</c:v>
                </c:pt>
                <c:pt idx="170">
                  <c:v>54.578139999999998</c:v>
                </c:pt>
                <c:pt idx="171">
                  <c:v>54.004480000000001</c:v>
                </c:pt>
                <c:pt idx="172">
                  <c:v>53.90643</c:v>
                </c:pt>
                <c:pt idx="173">
                  <c:v>54.141589999999994</c:v>
                </c:pt>
                <c:pt idx="174">
                  <c:v>54.133089999999996</c:v>
                </c:pt>
                <c:pt idx="175">
                  <c:v>52.904730000000001</c:v>
                </c:pt>
                <c:pt idx="176">
                  <c:v>53.906289999999998</c:v>
                </c:pt>
                <c:pt idx="177">
                  <c:v>52.751899999999999</c:v>
                </c:pt>
                <c:pt idx="178">
                  <c:v>52.64508</c:v>
                </c:pt>
                <c:pt idx="179">
                  <c:v>52.033679999999997</c:v>
                </c:pt>
                <c:pt idx="180">
                  <c:v>52.425539999999998</c:v>
                </c:pt>
                <c:pt idx="181">
                  <c:v>52.573910000000005</c:v>
                </c:pt>
                <c:pt idx="182">
                  <c:v>54.546010000000003</c:v>
                </c:pt>
                <c:pt idx="183">
                  <c:v>56.061510000000006</c:v>
                </c:pt>
                <c:pt idx="184">
                  <c:v>54.778640000000003</c:v>
                </c:pt>
                <c:pt idx="185">
                  <c:v>56.127940000000002</c:v>
                </c:pt>
                <c:pt idx="186">
                  <c:v>54.790990000000001</c:v>
                </c:pt>
                <c:pt idx="187">
                  <c:v>54.520519999999998</c:v>
                </c:pt>
                <c:pt idx="188">
                  <c:v>54.905080000000005</c:v>
                </c:pt>
                <c:pt idx="189">
                  <c:v>55.265349999999998</c:v>
                </c:pt>
                <c:pt idx="190">
                  <c:v>58.259389999999996</c:v>
                </c:pt>
                <c:pt idx="191">
                  <c:v>56.688269999999996</c:v>
                </c:pt>
                <c:pt idx="192">
                  <c:v>54.778550000000003</c:v>
                </c:pt>
                <c:pt idx="193">
                  <c:v>54.857190000000003</c:v>
                </c:pt>
                <c:pt idx="194">
                  <c:v>55.307410000000004</c:v>
                </c:pt>
                <c:pt idx="195">
                  <c:v>53.876109999999997</c:v>
                </c:pt>
                <c:pt idx="196">
                  <c:v>54.907419999999995</c:v>
                </c:pt>
                <c:pt idx="197">
                  <c:v>55.501910000000002</c:v>
                </c:pt>
                <c:pt idx="198">
                  <c:v>54.349580000000003</c:v>
                </c:pt>
                <c:pt idx="199">
                  <c:v>54.631230000000002</c:v>
                </c:pt>
                <c:pt idx="200">
                  <c:v>55.013870000000004</c:v>
                </c:pt>
                <c:pt idx="201">
                  <c:v>55.146699999999996</c:v>
                </c:pt>
                <c:pt idx="202">
                  <c:v>54.873519999999999</c:v>
                </c:pt>
                <c:pt idx="203">
                  <c:v>54.957300000000004</c:v>
                </c:pt>
                <c:pt idx="204">
                  <c:v>55.508800000000001</c:v>
                </c:pt>
                <c:pt idx="205">
                  <c:v>57.255309999999994</c:v>
                </c:pt>
                <c:pt idx="206">
                  <c:v>56.189250000000001</c:v>
                </c:pt>
                <c:pt idx="207">
                  <c:v>55</c:v>
                </c:pt>
                <c:pt idx="208">
                  <c:v>54</c:v>
                </c:pt>
                <c:pt idx="209">
                  <c:v>54.9</c:v>
                </c:pt>
                <c:pt idx="210">
                  <c:v>54.2</c:v>
                </c:pt>
                <c:pt idx="211">
                  <c:v>55</c:v>
                </c:pt>
                <c:pt idx="212">
                  <c:v>54.4</c:v>
                </c:pt>
                <c:pt idx="213">
                  <c:v>52.9</c:v>
                </c:pt>
                <c:pt idx="214">
                  <c:v>51.7</c:v>
                </c:pt>
                <c:pt idx="215">
                  <c:v>51.3</c:v>
                </c:pt>
                <c:pt idx="216">
                  <c:v>49.6</c:v>
                </c:pt>
                <c:pt idx="217">
                  <c:v>50.6</c:v>
                </c:pt>
                <c:pt idx="218">
                  <c:v>50.2</c:v>
                </c:pt>
                <c:pt idx="219">
                  <c:v>52.1</c:v>
                </c:pt>
                <c:pt idx="220">
                  <c:v>49</c:v>
                </c:pt>
                <c:pt idx="221">
                  <c:v>46.4</c:v>
                </c:pt>
                <c:pt idx="222">
                  <c:v>46.5</c:v>
                </c:pt>
                <c:pt idx="223">
                  <c:v>47.4</c:v>
                </c:pt>
                <c:pt idx="224">
                  <c:v>51</c:v>
                </c:pt>
                <c:pt idx="225">
                  <c:v>51.2</c:v>
                </c:pt>
                <c:pt idx="226">
                  <c:v>52.5</c:v>
                </c:pt>
                <c:pt idx="227">
                  <c:v>52.4</c:v>
                </c:pt>
                <c:pt idx="228">
                  <c:v>52.6</c:v>
                </c:pt>
                <c:pt idx="229">
                  <c:v>52.4</c:v>
                </c:pt>
                <c:pt idx="230">
                  <c:v>52.7</c:v>
                </c:pt>
                <c:pt idx="231">
                  <c:v>52.8</c:v>
                </c:pt>
                <c:pt idx="232">
                  <c:v>53.3</c:v>
                </c:pt>
                <c:pt idx="233">
                  <c:v>52.6</c:v>
                </c:pt>
                <c:pt idx="234">
                  <c:v>52.9</c:v>
                </c:pt>
                <c:pt idx="235">
                  <c:v>51.9</c:v>
                </c:pt>
                <c:pt idx="236">
                  <c:v>51.9</c:v>
                </c:pt>
                <c:pt idx="237">
                  <c:v>52</c:v>
                </c:pt>
                <c:pt idx="238">
                  <c:v>52.3</c:v>
                </c:pt>
                <c:pt idx="239">
                  <c:v>56.6</c:v>
                </c:pt>
                <c:pt idx="240">
                  <c:v>57.5</c:v>
                </c:pt>
                <c:pt idx="241">
                  <c:v>57.7</c:v>
                </c:pt>
                <c:pt idx="242">
                  <c:v>58.8</c:v>
                </c:pt>
                <c:pt idx="243">
                  <c:v>57.2</c:v>
                </c:pt>
                <c:pt idx="244">
                  <c:v>54.6</c:v>
                </c:pt>
                <c:pt idx="245">
                  <c:v>55.5</c:v>
                </c:pt>
                <c:pt idx="246">
                  <c:v>61.2</c:v>
                </c:pt>
                <c:pt idx="247">
                  <c:v>59.7</c:v>
                </c:pt>
                <c:pt idx="248">
                  <c:v>58.3</c:v>
                </c:pt>
                <c:pt idx="249">
                  <c:v>55.6</c:v>
                </c:pt>
                <c:pt idx="250">
                  <c:v>53.9</c:v>
                </c:pt>
                <c:pt idx="251">
                  <c:v>53.6</c:v>
                </c:pt>
                <c:pt idx="252">
                  <c:v>53.3</c:v>
                </c:pt>
                <c:pt idx="253">
                  <c:v>52.7</c:v>
                </c:pt>
                <c:pt idx="254">
                  <c:v>53.2</c:v>
                </c:pt>
                <c:pt idx="255">
                  <c:v>53.5</c:v>
                </c:pt>
                <c:pt idx="256">
                  <c:v>51.8</c:v>
                </c:pt>
                <c:pt idx="257">
                  <c:v>53.9</c:v>
                </c:pt>
                <c:pt idx="258">
                  <c:v>53.6</c:v>
                </c:pt>
                <c:pt idx="259">
                  <c:v>52.7</c:v>
                </c:pt>
                <c:pt idx="260">
                  <c:v>52.2</c:v>
                </c:pt>
                <c:pt idx="261">
                  <c:v>51.4</c:v>
                </c:pt>
                <c:pt idx="262">
                  <c:v>51.9</c:v>
                </c:pt>
                <c:pt idx="263">
                  <c:v>52.111929564254801</c:v>
                </c:pt>
                <c:pt idx="264">
                  <c:v>47.833612423233902</c:v>
                </c:pt>
                <c:pt idx="265">
                  <c:v>45.916132417623601</c:v>
                </c:pt>
                <c:pt idx="266">
                  <c:v>45.644297662715502</c:v>
                </c:pt>
                <c:pt idx="267">
                  <c:v>50.075579918663202</c:v>
                </c:pt>
                <c:pt idx="268">
                  <c:v>48.529002606246998</c:v>
                </c:pt>
                <c:pt idx="269">
                  <c:v>48.2146370741197</c:v>
                </c:pt>
                <c:pt idx="270">
                  <c:v>48.538191548109097</c:v>
                </c:pt>
                <c:pt idx="271">
                  <c:v>47.553256059219599</c:v>
                </c:pt>
                <c:pt idx="272">
                  <c:v>46.531859963179102</c:v>
                </c:pt>
                <c:pt idx="273">
                  <c:v>47.134471244889902</c:v>
                </c:pt>
                <c:pt idx="274">
                  <c:v>47.134471244889902</c:v>
                </c:pt>
                <c:pt idx="275">
                  <c:v>47.588670366475405</c:v>
                </c:pt>
                <c:pt idx="276">
                  <c:v>47.0099629718123</c:v>
                </c:pt>
                <c:pt idx="277">
                  <c:v>47.354624345767903</c:v>
                </c:pt>
                <c:pt idx="278">
                  <c:v>47.630184995284395</c:v>
                </c:pt>
                <c:pt idx="279">
                  <c:v>48.763221575710695</c:v>
                </c:pt>
                <c:pt idx="280">
                  <c:v>49.721662453146095</c:v>
                </c:pt>
                <c:pt idx="281">
                  <c:v>49.9049952831081</c:v>
                </c:pt>
                <c:pt idx="282">
                  <c:v>52.279846088841502</c:v>
                </c:pt>
                <c:pt idx="283">
                  <c:v>52.761287049626702</c:v>
                </c:pt>
                <c:pt idx="284">
                  <c:v>52.041336546624301</c:v>
                </c:pt>
                <c:pt idx="285">
                  <c:v>53.494603644419897</c:v>
                </c:pt>
                <c:pt idx="286">
                  <c:v>53.731558880534699</c:v>
                </c:pt>
                <c:pt idx="287">
                  <c:v>51.104039702344195</c:v>
                </c:pt>
                <c:pt idx="288">
                  <c:v>51.391559186049996</c:v>
                </c:pt>
                <c:pt idx="289">
                  <c:v>50.532863087921406</c:v>
                </c:pt>
                <c:pt idx="290">
                  <c:v>52.968878646247596</c:v>
                </c:pt>
                <c:pt idx="291">
                  <c:v>52.314375963674003</c:v>
                </c:pt>
                <c:pt idx="292">
                  <c:v>51.541857166241002</c:v>
                </c:pt>
                <c:pt idx="293">
                  <c:v>51.897162648318599</c:v>
                </c:pt>
                <c:pt idx="294">
                  <c:v>51.2984848652479</c:v>
                </c:pt>
                <c:pt idx="295">
                  <c:v>52.102469401432401</c:v>
                </c:pt>
                <c:pt idx="296">
                  <c:v>53.494516700432897</c:v>
                </c:pt>
                <c:pt idx="297">
                  <c:v>53</c:v>
                </c:pt>
                <c:pt idx="298">
                  <c:v>53.7</c:v>
                </c:pt>
                <c:pt idx="299">
                  <c:v>54.6</c:v>
                </c:pt>
                <c:pt idx="300">
                  <c:v>54.5</c:v>
                </c:pt>
                <c:pt idx="301">
                  <c:v>54.4</c:v>
                </c:pt>
                <c:pt idx="302">
                  <c:v>54.4</c:v>
                </c:pt>
                <c:pt idx="303">
                  <c:v>53.9</c:v>
                </c:pt>
                <c:pt idx="304">
                  <c:v>54.9</c:v>
                </c:pt>
                <c:pt idx="305">
                  <c:v>55</c:v>
                </c:pt>
                <c:pt idx="306">
                  <c:v>51</c:v>
                </c:pt>
                <c:pt idx="307">
                  <c:v>51.5</c:v>
                </c:pt>
                <c:pt idx="308">
                  <c:v>52</c:v>
                </c:pt>
                <c:pt idx="309">
                  <c:v>52.3</c:v>
                </c:pt>
                <c:pt idx="310">
                  <c:v>52.1</c:v>
                </c:pt>
                <c:pt idx="311">
                  <c:v>51</c:v>
                </c:pt>
                <c:pt idx="312">
                  <c:v>52.2</c:v>
                </c:pt>
                <c:pt idx="313">
                  <c:v>52.2</c:v>
                </c:pt>
                <c:pt idx="314">
                  <c:v>50.4</c:v>
                </c:pt>
                <c:pt idx="315">
                  <c:v>52.4</c:v>
                </c:pt>
                <c:pt idx="316">
                  <c:v>51.6</c:v>
                </c:pt>
                <c:pt idx="317">
                  <c:v>47.9</c:v>
                </c:pt>
                <c:pt idx="318">
                  <c:v>53.4</c:v>
                </c:pt>
                <c:pt idx="319">
                  <c:v>51.8</c:v>
                </c:pt>
                <c:pt idx="320">
                  <c:v>51.6</c:v>
                </c:pt>
                <c:pt idx="321">
                  <c:v>52.1</c:v>
                </c:pt>
                <c:pt idx="322">
                  <c:v>52.1</c:v>
                </c:pt>
                <c:pt idx="323">
                  <c:v>52.6</c:v>
                </c:pt>
                <c:pt idx="324">
                  <c:v>52</c:v>
                </c:pt>
                <c:pt idx="325">
                  <c:v>52.2</c:v>
                </c:pt>
                <c:pt idx="326">
                  <c:v>52.2</c:v>
                </c:pt>
                <c:pt idx="327">
                  <c:v>52.3</c:v>
                </c:pt>
                <c:pt idx="328">
                  <c:v>52</c:v>
                </c:pt>
                <c:pt idx="329">
                  <c:v>50.9</c:v>
                </c:pt>
                <c:pt idx="330">
                  <c:v>49.1</c:v>
                </c:pt>
                <c:pt idx="331">
                  <c:v>49.1</c:v>
                </c:pt>
                <c:pt idx="332">
                  <c:v>50.5</c:v>
                </c:pt>
                <c:pt idx="333">
                  <c:v>50.8</c:v>
                </c:pt>
                <c:pt idx="334">
                  <c:v>52</c:v>
                </c:pt>
                <c:pt idx="335">
                  <c:v>52.2</c:v>
                </c:pt>
                <c:pt idx="336">
                  <c:v>52.5</c:v>
                </c:pt>
                <c:pt idx="337">
                  <c:v>50.5</c:v>
                </c:pt>
                <c:pt idx="338">
                  <c:v>50.5</c:v>
                </c:pt>
                <c:pt idx="339">
                  <c:v>49.9</c:v>
                </c:pt>
                <c:pt idx="340">
                  <c:v>49.5</c:v>
                </c:pt>
                <c:pt idx="341">
                  <c:v>49.2</c:v>
                </c:pt>
                <c:pt idx="342">
                  <c:v>52.1</c:v>
                </c:pt>
                <c:pt idx="343">
                  <c:v>51.7</c:v>
                </c:pt>
                <c:pt idx="344">
                  <c:v>50.9</c:v>
                </c:pt>
                <c:pt idx="345">
                  <c:v>53.9</c:v>
                </c:pt>
                <c:pt idx="346">
                  <c:v>55.7</c:v>
                </c:pt>
                <c:pt idx="347">
                  <c:v>54.4</c:v>
                </c:pt>
                <c:pt idx="348">
                  <c:v>54.2</c:v>
                </c:pt>
                <c:pt idx="349">
                  <c:v>55.3</c:v>
                </c:pt>
                <c:pt idx="350">
                  <c:v>54.7</c:v>
                </c:pt>
                <c:pt idx="351">
                  <c:v>53.8</c:v>
                </c:pt>
                <c:pt idx="352">
                  <c:v>50.8</c:v>
                </c:pt>
                <c:pt idx="353">
                  <c:v>50.1</c:v>
                </c:pt>
                <c:pt idx="354">
                  <c:v>51.5</c:v>
                </c:pt>
                <c:pt idx="355">
                  <c:v>56.4</c:v>
                </c:pt>
                <c:pt idx="356">
                  <c:v>57.7</c:v>
                </c:pt>
                <c:pt idx="357">
                  <c:v>58.6</c:v>
                </c:pt>
                <c:pt idx="358">
                  <c:v>56</c:v>
                </c:pt>
                <c:pt idx="359">
                  <c:v>56.6</c:v>
                </c:pt>
                <c:pt idx="360">
                  <c:v>55.9</c:v>
                </c:pt>
                <c:pt idx="361">
                  <c:v>55.3</c:v>
                </c:pt>
                <c:pt idx="362">
                  <c:v>56</c:v>
                </c:pt>
                <c:pt idx="363">
                  <c:v>56.2</c:v>
                </c:pt>
                <c:pt idx="364">
                  <c:v>55</c:v>
                </c:pt>
                <c:pt idx="365">
                  <c:v>56.1</c:v>
                </c:pt>
              </c:numCache>
            </c:numRef>
          </c:val>
          <c:smooth val="1"/>
        </c:ser>
        <c:dLbls>
          <c:showLegendKey val="0"/>
          <c:showVal val="0"/>
          <c:showCatName val="0"/>
          <c:showSerName val="0"/>
          <c:showPercent val="0"/>
          <c:showBubbleSize val="0"/>
        </c:dLbls>
        <c:marker val="1"/>
        <c:smooth val="0"/>
        <c:axId val="274804096"/>
        <c:axId val="274846848"/>
      </c:lineChart>
      <c:lineChart>
        <c:grouping val="standard"/>
        <c:varyColors val="0"/>
        <c:ser>
          <c:idx val="3"/>
          <c:order val="3"/>
          <c:tx>
            <c:v>ABC Border FT</c:v>
          </c:tx>
          <c:spPr>
            <a:ln w="34925">
              <a:solidFill>
                <a:schemeClr val="accent1">
                  <a:lumMod val="75000"/>
                </a:schemeClr>
              </a:solidFill>
              <a:prstDash val="solid"/>
            </a:ln>
          </c:spPr>
          <c:marker>
            <c:symbol val="none"/>
          </c:marker>
          <c:val>
            <c:numRef>
              <c:f>'Long Term BORDER'!$AW$307:$AW$672</c:f>
              <c:numCache>
                <c:formatCode>General</c:formatCode>
                <c:ptCount val="366"/>
                <c:pt idx="0">
                  <c:v>1888</c:v>
                </c:pt>
                <c:pt idx="1">
                  <c:v>1888</c:v>
                </c:pt>
                <c:pt idx="2">
                  <c:v>1888</c:v>
                </c:pt>
                <c:pt idx="3">
                  <c:v>1888</c:v>
                </c:pt>
                <c:pt idx="4">
                  <c:v>1888</c:v>
                </c:pt>
                <c:pt idx="5">
                  <c:v>1888</c:v>
                </c:pt>
                <c:pt idx="6">
                  <c:v>1888</c:v>
                </c:pt>
                <c:pt idx="7">
                  <c:v>1888</c:v>
                </c:pt>
                <c:pt idx="8">
                  <c:v>1888</c:v>
                </c:pt>
                <c:pt idx="9">
                  <c:v>1888</c:v>
                </c:pt>
                <c:pt idx="10">
                  <c:v>1888</c:v>
                </c:pt>
                <c:pt idx="11">
                  <c:v>1888</c:v>
                </c:pt>
                <c:pt idx="12">
                  <c:v>1888</c:v>
                </c:pt>
                <c:pt idx="13">
                  <c:v>1888</c:v>
                </c:pt>
                <c:pt idx="14">
                  <c:v>1888</c:v>
                </c:pt>
                <c:pt idx="15">
                  <c:v>1888</c:v>
                </c:pt>
                <c:pt idx="16">
                  <c:v>1888</c:v>
                </c:pt>
                <c:pt idx="17">
                  <c:v>1888</c:v>
                </c:pt>
                <c:pt idx="18">
                  <c:v>1888</c:v>
                </c:pt>
                <c:pt idx="19">
                  <c:v>1888</c:v>
                </c:pt>
                <c:pt idx="20">
                  <c:v>1888</c:v>
                </c:pt>
                <c:pt idx="21">
                  <c:v>1888</c:v>
                </c:pt>
                <c:pt idx="22">
                  <c:v>1888</c:v>
                </c:pt>
                <c:pt idx="23">
                  <c:v>1888</c:v>
                </c:pt>
                <c:pt idx="24">
                  <c:v>1888</c:v>
                </c:pt>
                <c:pt idx="25">
                  <c:v>1888</c:v>
                </c:pt>
                <c:pt idx="26">
                  <c:v>1888</c:v>
                </c:pt>
                <c:pt idx="27">
                  <c:v>1888</c:v>
                </c:pt>
                <c:pt idx="28">
                  <c:v>1888</c:v>
                </c:pt>
                <c:pt idx="29">
                  <c:v>1888</c:v>
                </c:pt>
                <c:pt idx="30">
                  <c:v>1888</c:v>
                </c:pt>
                <c:pt idx="31">
                  <c:v>1888</c:v>
                </c:pt>
                <c:pt idx="32">
                  <c:v>1888</c:v>
                </c:pt>
                <c:pt idx="33">
                  <c:v>1888</c:v>
                </c:pt>
                <c:pt idx="34">
                  <c:v>1888</c:v>
                </c:pt>
                <c:pt idx="35">
                  <c:v>1888</c:v>
                </c:pt>
                <c:pt idx="36">
                  <c:v>1888</c:v>
                </c:pt>
                <c:pt idx="37">
                  <c:v>1888</c:v>
                </c:pt>
                <c:pt idx="38">
                  <c:v>1888</c:v>
                </c:pt>
                <c:pt idx="39">
                  <c:v>1888</c:v>
                </c:pt>
                <c:pt idx="40">
                  <c:v>1888</c:v>
                </c:pt>
                <c:pt idx="41">
                  <c:v>1888</c:v>
                </c:pt>
                <c:pt idx="42">
                  <c:v>1888</c:v>
                </c:pt>
                <c:pt idx="43">
                  <c:v>1888</c:v>
                </c:pt>
                <c:pt idx="44">
                  <c:v>1888</c:v>
                </c:pt>
                <c:pt idx="45">
                  <c:v>1888</c:v>
                </c:pt>
                <c:pt idx="46">
                  <c:v>1888</c:v>
                </c:pt>
                <c:pt idx="47">
                  <c:v>1888</c:v>
                </c:pt>
                <c:pt idx="48">
                  <c:v>1888</c:v>
                </c:pt>
                <c:pt idx="49">
                  <c:v>1888</c:v>
                </c:pt>
                <c:pt idx="50">
                  <c:v>1888</c:v>
                </c:pt>
                <c:pt idx="51">
                  <c:v>1888</c:v>
                </c:pt>
                <c:pt idx="52">
                  <c:v>1888</c:v>
                </c:pt>
                <c:pt idx="53">
                  <c:v>1888</c:v>
                </c:pt>
                <c:pt idx="54">
                  <c:v>1888</c:v>
                </c:pt>
                <c:pt idx="55">
                  <c:v>1888</c:v>
                </c:pt>
                <c:pt idx="56">
                  <c:v>1888</c:v>
                </c:pt>
                <c:pt idx="57">
                  <c:v>1888</c:v>
                </c:pt>
                <c:pt idx="58">
                  <c:v>1888</c:v>
                </c:pt>
                <c:pt idx="59">
                  <c:v>1888</c:v>
                </c:pt>
                <c:pt idx="60">
                  <c:v>1888</c:v>
                </c:pt>
                <c:pt idx="61">
                  <c:v>1888</c:v>
                </c:pt>
                <c:pt idx="62">
                  <c:v>1963</c:v>
                </c:pt>
                <c:pt idx="63">
                  <c:v>1963</c:v>
                </c:pt>
                <c:pt idx="64">
                  <c:v>1963</c:v>
                </c:pt>
                <c:pt idx="65">
                  <c:v>1963</c:v>
                </c:pt>
                <c:pt idx="66">
                  <c:v>1963</c:v>
                </c:pt>
                <c:pt idx="67">
                  <c:v>1963</c:v>
                </c:pt>
                <c:pt idx="68">
                  <c:v>1963</c:v>
                </c:pt>
                <c:pt idx="69">
                  <c:v>1963</c:v>
                </c:pt>
                <c:pt idx="70">
                  <c:v>1963</c:v>
                </c:pt>
                <c:pt idx="71">
                  <c:v>1963</c:v>
                </c:pt>
                <c:pt idx="72">
                  <c:v>1963</c:v>
                </c:pt>
                <c:pt idx="73">
                  <c:v>1963</c:v>
                </c:pt>
                <c:pt idx="74">
                  <c:v>1963</c:v>
                </c:pt>
                <c:pt idx="75">
                  <c:v>1963</c:v>
                </c:pt>
                <c:pt idx="76">
                  <c:v>1963</c:v>
                </c:pt>
                <c:pt idx="77">
                  <c:v>1963</c:v>
                </c:pt>
                <c:pt idx="78">
                  <c:v>1963</c:v>
                </c:pt>
                <c:pt idx="79">
                  <c:v>1963</c:v>
                </c:pt>
                <c:pt idx="80">
                  <c:v>1963</c:v>
                </c:pt>
                <c:pt idx="81">
                  <c:v>1963</c:v>
                </c:pt>
                <c:pt idx="82">
                  <c:v>1963</c:v>
                </c:pt>
                <c:pt idx="83">
                  <c:v>1963</c:v>
                </c:pt>
                <c:pt idx="84">
                  <c:v>1963</c:v>
                </c:pt>
                <c:pt idx="85">
                  <c:v>1963</c:v>
                </c:pt>
                <c:pt idx="86">
                  <c:v>1963</c:v>
                </c:pt>
                <c:pt idx="87">
                  <c:v>1963</c:v>
                </c:pt>
                <c:pt idx="88">
                  <c:v>1963</c:v>
                </c:pt>
                <c:pt idx="89">
                  <c:v>1963</c:v>
                </c:pt>
                <c:pt idx="90">
                  <c:v>1963</c:v>
                </c:pt>
                <c:pt idx="91">
                  <c:v>1963</c:v>
                </c:pt>
                <c:pt idx="92">
                  <c:v>1980</c:v>
                </c:pt>
                <c:pt idx="93">
                  <c:v>1980</c:v>
                </c:pt>
                <c:pt idx="94">
                  <c:v>1980</c:v>
                </c:pt>
                <c:pt idx="95">
                  <c:v>1980</c:v>
                </c:pt>
                <c:pt idx="96">
                  <c:v>1980</c:v>
                </c:pt>
                <c:pt idx="97">
                  <c:v>1980</c:v>
                </c:pt>
                <c:pt idx="98">
                  <c:v>1980</c:v>
                </c:pt>
                <c:pt idx="99">
                  <c:v>1980</c:v>
                </c:pt>
                <c:pt idx="100">
                  <c:v>1980</c:v>
                </c:pt>
                <c:pt idx="101">
                  <c:v>1980</c:v>
                </c:pt>
                <c:pt idx="102">
                  <c:v>1980</c:v>
                </c:pt>
                <c:pt idx="103">
                  <c:v>1980</c:v>
                </c:pt>
                <c:pt idx="104">
                  <c:v>1980</c:v>
                </c:pt>
                <c:pt idx="105">
                  <c:v>1980</c:v>
                </c:pt>
                <c:pt idx="106">
                  <c:v>1980</c:v>
                </c:pt>
                <c:pt idx="107">
                  <c:v>1980</c:v>
                </c:pt>
                <c:pt idx="108">
                  <c:v>1980</c:v>
                </c:pt>
                <c:pt idx="109">
                  <c:v>1980</c:v>
                </c:pt>
                <c:pt idx="110">
                  <c:v>1980</c:v>
                </c:pt>
                <c:pt idx="111">
                  <c:v>1980</c:v>
                </c:pt>
                <c:pt idx="112">
                  <c:v>1980</c:v>
                </c:pt>
                <c:pt idx="113">
                  <c:v>1980</c:v>
                </c:pt>
                <c:pt idx="114">
                  <c:v>1980</c:v>
                </c:pt>
                <c:pt idx="115">
                  <c:v>1980</c:v>
                </c:pt>
                <c:pt idx="116">
                  <c:v>1980</c:v>
                </c:pt>
                <c:pt idx="117">
                  <c:v>1980</c:v>
                </c:pt>
                <c:pt idx="118">
                  <c:v>1980</c:v>
                </c:pt>
                <c:pt idx="119">
                  <c:v>1980</c:v>
                </c:pt>
                <c:pt idx="120">
                  <c:v>1980</c:v>
                </c:pt>
                <c:pt idx="121">
                  <c:v>1980</c:v>
                </c:pt>
                <c:pt idx="122">
                  <c:v>1980</c:v>
                </c:pt>
                <c:pt idx="123">
                  <c:v>1980</c:v>
                </c:pt>
                <c:pt idx="124">
                  <c:v>1980</c:v>
                </c:pt>
                <c:pt idx="125">
                  <c:v>1980</c:v>
                </c:pt>
                <c:pt idx="126">
                  <c:v>1980</c:v>
                </c:pt>
                <c:pt idx="127">
                  <c:v>1980</c:v>
                </c:pt>
                <c:pt idx="128">
                  <c:v>1980</c:v>
                </c:pt>
                <c:pt idx="129">
                  <c:v>1980</c:v>
                </c:pt>
                <c:pt idx="130">
                  <c:v>1980</c:v>
                </c:pt>
                <c:pt idx="131">
                  <c:v>1980</c:v>
                </c:pt>
                <c:pt idx="132">
                  <c:v>1980</c:v>
                </c:pt>
                <c:pt idx="133">
                  <c:v>1980</c:v>
                </c:pt>
                <c:pt idx="134">
                  <c:v>1980</c:v>
                </c:pt>
                <c:pt idx="135">
                  <c:v>1980</c:v>
                </c:pt>
                <c:pt idx="136">
                  <c:v>1980</c:v>
                </c:pt>
                <c:pt idx="137">
                  <c:v>1980</c:v>
                </c:pt>
                <c:pt idx="138">
                  <c:v>1980</c:v>
                </c:pt>
                <c:pt idx="139">
                  <c:v>1980</c:v>
                </c:pt>
                <c:pt idx="140">
                  <c:v>1980</c:v>
                </c:pt>
                <c:pt idx="141">
                  <c:v>1980</c:v>
                </c:pt>
                <c:pt idx="142">
                  <c:v>1980</c:v>
                </c:pt>
                <c:pt idx="143">
                  <c:v>1980</c:v>
                </c:pt>
                <c:pt idx="144">
                  <c:v>1980</c:v>
                </c:pt>
                <c:pt idx="145">
                  <c:v>1980</c:v>
                </c:pt>
                <c:pt idx="146">
                  <c:v>1980</c:v>
                </c:pt>
                <c:pt idx="147">
                  <c:v>1980</c:v>
                </c:pt>
                <c:pt idx="148">
                  <c:v>1980</c:v>
                </c:pt>
                <c:pt idx="149">
                  <c:v>1980</c:v>
                </c:pt>
                <c:pt idx="150">
                  <c:v>1980</c:v>
                </c:pt>
                <c:pt idx="151">
                  <c:v>1980</c:v>
                </c:pt>
                <c:pt idx="152">
                  <c:v>1980</c:v>
                </c:pt>
                <c:pt idx="153">
                  <c:v>1980</c:v>
                </c:pt>
                <c:pt idx="154">
                  <c:v>1980</c:v>
                </c:pt>
                <c:pt idx="155">
                  <c:v>1980</c:v>
                </c:pt>
                <c:pt idx="156">
                  <c:v>1980</c:v>
                </c:pt>
                <c:pt idx="157">
                  <c:v>1980</c:v>
                </c:pt>
                <c:pt idx="158">
                  <c:v>1980</c:v>
                </c:pt>
                <c:pt idx="159">
                  <c:v>1980</c:v>
                </c:pt>
                <c:pt idx="160">
                  <c:v>1980</c:v>
                </c:pt>
                <c:pt idx="161">
                  <c:v>1980</c:v>
                </c:pt>
                <c:pt idx="162">
                  <c:v>1980</c:v>
                </c:pt>
                <c:pt idx="163">
                  <c:v>1980</c:v>
                </c:pt>
                <c:pt idx="164">
                  <c:v>1980</c:v>
                </c:pt>
                <c:pt idx="165">
                  <c:v>1980</c:v>
                </c:pt>
                <c:pt idx="166">
                  <c:v>1980</c:v>
                </c:pt>
                <c:pt idx="167">
                  <c:v>1980</c:v>
                </c:pt>
                <c:pt idx="168">
                  <c:v>1980</c:v>
                </c:pt>
                <c:pt idx="169">
                  <c:v>1980</c:v>
                </c:pt>
                <c:pt idx="170">
                  <c:v>1980</c:v>
                </c:pt>
                <c:pt idx="171">
                  <c:v>1980</c:v>
                </c:pt>
                <c:pt idx="172">
                  <c:v>1980</c:v>
                </c:pt>
                <c:pt idx="173">
                  <c:v>1980</c:v>
                </c:pt>
                <c:pt idx="174">
                  <c:v>1980</c:v>
                </c:pt>
                <c:pt idx="175">
                  <c:v>1980</c:v>
                </c:pt>
                <c:pt idx="176">
                  <c:v>1980</c:v>
                </c:pt>
                <c:pt idx="177">
                  <c:v>1980</c:v>
                </c:pt>
                <c:pt idx="178">
                  <c:v>1980</c:v>
                </c:pt>
                <c:pt idx="179">
                  <c:v>1980</c:v>
                </c:pt>
                <c:pt idx="180">
                  <c:v>1980</c:v>
                </c:pt>
                <c:pt idx="181">
                  <c:v>1980</c:v>
                </c:pt>
                <c:pt idx="182">
                  <c:v>1980</c:v>
                </c:pt>
                <c:pt idx="183">
                  <c:v>1980</c:v>
                </c:pt>
                <c:pt idx="184">
                  <c:v>1980</c:v>
                </c:pt>
                <c:pt idx="185">
                  <c:v>1980</c:v>
                </c:pt>
                <c:pt idx="186">
                  <c:v>1980</c:v>
                </c:pt>
                <c:pt idx="187">
                  <c:v>1980</c:v>
                </c:pt>
                <c:pt idx="188">
                  <c:v>1980</c:v>
                </c:pt>
                <c:pt idx="189">
                  <c:v>1980</c:v>
                </c:pt>
                <c:pt idx="190">
                  <c:v>1980</c:v>
                </c:pt>
                <c:pt idx="191">
                  <c:v>1980</c:v>
                </c:pt>
                <c:pt idx="192">
                  <c:v>1980</c:v>
                </c:pt>
                <c:pt idx="193">
                  <c:v>1980</c:v>
                </c:pt>
                <c:pt idx="194">
                  <c:v>1980</c:v>
                </c:pt>
                <c:pt idx="195">
                  <c:v>1980</c:v>
                </c:pt>
                <c:pt idx="196">
                  <c:v>1980</c:v>
                </c:pt>
                <c:pt idx="197">
                  <c:v>1980</c:v>
                </c:pt>
                <c:pt idx="198">
                  <c:v>1980</c:v>
                </c:pt>
                <c:pt idx="199">
                  <c:v>1980</c:v>
                </c:pt>
                <c:pt idx="200">
                  <c:v>1980</c:v>
                </c:pt>
                <c:pt idx="201">
                  <c:v>1980</c:v>
                </c:pt>
                <c:pt idx="202">
                  <c:v>1980</c:v>
                </c:pt>
                <c:pt idx="203">
                  <c:v>1980</c:v>
                </c:pt>
                <c:pt idx="204">
                  <c:v>1980</c:v>
                </c:pt>
                <c:pt idx="205">
                  <c:v>1980</c:v>
                </c:pt>
                <c:pt idx="206">
                  <c:v>1980</c:v>
                </c:pt>
                <c:pt idx="207">
                  <c:v>1980</c:v>
                </c:pt>
                <c:pt idx="208">
                  <c:v>1980</c:v>
                </c:pt>
                <c:pt idx="209">
                  <c:v>1980</c:v>
                </c:pt>
                <c:pt idx="210">
                  <c:v>1980</c:v>
                </c:pt>
                <c:pt idx="211">
                  <c:v>1980</c:v>
                </c:pt>
                <c:pt idx="212">
                  <c:v>1980</c:v>
                </c:pt>
                <c:pt idx="213">
                  <c:v>1980</c:v>
                </c:pt>
                <c:pt idx="214">
                  <c:v>1980</c:v>
                </c:pt>
                <c:pt idx="215">
                  <c:v>1980</c:v>
                </c:pt>
                <c:pt idx="216">
                  <c:v>1980</c:v>
                </c:pt>
                <c:pt idx="217">
                  <c:v>1980</c:v>
                </c:pt>
                <c:pt idx="218">
                  <c:v>1980</c:v>
                </c:pt>
                <c:pt idx="219">
                  <c:v>1980</c:v>
                </c:pt>
                <c:pt idx="220">
                  <c:v>1980</c:v>
                </c:pt>
                <c:pt idx="221">
                  <c:v>1980</c:v>
                </c:pt>
                <c:pt idx="222">
                  <c:v>1980</c:v>
                </c:pt>
                <c:pt idx="223">
                  <c:v>1980</c:v>
                </c:pt>
                <c:pt idx="224">
                  <c:v>1980</c:v>
                </c:pt>
                <c:pt idx="225">
                  <c:v>1980</c:v>
                </c:pt>
                <c:pt idx="226">
                  <c:v>1980</c:v>
                </c:pt>
                <c:pt idx="227">
                  <c:v>1980</c:v>
                </c:pt>
                <c:pt idx="228">
                  <c:v>1980</c:v>
                </c:pt>
                <c:pt idx="229">
                  <c:v>1980</c:v>
                </c:pt>
                <c:pt idx="230">
                  <c:v>1980</c:v>
                </c:pt>
                <c:pt idx="231">
                  <c:v>1980</c:v>
                </c:pt>
                <c:pt idx="232">
                  <c:v>1980</c:v>
                </c:pt>
                <c:pt idx="233">
                  <c:v>1980</c:v>
                </c:pt>
                <c:pt idx="234">
                  <c:v>1980</c:v>
                </c:pt>
                <c:pt idx="235">
                  <c:v>1980</c:v>
                </c:pt>
                <c:pt idx="236">
                  <c:v>1980</c:v>
                </c:pt>
                <c:pt idx="237">
                  <c:v>1980</c:v>
                </c:pt>
                <c:pt idx="238">
                  <c:v>1980</c:v>
                </c:pt>
                <c:pt idx="239">
                  <c:v>1980</c:v>
                </c:pt>
                <c:pt idx="240">
                  <c:v>1980</c:v>
                </c:pt>
                <c:pt idx="241">
                  <c:v>1980</c:v>
                </c:pt>
                <c:pt idx="242">
                  <c:v>1980</c:v>
                </c:pt>
                <c:pt idx="243">
                  <c:v>1980</c:v>
                </c:pt>
                <c:pt idx="244">
                  <c:v>1980</c:v>
                </c:pt>
                <c:pt idx="245">
                  <c:v>1980</c:v>
                </c:pt>
                <c:pt idx="246">
                  <c:v>1980</c:v>
                </c:pt>
                <c:pt idx="247">
                  <c:v>1980</c:v>
                </c:pt>
                <c:pt idx="248">
                  <c:v>1980</c:v>
                </c:pt>
                <c:pt idx="249">
                  <c:v>1980</c:v>
                </c:pt>
                <c:pt idx="250">
                  <c:v>1980</c:v>
                </c:pt>
                <c:pt idx="251">
                  <c:v>1980</c:v>
                </c:pt>
                <c:pt idx="252">
                  <c:v>1980</c:v>
                </c:pt>
                <c:pt idx="253">
                  <c:v>1980</c:v>
                </c:pt>
                <c:pt idx="254">
                  <c:v>1980</c:v>
                </c:pt>
                <c:pt idx="255">
                  <c:v>1980</c:v>
                </c:pt>
                <c:pt idx="256">
                  <c:v>1980</c:v>
                </c:pt>
                <c:pt idx="257">
                  <c:v>1980</c:v>
                </c:pt>
                <c:pt idx="258">
                  <c:v>1980</c:v>
                </c:pt>
                <c:pt idx="259">
                  <c:v>1980</c:v>
                </c:pt>
                <c:pt idx="260">
                  <c:v>1980</c:v>
                </c:pt>
                <c:pt idx="261">
                  <c:v>1980</c:v>
                </c:pt>
                <c:pt idx="262">
                  <c:v>1980</c:v>
                </c:pt>
                <c:pt idx="263">
                  <c:v>1980</c:v>
                </c:pt>
                <c:pt idx="264">
                  <c:v>1980</c:v>
                </c:pt>
                <c:pt idx="265">
                  <c:v>1980</c:v>
                </c:pt>
                <c:pt idx="266">
                  <c:v>1980</c:v>
                </c:pt>
                <c:pt idx="267">
                  <c:v>1980</c:v>
                </c:pt>
                <c:pt idx="268">
                  <c:v>1980</c:v>
                </c:pt>
                <c:pt idx="269">
                  <c:v>1980</c:v>
                </c:pt>
                <c:pt idx="270">
                  <c:v>1980</c:v>
                </c:pt>
                <c:pt idx="271">
                  <c:v>1980</c:v>
                </c:pt>
                <c:pt idx="272">
                  <c:v>1980</c:v>
                </c:pt>
                <c:pt idx="273">
                  <c:v>1980</c:v>
                </c:pt>
                <c:pt idx="274">
                  <c:v>1980</c:v>
                </c:pt>
                <c:pt idx="275">
                  <c:v>1980</c:v>
                </c:pt>
                <c:pt idx="276">
                  <c:v>1980</c:v>
                </c:pt>
                <c:pt idx="277">
                  <c:v>1980</c:v>
                </c:pt>
                <c:pt idx="278">
                  <c:v>1980</c:v>
                </c:pt>
                <c:pt idx="279">
                  <c:v>1980</c:v>
                </c:pt>
                <c:pt idx="280">
                  <c:v>1980</c:v>
                </c:pt>
                <c:pt idx="281">
                  <c:v>1980</c:v>
                </c:pt>
                <c:pt idx="282">
                  <c:v>1980</c:v>
                </c:pt>
                <c:pt idx="283">
                  <c:v>1980</c:v>
                </c:pt>
                <c:pt idx="284">
                  <c:v>1980</c:v>
                </c:pt>
                <c:pt idx="285">
                  <c:v>1980</c:v>
                </c:pt>
                <c:pt idx="286">
                  <c:v>1980</c:v>
                </c:pt>
                <c:pt idx="287">
                  <c:v>1980</c:v>
                </c:pt>
                <c:pt idx="288">
                  <c:v>1980</c:v>
                </c:pt>
                <c:pt idx="289">
                  <c:v>1980</c:v>
                </c:pt>
                <c:pt idx="290">
                  <c:v>1980</c:v>
                </c:pt>
                <c:pt idx="291">
                  <c:v>1980</c:v>
                </c:pt>
                <c:pt idx="292">
                  <c:v>1980</c:v>
                </c:pt>
                <c:pt idx="293">
                  <c:v>1980</c:v>
                </c:pt>
                <c:pt idx="294">
                  <c:v>1980</c:v>
                </c:pt>
                <c:pt idx="295">
                  <c:v>1980</c:v>
                </c:pt>
                <c:pt idx="296">
                  <c:v>1980</c:v>
                </c:pt>
                <c:pt idx="297">
                  <c:v>1980</c:v>
                </c:pt>
                <c:pt idx="298">
                  <c:v>1980</c:v>
                </c:pt>
                <c:pt idx="299">
                  <c:v>1980</c:v>
                </c:pt>
                <c:pt idx="300">
                  <c:v>1980</c:v>
                </c:pt>
                <c:pt idx="301">
                  <c:v>1980</c:v>
                </c:pt>
                <c:pt idx="302">
                  <c:v>1980</c:v>
                </c:pt>
                <c:pt idx="303">
                  <c:v>1980</c:v>
                </c:pt>
                <c:pt idx="304">
                  <c:v>1980</c:v>
                </c:pt>
                <c:pt idx="305">
                  <c:v>1980</c:v>
                </c:pt>
                <c:pt idx="306">
                  <c:v>1980</c:v>
                </c:pt>
                <c:pt idx="307">
                  <c:v>1980</c:v>
                </c:pt>
                <c:pt idx="308">
                  <c:v>1980</c:v>
                </c:pt>
                <c:pt idx="309">
                  <c:v>1980</c:v>
                </c:pt>
                <c:pt idx="310">
                  <c:v>1980</c:v>
                </c:pt>
                <c:pt idx="311">
                  <c:v>1980</c:v>
                </c:pt>
                <c:pt idx="312">
                  <c:v>1980</c:v>
                </c:pt>
                <c:pt idx="313">
                  <c:v>1980</c:v>
                </c:pt>
                <c:pt idx="314">
                  <c:v>1980</c:v>
                </c:pt>
                <c:pt idx="315">
                  <c:v>1980</c:v>
                </c:pt>
                <c:pt idx="316">
                  <c:v>1980</c:v>
                </c:pt>
                <c:pt idx="317">
                  <c:v>1980</c:v>
                </c:pt>
                <c:pt idx="318">
                  <c:v>1980</c:v>
                </c:pt>
                <c:pt idx="319">
                  <c:v>1980</c:v>
                </c:pt>
                <c:pt idx="320">
                  <c:v>1980</c:v>
                </c:pt>
                <c:pt idx="321">
                  <c:v>1980</c:v>
                </c:pt>
                <c:pt idx="322">
                  <c:v>1980</c:v>
                </c:pt>
                <c:pt idx="323">
                  <c:v>1980</c:v>
                </c:pt>
                <c:pt idx="324">
                  <c:v>1980</c:v>
                </c:pt>
                <c:pt idx="325">
                  <c:v>1980</c:v>
                </c:pt>
                <c:pt idx="326">
                  <c:v>1980</c:v>
                </c:pt>
                <c:pt idx="327">
                  <c:v>1980</c:v>
                </c:pt>
                <c:pt idx="328">
                  <c:v>1980</c:v>
                </c:pt>
                <c:pt idx="329">
                  <c:v>1980</c:v>
                </c:pt>
                <c:pt idx="330">
                  <c:v>1980</c:v>
                </c:pt>
                <c:pt idx="331">
                  <c:v>1980</c:v>
                </c:pt>
                <c:pt idx="332">
                  <c:v>1980</c:v>
                </c:pt>
                <c:pt idx="333">
                  <c:v>1980</c:v>
                </c:pt>
                <c:pt idx="334">
                  <c:v>1980</c:v>
                </c:pt>
                <c:pt idx="335">
                  <c:v>1980</c:v>
                </c:pt>
                <c:pt idx="336">
                  <c:v>1980</c:v>
                </c:pt>
                <c:pt idx="337">
                  <c:v>1980</c:v>
                </c:pt>
                <c:pt idx="338">
                  <c:v>1980</c:v>
                </c:pt>
                <c:pt idx="339">
                  <c:v>1980</c:v>
                </c:pt>
                <c:pt idx="340">
                  <c:v>1980</c:v>
                </c:pt>
                <c:pt idx="341">
                  <c:v>1980</c:v>
                </c:pt>
                <c:pt idx="342">
                  <c:v>1980</c:v>
                </c:pt>
                <c:pt idx="343">
                  <c:v>1980</c:v>
                </c:pt>
                <c:pt idx="344">
                  <c:v>1980</c:v>
                </c:pt>
                <c:pt idx="345">
                  <c:v>1980</c:v>
                </c:pt>
                <c:pt idx="346">
                  <c:v>1980</c:v>
                </c:pt>
                <c:pt idx="347">
                  <c:v>1980</c:v>
                </c:pt>
                <c:pt idx="348">
                  <c:v>1980</c:v>
                </c:pt>
                <c:pt idx="349">
                  <c:v>1980</c:v>
                </c:pt>
                <c:pt idx="350">
                  <c:v>1980</c:v>
                </c:pt>
                <c:pt idx="351">
                  <c:v>1980</c:v>
                </c:pt>
                <c:pt idx="352">
                  <c:v>1980</c:v>
                </c:pt>
                <c:pt idx="353">
                  <c:v>1980</c:v>
                </c:pt>
                <c:pt idx="354">
                  <c:v>1980</c:v>
                </c:pt>
                <c:pt idx="355">
                  <c:v>1980</c:v>
                </c:pt>
                <c:pt idx="356">
                  <c:v>1980</c:v>
                </c:pt>
                <c:pt idx="357">
                  <c:v>1980</c:v>
                </c:pt>
                <c:pt idx="358">
                  <c:v>1980</c:v>
                </c:pt>
                <c:pt idx="359">
                  <c:v>1980</c:v>
                </c:pt>
                <c:pt idx="360">
                  <c:v>1980</c:v>
                </c:pt>
                <c:pt idx="361">
                  <c:v>1980</c:v>
                </c:pt>
                <c:pt idx="362">
                  <c:v>1980</c:v>
                </c:pt>
                <c:pt idx="363">
                  <c:v>1980</c:v>
                </c:pt>
                <c:pt idx="364">
                  <c:v>1980</c:v>
                </c:pt>
                <c:pt idx="365">
                  <c:v>1980</c:v>
                </c:pt>
              </c:numCache>
            </c:numRef>
          </c:val>
          <c:smooth val="0"/>
        </c:ser>
        <c:dLbls>
          <c:showLegendKey val="0"/>
          <c:showVal val="0"/>
          <c:showCatName val="0"/>
          <c:showSerName val="0"/>
          <c:showPercent val="0"/>
          <c:showBubbleSize val="0"/>
        </c:dLbls>
        <c:marker val="1"/>
        <c:smooth val="0"/>
        <c:axId val="274848768"/>
        <c:axId val="274854656"/>
      </c:lineChart>
      <c:catAx>
        <c:axId val="274804096"/>
        <c:scaling>
          <c:orientation val="minMax"/>
        </c:scaling>
        <c:delete val="0"/>
        <c:axPos val="b"/>
        <c:numFmt formatCode="mmm\-yy" sourceLinked="0"/>
        <c:majorTickMark val="out"/>
        <c:minorTickMark val="none"/>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4846848"/>
        <c:crosses val="autoZero"/>
        <c:auto val="0"/>
        <c:lblAlgn val="ctr"/>
        <c:lblOffset val="100"/>
        <c:tickLblSkip val="30"/>
        <c:tickMarkSkip val="30"/>
        <c:noMultiLvlLbl val="0"/>
      </c:catAx>
      <c:valAx>
        <c:axId val="274846848"/>
        <c:scaling>
          <c:orientation val="minMax"/>
          <c:max val="100"/>
          <c:min val="0"/>
        </c:scaling>
        <c:delete val="0"/>
        <c:axPos val="l"/>
        <c:title>
          <c:tx>
            <c:rich>
              <a:bodyPr/>
              <a:lstStyle/>
              <a:p>
                <a:pPr>
                  <a:defRPr sz="1400" b="1" i="0" u="none" strike="noStrike" baseline="0">
                    <a:solidFill>
                      <a:srgbClr val="000000"/>
                    </a:solidFill>
                    <a:latin typeface="Arial"/>
                    <a:ea typeface="Arial"/>
                    <a:cs typeface="Arial"/>
                  </a:defRPr>
                </a:pPr>
                <a:r>
                  <a:rPr lang="en-US"/>
                  <a:t>Alberta B.C.  Receipt Flow (106m3/day)</a:t>
                </a:r>
              </a:p>
            </c:rich>
          </c:tx>
          <c:layout>
            <c:manualLayout>
              <c:xMode val="edge"/>
              <c:yMode val="edge"/>
              <c:x val="7.0778819557886776E-3"/>
              <c:y val="0.22428571428571428"/>
            </c:manualLayout>
          </c:layout>
          <c:overlay val="0"/>
          <c:spPr>
            <a:noFill/>
            <a:ln w="25400">
              <a:noFill/>
            </a:ln>
          </c:spPr>
        </c:title>
        <c:numFmt formatCode="0" sourceLinked="0"/>
        <c:majorTickMark val="out"/>
        <c:minorTickMark val="out"/>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4804096"/>
        <c:crosses val="autoZero"/>
        <c:crossBetween val="midCat"/>
      </c:valAx>
      <c:catAx>
        <c:axId val="274848768"/>
        <c:scaling>
          <c:orientation val="minMax"/>
        </c:scaling>
        <c:delete val="1"/>
        <c:axPos val="b"/>
        <c:majorTickMark val="out"/>
        <c:minorTickMark val="none"/>
        <c:tickLblPos val="nextTo"/>
        <c:crossAx val="274854656"/>
        <c:crosses val="autoZero"/>
        <c:auto val="1"/>
        <c:lblAlgn val="ctr"/>
        <c:lblOffset val="100"/>
        <c:noMultiLvlLbl val="0"/>
      </c:catAx>
      <c:valAx>
        <c:axId val="274854656"/>
        <c:scaling>
          <c:orientation val="minMax"/>
          <c:max val="3550"/>
          <c:min val="0"/>
        </c:scaling>
        <c:delete val="0"/>
        <c:axPos val="r"/>
        <c:title>
          <c:tx>
            <c:rich>
              <a:bodyPr/>
              <a:lstStyle/>
              <a:p>
                <a:pPr>
                  <a:defRPr sz="1400" b="1" i="0" u="none" strike="noStrike" baseline="0">
                    <a:solidFill>
                      <a:srgbClr val="000000"/>
                    </a:solidFill>
                    <a:latin typeface="Arial"/>
                    <a:ea typeface="Arial"/>
                    <a:cs typeface="Arial"/>
                  </a:defRPr>
                </a:pPr>
                <a:r>
                  <a:rPr lang="en-US"/>
                  <a:t>Alberta B.C. Receipt Flow (MMcfd)</a:t>
                </a:r>
              </a:p>
            </c:rich>
          </c:tx>
          <c:layout>
            <c:manualLayout>
              <c:xMode val="edge"/>
              <c:yMode val="edge"/>
              <c:x val="0.96562182232513982"/>
              <c:y val="0.25428571428571428"/>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Helv"/>
                <a:ea typeface="Helv"/>
                <a:cs typeface="Helv"/>
              </a:defRPr>
            </a:pPr>
            <a:endParaRPr lang="en-US"/>
          </a:p>
        </c:txPr>
        <c:crossAx val="274848768"/>
        <c:crosses val="max"/>
        <c:crossBetween val="midCat"/>
        <c:majorUnit val="200"/>
        <c:minorUnit val="100"/>
      </c:valAx>
      <c:spPr>
        <a:noFill/>
        <a:ln w="25400">
          <a:noFill/>
        </a:ln>
      </c:spPr>
    </c:plotArea>
    <c:legend>
      <c:legendPos val="r"/>
      <c:legendEntry>
        <c:idx val="0"/>
        <c:txPr>
          <a:bodyPr/>
          <a:lstStyle/>
          <a:p>
            <a:pPr>
              <a:defRPr sz="920" b="1" i="0" u="none" strike="noStrike" baseline="0">
                <a:solidFill>
                  <a:srgbClr val="000000"/>
                </a:solidFill>
                <a:latin typeface="Arial"/>
                <a:ea typeface="Arial"/>
                <a:cs typeface="Arial"/>
              </a:defRPr>
            </a:pPr>
            <a:endParaRPr lang="en-US"/>
          </a:p>
        </c:txPr>
      </c:legendEntry>
      <c:legendEntry>
        <c:idx val="1"/>
        <c:txPr>
          <a:bodyPr/>
          <a:lstStyle/>
          <a:p>
            <a:pPr>
              <a:defRPr sz="920" b="1" i="0" u="none" strike="noStrike" baseline="0">
                <a:solidFill>
                  <a:srgbClr val="000000"/>
                </a:solidFill>
                <a:latin typeface="Arial"/>
                <a:ea typeface="Arial"/>
                <a:cs typeface="Arial"/>
              </a:defRPr>
            </a:pPr>
            <a:endParaRPr lang="en-US"/>
          </a:p>
        </c:txPr>
      </c:legendEntry>
      <c:legendEntry>
        <c:idx val="2"/>
        <c:txPr>
          <a:bodyPr/>
          <a:lstStyle/>
          <a:p>
            <a:pPr>
              <a:defRPr sz="920" b="1" i="0" u="none" strike="noStrike" baseline="0">
                <a:solidFill>
                  <a:srgbClr val="000000"/>
                </a:solidFill>
                <a:latin typeface="Arial"/>
                <a:ea typeface="Arial"/>
                <a:cs typeface="Arial"/>
              </a:defRPr>
            </a:pPr>
            <a:endParaRPr lang="en-US"/>
          </a:p>
        </c:txPr>
      </c:legendEntry>
      <c:legendEntry>
        <c:idx val="3"/>
        <c:txPr>
          <a:bodyPr/>
          <a:lstStyle/>
          <a:p>
            <a:pPr>
              <a:defRPr sz="920" b="1" i="0" u="none" strike="noStrike" baseline="0">
                <a:solidFill>
                  <a:srgbClr val="000000"/>
                </a:solidFill>
                <a:latin typeface="Arial"/>
                <a:ea typeface="Arial"/>
                <a:cs typeface="Arial"/>
              </a:defRPr>
            </a:pPr>
            <a:endParaRPr lang="en-US"/>
          </a:p>
        </c:txPr>
      </c:legendEntry>
      <c:layout>
        <c:manualLayout>
          <c:xMode val="edge"/>
          <c:yMode val="edge"/>
          <c:x val="8.7604215002164115E-2"/>
          <c:y val="2.4285714285714285E-2"/>
          <c:w val="0.82917414170216153"/>
          <c:h val="7.571428571428572E-2"/>
        </c:manualLayout>
      </c:layout>
      <c:overlay val="0"/>
      <c:spPr>
        <a:solidFill>
          <a:srgbClr val="FFFFFF"/>
        </a:solidFill>
        <a:ln w="3175">
          <a:solidFill>
            <a:srgbClr val="000000"/>
          </a:solidFill>
          <a:prstDash val="solid"/>
        </a:ln>
      </c:spPr>
      <c:txPr>
        <a:bodyPr/>
        <a:lstStyle/>
        <a:p>
          <a:pPr>
            <a:defRPr sz="73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Helv"/>
          <a:ea typeface="Helv"/>
          <a:cs typeface="Helv"/>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'Long Term BORDER'!$D$1:$D$2</c:f>
              <c:strCache>
                <c:ptCount val="1"/>
                <c:pt idx="0">
                  <c:v>EMPRESS FSCD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BORDER'!$D$3:$D$672</c:f>
              <c:numCache>
                <c:formatCode>0.00</c:formatCode>
                <c:ptCount val="670"/>
                <c:pt idx="0" formatCode="0.0">
                  <c:v>0</c:v>
                </c:pt>
                <c:pt idx="1">
                  <c:v>88.05</c:v>
                </c:pt>
                <c:pt idx="2">
                  <c:v>88.05</c:v>
                </c:pt>
                <c:pt idx="3">
                  <c:v>88.05</c:v>
                </c:pt>
                <c:pt idx="4">
                  <c:v>88.05</c:v>
                </c:pt>
                <c:pt idx="5">
                  <c:v>88.05</c:v>
                </c:pt>
                <c:pt idx="6">
                  <c:v>88.05</c:v>
                </c:pt>
                <c:pt idx="7">
                  <c:v>88.05</c:v>
                </c:pt>
                <c:pt idx="8">
                  <c:v>88.05</c:v>
                </c:pt>
                <c:pt idx="9">
                  <c:v>88.05</c:v>
                </c:pt>
                <c:pt idx="10">
                  <c:v>88.05</c:v>
                </c:pt>
                <c:pt idx="11">
                  <c:v>88.05</c:v>
                </c:pt>
                <c:pt idx="12">
                  <c:v>88.05</c:v>
                </c:pt>
                <c:pt idx="13">
                  <c:v>88.05</c:v>
                </c:pt>
                <c:pt idx="14">
                  <c:v>88.05</c:v>
                </c:pt>
                <c:pt idx="15">
                  <c:v>88.05</c:v>
                </c:pt>
                <c:pt idx="16">
                  <c:v>88.05</c:v>
                </c:pt>
                <c:pt idx="17">
                  <c:v>88.05</c:v>
                </c:pt>
                <c:pt idx="18">
                  <c:v>88.05</c:v>
                </c:pt>
                <c:pt idx="19">
                  <c:v>88.05</c:v>
                </c:pt>
                <c:pt idx="20">
                  <c:v>88.05</c:v>
                </c:pt>
                <c:pt idx="21">
                  <c:v>88.05</c:v>
                </c:pt>
                <c:pt idx="22">
                  <c:v>88.05</c:v>
                </c:pt>
                <c:pt idx="23">
                  <c:v>88.05</c:v>
                </c:pt>
                <c:pt idx="24">
                  <c:v>88.05</c:v>
                </c:pt>
                <c:pt idx="25">
                  <c:v>88.05</c:v>
                </c:pt>
                <c:pt idx="26">
                  <c:v>88.05</c:v>
                </c:pt>
                <c:pt idx="27">
                  <c:v>88.05</c:v>
                </c:pt>
                <c:pt idx="28">
                  <c:v>88.05</c:v>
                </c:pt>
                <c:pt idx="29">
                  <c:v>88.05</c:v>
                </c:pt>
                <c:pt idx="30">
                  <c:v>88.05</c:v>
                </c:pt>
                <c:pt idx="31">
                  <c:v>88.05</c:v>
                </c:pt>
                <c:pt idx="32">
                  <c:v>88.05</c:v>
                </c:pt>
                <c:pt idx="33">
                  <c:v>88.05</c:v>
                </c:pt>
                <c:pt idx="34">
                  <c:v>88.05</c:v>
                </c:pt>
                <c:pt idx="35">
                  <c:v>88.05</c:v>
                </c:pt>
                <c:pt idx="36">
                  <c:v>88.05</c:v>
                </c:pt>
                <c:pt idx="37">
                  <c:v>88.05</c:v>
                </c:pt>
                <c:pt idx="38">
                  <c:v>88.05</c:v>
                </c:pt>
                <c:pt idx="39">
                  <c:v>88.05</c:v>
                </c:pt>
                <c:pt idx="40">
                  <c:v>88.05</c:v>
                </c:pt>
                <c:pt idx="41">
                  <c:v>88.05</c:v>
                </c:pt>
                <c:pt idx="42">
                  <c:v>88.05</c:v>
                </c:pt>
                <c:pt idx="43">
                  <c:v>88.05</c:v>
                </c:pt>
                <c:pt idx="44">
                  <c:v>88.05</c:v>
                </c:pt>
                <c:pt idx="45">
                  <c:v>88.05</c:v>
                </c:pt>
                <c:pt idx="46">
                  <c:v>88.05</c:v>
                </c:pt>
                <c:pt idx="47">
                  <c:v>88.05</c:v>
                </c:pt>
                <c:pt idx="48">
                  <c:v>88.05</c:v>
                </c:pt>
                <c:pt idx="49">
                  <c:v>88.05</c:v>
                </c:pt>
                <c:pt idx="50">
                  <c:v>88.05</c:v>
                </c:pt>
                <c:pt idx="51">
                  <c:v>88.05</c:v>
                </c:pt>
                <c:pt idx="52">
                  <c:v>88.05</c:v>
                </c:pt>
                <c:pt idx="53">
                  <c:v>88.05</c:v>
                </c:pt>
                <c:pt idx="54">
                  <c:v>88.05</c:v>
                </c:pt>
                <c:pt idx="55">
                  <c:v>88.05</c:v>
                </c:pt>
                <c:pt idx="56">
                  <c:v>88.05</c:v>
                </c:pt>
                <c:pt idx="57">
                  <c:v>88.05</c:v>
                </c:pt>
                <c:pt idx="58">
                  <c:v>88.05</c:v>
                </c:pt>
                <c:pt idx="59">
                  <c:v>88.05</c:v>
                </c:pt>
                <c:pt idx="60">
                  <c:v>88.05</c:v>
                </c:pt>
                <c:pt idx="61">
                  <c:v>88.05</c:v>
                </c:pt>
                <c:pt idx="62">
                  <c:v>79.3</c:v>
                </c:pt>
                <c:pt idx="63">
                  <c:v>79.3</c:v>
                </c:pt>
                <c:pt idx="64">
                  <c:v>79.3</c:v>
                </c:pt>
                <c:pt idx="65">
                  <c:v>79.3</c:v>
                </c:pt>
                <c:pt idx="66">
                  <c:v>79.3</c:v>
                </c:pt>
                <c:pt idx="67">
                  <c:v>79.3</c:v>
                </c:pt>
                <c:pt idx="68">
                  <c:v>79.3</c:v>
                </c:pt>
                <c:pt idx="69">
                  <c:v>79.3</c:v>
                </c:pt>
                <c:pt idx="70">
                  <c:v>79.3</c:v>
                </c:pt>
                <c:pt idx="71">
                  <c:v>79.3</c:v>
                </c:pt>
                <c:pt idx="72">
                  <c:v>79.3</c:v>
                </c:pt>
                <c:pt idx="73">
                  <c:v>79.3</c:v>
                </c:pt>
                <c:pt idx="74">
                  <c:v>79.3</c:v>
                </c:pt>
                <c:pt idx="75">
                  <c:v>79.3</c:v>
                </c:pt>
                <c:pt idx="76">
                  <c:v>79.3</c:v>
                </c:pt>
                <c:pt idx="77">
                  <c:v>79.3</c:v>
                </c:pt>
                <c:pt idx="78">
                  <c:v>79.3</c:v>
                </c:pt>
                <c:pt idx="79">
                  <c:v>79.3</c:v>
                </c:pt>
                <c:pt idx="80">
                  <c:v>79.3</c:v>
                </c:pt>
                <c:pt idx="81">
                  <c:v>79.3</c:v>
                </c:pt>
                <c:pt idx="82">
                  <c:v>79.3</c:v>
                </c:pt>
                <c:pt idx="83">
                  <c:v>79.3</c:v>
                </c:pt>
                <c:pt idx="84">
                  <c:v>79.3</c:v>
                </c:pt>
                <c:pt idx="85">
                  <c:v>79.3</c:v>
                </c:pt>
                <c:pt idx="86">
                  <c:v>79.3</c:v>
                </c:pt>
                <c:pt idx="87">
                  <c:v>79.3</c:v>
                </c:pt>
                <c:pt idx="88">
                  <c:v>79.3</c:v>
                </c:pt>
                <c:pt idx="89">
                  <c:v>79.3</c:v>
                </c:pt>
                <c:pt idx="90">
                  <c:v>79.3</c:v>
                </c:pt>
                <c:pt idx="91">
                  <c:v>79.3</c:v>
                </c:pt>
                <c:pt idx="92">
                  <c:v>81.680000000000007</c:v>
                </c:pt>
                <c:pt idx="93">
                  <c:v>81.680000000000007</c:v>
                </c:pt>
                <c:pt idx="94">
                  <c:v>81.680000000000007</c:v>
                </c:pt>
                <c:pt idx="95">
                  <c:v>81.680000000000007</c:v>
                </c:pt>
                <c:pt idx="96">
                  <c:v>81.680000000000007</c:v>
                </c:pt>
                <c:pt idx="97">
                  <c:v>81.680000000000007</c:v>
                </c:pt>
                <c:pt idx="98">
                  <c:v>81.680000000000007</c:v>
                </c:pt>
                <c:pt idx="99">
                  <c:v>81.680000000000007</c:v>
                </c:pt>
                <c:pt idx="100">
                  <c:v>81.680000000000007</c:v>
                </c:pt>
                <c:pt idx="101">
                  <c:v>81.680000000000007</c:v>
                </c:pt>
                <c:pt idx="102">
                  <c:v>81.680000000000007</c:v>
                </c:pt>
                <c:pt idx="103">
                  <c:v>81.680000000000007</c:v>
                </c:pt>
                <c:pt idx="104">
                  <c:v>81.680000000000007</c:v>
                </c:pt>
                <c:pt idx="105">
                  <c:v>81.680000000000007</c:v>
                </c:pt>
                <c:pt idx="106">
                  <c:v>81.680000000000007</c:v>
                </c:pt>
                <c:pt idx="107">
                  <c:v>81.680000000000007</c:v>
                </c:pt>
                <c:pt idx="108">
                  <c:v>81.680000000000007</c:v>
                </c:pt>
                <c:pt idx="109">
                  <c:v>81.680000000000007</c:v>
                </c:pt>
                <c:pt idx="110">
                  <c:v>81.680000000000007</c:v>
                </c:pt>
                <c:pt idx="111">
                  <c:v>81.680000000000007</c:v>
                </c:pt>
                <c:pt idx="112">
                  <c:v>81.680000000000007</c:v>
                </c:pt>
                <c:pt idx="113">
                  <c:v>81.680000000000007</c:v>
                </c:pt>
                <c:pt idx="114">
                  <c:v>81.680000000000007</c:v>
                </c:pt>
                <c:pt idx="115">
                  <c:v>81.680000000000007</c:v>
                </c:pt>
                <c:pt idx="116">
                  <c:v>81.680000000000007</c:v>
                </c:pt>
                <c:pt idx="117">
                  <c:v>81.680000000000007</c:v>
                </c:pt>
                <c:pt idx="118">
                  <c:v>81.680000000000007</c:v>
                </c:pt>
                <c:pt idx="119">
                  <c:v>81.680000000000007</c:v>
                </c:pt>
                <c:pt idx="120">
                  <c:v>81.680000000000007</c:v>
                </c:pt>
                <c:pt idx="121">
                  <c:v>81.680000000000007</c:v>
                </c:pt>
                <c:pt idx="122">
                  <c:v>81.680000000000007</c:v>
                </c:pt>
                <c:pt idx="123">
                  <c:v>86.37</c:v>
                </c:pt>
                <c:pt idx="124">
                  <c:v>86.37</c:v>
                </c:pt>
                <c:pt idx="125">
                  <c:v>86.37</c:v>
                </c:pt>
                <c:pt idx="126">
                  <c:v>86.37</c:v>
                </c:pt>
                <c:pt idx="127">
                  <c:v>86.37</c:v>
                </c:pt>
                <c:pt idx="128">
                  <c:v>86.37</c:v>
                </c:pt>
                <c:pt idx="129">
                  <c:v>86.37</c:v>
                </c:pt>
                <c:pt idx="130">
                  <c:v>86.37</c:v>
                </c:pt>
                <c:pt idx="131">
                  <c:v>86.37</c:v>
                </c:pt>
                <c:pt idx="132">
                  <c:v>86.37</c:v>
                </c:pt>
                <c:pt idx="133">
                  <c:v>86.37</c:v>
                </c:pt>
                <c:pt idx="134">
                  <c:v>86.37</c:v>
                </c:pt>
                <c:pt idx="135">
                  <c:v>86.37</c:v>
                </c:pt>
                <c:pt idx="136">
                  <c:v>86.37</c:v>
                </c:pt>
                <c:pt idx="137">
                  <c:v>86.37</c:v>
                </c:pt>
                <c:pt idx="138">
                  <c:v>86.37</c:v>
                </c:pt>
                <c:pt idx="139">
                  <c:v>86.37</c:v>
                </c:pt>
                <c:pt idx="140">
                  <c:v>86.37</c:v>
                </c:pt>
                <c:pt idx="141">
                  <c:v>86.37</c:v>
                </c:pt>
                <c:pt idx="142">
                  <c:v>86.37</c:v>
                </c:pt>
                <c:pt idx="143">
                  <c:v>86.37</c:v>
                </c:pt>
                <c:pt idx="144">
                  <c:v>86.37</c:v>
                </c:pt>
                <c:pt idx="145">
                  <c:v>86.37</c:v>
                </c:pt>
                <c:pt idx="146">
                  <c:v>86.37</c:v>
                </c:pt>
                <c:pt idx="147">
                  <c:v>86.37</c:v>
                </c:pt>
                <c:pt idx="148">
                  <c:v>86.37</c:v>
                </c:pt>
                <c:pt idx="149">
                  <c:v>86.37</c:v>
                </c:pt>
                <c:pt idx="150">
                  <c:v>86.37</c:v>
                </c:pt>
                <c:pt idx="151">
                  <c:v>86.37</c:v>
                </c:pt>
                <c:pt idx="152">
                  <c:v>86.37</c:v>
                </c:pt>
                <c:pt idx="153">
                  <c:v>86.37</c:v>
                </c:pt>
                <c:pt idx="154">
                  <c:v>86.37</c:v>
                </c:pt>
                <c:pt idx="155">
                  <c:v>86.37</c:v>
                </c:pt>
                <c:pt idx="156">
                  <c:v>86.37</c:v>
                </c:pt>
                <c:pt idx="157">
                  <c:v>86.37</c:v>
                </c:pt>
                <c:pt idx="158">
                  <c:v>86.37</c:v>
                </c:pt>
                <c:pt idx="159">
                  <c:v>86.37</c:v>
                </c:pt>
                <c:pt idx="160">
                  <c:v>86.37</c:v>
                </c:pt>
                <c:pt idx="161">
                  <c:v>86.37</c:v>
                </c:pt>
                <c:pt idx="162">
                  <c:v>86.37</c:v>
                </c:pt>
                <c:pt idx="163">
                  <c:v>86.37</c:v>
                </c:pt>
                <c:pt idx="164">
                  <c:v>86.37</c:v>
                </c:pt>
                <c:pt idx="165">
                  <c:v>86.37</c:v>
                </c:pt>
                <c:pt idx="166">
                  <c:v>86.37</c:v>
                </c:pt>
                <c:pt idx="167">
                  <c:v>86.37</c:v>
                </c:pt>
                <c:pt idx="168">
                  <c:v>86.37</c:v>
                </c:pt>
                <c:pt idx="169">
                  <c:v>86.37</c:v>
                </c:pt>
                <c:pt idx="170">
                  <c:v>86.37</c:v>
                </c:pt>
                <c:pt idx="171">
                  <c:v>86.37</c:v>
                </c:pt>
                <c:pt idx="172">
                  <c:v>86.37</c:v>
                </c:pt>
                <c:pt idx="173">
                  <c:v>86.37</c:v>
                </c:pt>
                <c:pt idx="174">
                  <c:v>86.37</c:v>
                </c:pt>
                <c:pt idx="175">
                  <c:v>86.37</c:v>
                </c:pt>
                <c:pt idx="176">
                  <c:v>86.37</c:v>
                </c:pt>
                <c:pt idx="177">
                  <c:v>86.37</c:v>
                </c:pt>
                <c:pt idx="178">
                  <c:v>86.37</c:v>
                </c:pt>
                <c:pt idx="179">
                  <c:v>86.37</c:v>
                </c:pt>
                <c:pt idx="180">
                  <c:v>86.37</c:v>
                </c:pt>
                <c:pt idx="181">
                  <c:v>86.37</c:v>
                </c:pt>
                <c:pt idx="182">
                  <c:v>84.36</c:v>
                </c:pt>
                <c:pt idx="183">
                  <c:v>84.36</c:v>
                </c:pt>
                <c:pt idx="184">
                  <c:v>84.36</c:v>
                </c:pt>
                <c:pt idx="185">
                  <c:v>84.36</c:v>
                </c:pt>
                <c:pt idx="186">
                  <c:v>84.36</c:v>
                </c:pt>
                <c:pt idx="187">
                  <c:v>84.36</c:v>
                </c:pt>
                <c:pt idx="188">
                  <c:v>84.36</c:v>
                </c:pt>
                <c:pt idx="189">
                  <c:v>84.36</c:v>
                </c:pt>
                <c:pt idx="190">
                  <c:v>84.36</c:v>
                </c:pt>
                <c:pt idx="191">
                  <c:v>84.36</c:v>
                </c:pt>
                <c:pt idx="192">
                  <c:v>84.36</c:v>
                </c:pt>
                <c:pt idx="193">
                  <c:v>84.36</c:v>
                </c:pt>
                <c:pt idx="194">
                  <c:v>84.36</c:v>
                </c:pt>
                <c:pt idx="195">
                  <c:v>84.36</c:v>
                </c:pt>
                <c:pt idx="196">
                  <c:v>84.36</c:v>
                </c:pt>
                <c:pt idx="197">
                  <c:v>84.36</c:v>
                </c:pt>
                <c:pt idx="198">
                  <c:v>84.36</c:v>
                </c:pt>
                <c:pt idx="199">
                  <c:v>84.36</c:v>
                </c:pt>
                <c:pt idx="200">
                  <c:v>84.36</c:v>
                </c:pt>
                <c:pt idx="201">
                  <c:v>84.36</c:v>
                </c:pt>
                <c:pt idx="202">
                  <c:v>84.36</c:v>
                </c:pt>
                <c:pt idx="203">
                  <c:v>84.36</c:v>
                </c:pt>
                <c:pt idx="204">
                  <c:v>84.36</c:v>
                </c:pt>
                <c:pt idx="205">
                  <c:v>84.36</c:v>
                </c:pt>
                <c:pt idx="206">
                  <c:v>84.36</c:v>
                </c:pt>
                <c:pt idx="207">
                  <c:v>84.36</c:v>
                </c:pt>
                <c:pt idx="208">
                  <c:v>84.36</c:v>
                </c:pt>
                <c:pt idx="209">
                  <c:v>84.36</c:v>
                </c:pt>
                <c:pt idx="210">
                  <c:v>84.36</c:v>
                </c:pt>
                <c:pt idx="211">
                  <c:v>84.36</c:v>
                </c:pt>
                <c:pt idx="212">
                  <c:v>84.36</c:v>
                </c:pt>
                <c:pt idx="213">
                  <c:v>58.6</c:v>
                </c:pt>
                <c:pt idx="214">
                  <c:v>58.6</c:v>
                </c:pt>
                <c:pt idx="215">
                  <c:v>58.6</c:v>
                </c:pt>
                <c:pt idx="216">
                  <c:v>58.6</c:v>
                </c:pt>
                <c:pt idx="217">
                  <c:v>58.6</c:v>
                </c:pt>
                <c:pt idx="218">
                  <c:v>58.6</c:v>
                </c:pt>
                <c:pt idx="219">
                  <c:v>58.6</c:v>
                </c:pt>
                <c:pt idx="220">
                  <c:v>58.6</c:v>
                </c:pt>
                <c:pt idx="221">
                  <c:v>58.6</c:v>
                </c:pt>
                <c:pt idx="222">
                  <c:v>58.6</c:v>
                </c:pt>
                <c:pt idx="223">
                  <c:v>58.6</c:v>
                </c:pt>
                <c:pt idx="224">
                  <c:v>58.6</c:v>
                </c:pt>
                <c:pt idx="225">
                  <c:v>58.6</c:v>
                </c:pt>
                <c:pt idx="226">
                  <c:v>58.6</c:v>
                </c:pt>
                <c:pt idx="227">
                  <c:v>58.6</c:v>
                </c:pt>
                <c:pt idx="228">
                  <c:v>58.6</c:v>
                </c:pt>
                <c:pt idx="229">
                  <c:v>58.6</c:v>
                </c:pt>
                <c:pt idx="230">
                  <c:v>58.6</c:v>
                </c:pt>
                <c:pt idx="231">
                  <c:v>58.6</c:v>
                </c:pt>
                <c:pt idx="232">
                  <c:v>58.6</c:v>
                </c:pt>
                <c:pt idx="233">
                  <c:v>58.6</c:v>
                </c:pt>
                <c:pt idx="234">
                  <c:v>58.6</c:v>
                </c:pt>
                <c:pt idx="235">
                  <c:v>58.6</c:v>
                </c:pt>
                <c:pt idx="236">
                  <c:v>58.6</c:v>
                </c:pt>
                <c:pt idx="237">
                  <c:v>58.6</c:v>
                </c:pt>
                <c:pt idx="238">
                  <c:v>58.6</c:v>
                </c:pt>
                <c:pt idx="239">
                  <c:v>58.6</c:v>
                </c:pt>
                <c:pt idx="240">
                  <c:v>58.6</c:v>
                </c:pt>
                <c:pt idx="241">
                  <c:v>58.6</c:v>
                </c:pt>
                <c:pt idx="242">
                  <c:v>58.6</c:v>
                </c:pt>
                <c:pt idx="243">
                  <c:v>55.36</c:v>
                </c:pt>
                <c:pt idx="244">
                  <c:v>55.36</c:v>
                </c:pt>
                <c:pt idx="245">
                  <c:v>55.36</c:v>
                </c:pt>
                <c:pt idx="246">
                  <c:v>55.36</c:v>
                </c:pt>
                <c:pt idx="247">
                  <c:v>55.36</c:v>
                </c:pt>
                <c:pt idx="248">
                  <c:v>55.36</c:v>
                </c:pt>
                <c:pt idx="249">
                  <c:v>55.36</c:v>
                </c:pt>
                <c:pt idx="250">
                  <c:v>55.36</c:v>
                </c:pt>
                <c:pt idx="251">
                  <c:v>55.36</c:v>
                </c:pt>
                <c:pt idx="252">
                  <c:v>55.36</c:v>
                </c:pt>
                <c:pt idx="253">
                  <c:v>55.36</c:v>
                </c:pt>
                <c:pt idx="254">
                  <c:v>55.36</c:v>
                </c:pt>
                <c:pt idx="255">
                  <c:v>55.36</c:v>
                </c:pt>
                <c:pt idx="256">
                  <c:v>55.36</c:v>
                </c:pt>
                <c:pt idx="257">
                  <c:v>55.36</c:v>
                </c:pt>
                <c:pt idx="258">
                  <c:v>55.36</c:v>
                </c:pt>
                <c:pt idx="259">
                  <c:v>55.36</c:v>
                </c:pt>
                <c:pt idx="260">
                  <c:v>55.36</c:v>
                </c:pt>
                <c:pt idx="261">
                  <c:v>55.36</c:v>
                </c:pt>
                <c:pt idx="262">
                  <c:v>55.36</c:v>
                </c:pt>
                <c:pt idx="263">
                  <c:v>55.36</c:v>
                </c:pt>
                <c:pt idx="264">
                  <c:v>55.36</c:v>
                </c:pt>
                <c:pt idx="265">
                  <c:v>55.36</c:v>
                </c:pt>
                <c:pt idx="266">
                  <c:v>55.36</c:v>
                </c:pt>
                <c:pt idx="267">
                  <c:v>55.36</c:v>
                </c:pt>
                <c:pt idx="268">
                  <c:v>55.36</c:v>
                </c:pt>
                <c:pt idx="269">
                  <c:v>55.36</c:v>
                </c:pt>
                <c:pt idx="270">
                  <c:v>55.36</c:v>
                </c:pt>
                <c:pt idx="271">
                  <c:v>55.36</c:v>
                </c:pt>
                <c:pt idx="272">
                  <c:v>55.36</c:v>
                </c:pt>
                <c:pt idx="273">
                  <c:v>55.36</c:v>
                </c:pt>
                <c:pt idx="274" formatCode="0.0">
                  <c:v>51.66</c:v>
                </c:pt>
                <c:pt idx="275" formatCode="0.0">
                  <c:v>51.66</c:v>
                </c:pt>
                <c:pt idx="276" formatCode="0.0">
                  <c:v>51.66</c:v>
                </c:pt>
                <c:pt idx="277" formatCode="0.0">
                  <c:v>51.66</c:v>
                </c:pt>
                <c:pt idx="278" formatCode="0.0">
                  <c:v>51.66</c:v>
                </c:pt>
                <c:pt idx="279" formatCode="0.0">
                  <c:v>51.66</c:v>
                </c:pt>
                <c:pt idx="280" formatCode="0.0">
                  <c:v>51.66</c:v>
                </c:pt>
                <c:pt idx="281" formatCode="0.0">
                  <c:v>51.66</c:v>
                </c:pt>
                <c:pt idx="282" formatCode="0.0">
                  <c:v>51.66</c:v>
                </c:pt>
                <c:pt idx="283" formatCode="0.0">
                  <c:v>51.66</c:v>
                </c:pt>
                <c:pt idx="284" formatCode="0.0">
                  <c:v>51.66</c:v>
                </c:pt>
                <c:pt idx="285" formatCode="0.0">
                  <c:v>51.66</c:v>
                </c:pt>
                <c:pt idx="286" formatCode="0.0">
                  <c:v>51.66</c:v>
                </c:pt>
                <c:pt idx="287" formatCode="0.0">
                  <c:v>51.66</c:v>
                </c:pt>
                <c:pt idx="288" formatCode="0.0">
                  <c:v>51.66</c:v>
                </c:pt>
                <c:pt idx="289" formatCode="0.0">
                  <c:v>51.66</c:v>
                </c:pt>
                <c:pt idx="290" formatCode="0.0">
                  <c:v>51.66</c:v>
                </c:pt>
                <c:pt idx="291" formatCode="0.0">
                  <c:v>51.66</c:v>
                </c:pt>
                <c:pt idx="292" formatCode="0.0">
                  <c:v>51.66</c:v>
                </c:pt>
                <c:pt idx="293" formatCode="0.0">
                  <c:v>51.66</c:v>
                </c:pt>
                <c:pt idx="294" formatCode="0.0">
                  <c:v>51.66</c:v>
                </c:pt>
                <c:pt idx="295" formatCode="0.0">
                  <c:v>51.66</c:v>
                </c:pt>
                <c:pt idx="296" formatCode="0.0">
                  <c:v>51.66</c:v>
                </c:pt>
                <c:pt idx="297" formatCode="0.0">
                  <c:v>51.66</c:v>
                </c:pt>
                <c:pt idx="298" formatCode="0.0">
                  <c:v>51.66</c:v>
                </c:pt>
                <c:pt idx="299" formatCode="0.0">
                  <c:v>51.66</c:v>
                </c:pt>
                <c:pt idx="300" formatCode="0.0">
                  <c:v>51.66</c:v>
                </c:pt>
                <c:pt idx="301" formatCode="0.0">
                  <c:v>51.66</c:v>
                </c:pt>
                <c:pt idx="302" formatCode="0.0">
                  <c:v>51.66</c:v>
                </c:pt>
                <c:pt idx="303" formatCode="0.0">
                  <c:v>51.66</c:v>
                </c:pt>
                <c:pt idx="304" formatCode="0.0">
                  <c:v>51.66</c:v>
                </c:pt>
                <c:pt idx="305" formatCode="0.0">
                  <c:v>51.66</c:v>
                </c:pt>
                <c:pt idx="306" formatCode="0.0">
                  <c:v>51.66</c:v>
                </c:pt>
                <c:pt idx="307" formatCode="0.0">
                  <c:v>51.66</c:v>
                </c:pt>
                <c:pt idx="308" formatCode="0.0">
                  <c:v>51.66</c:v>
                </c:pt>
                <c:pt idx="309" formatCode="0.0">
                  <c:v>51.66</c:v>
                </c:pt>
                <c:pt idx="310" formatCode="0.0">
                  <c:v>51.66</c:v>
                </c:pt>
                <c:pt idx="311" formatCode="0.0">
                  <c:v>51.66</c:v>
                </c:pt>
                <c:pt idx="312" formatCode="0.0">
                  <c:v>51.66</c:v>
                </c:pt>
                <c:pt idx="313" formatCode="0.0">
                  <c:v>51.66</c:v>
                </c:pt>
                <c:pt idx="314" formatCode="0.0">
                  <c:v>51.66</c:v>
                </c:pt>
                <c:pt idx="315" formatCode="0.0">
                  <c:v>51.66</c:v>
                </c:pt>
                <c:pt idx="316" formatCode="0.0">
                  <c:v>51.66</c:v>
                </c:pt>
                <c:pt idx="317" formatCode="0.0">
                  <c:v>51.66</c:v>
                </c:pt>
                <c:pt idx="318" formatCode="0.0">
                  <c:v>51.66</c:v>
                </c:pt>
                <c:pt idx="319" formatCode="0.0">
                  <c:v>51.66</c:v>
                </c:pt>
                <c:pt idx="320" formatCode="0.0">
                  <c:v>51.66</c:v>
                </c:pt>
                <c:pt idx="321" formatCode="0.0">
                  <c:v>51.66</c:v>
                </c:pt>
                <c:pt idx="322" formatCode="0.0">
                  <c:v>51.66</c:v>
                </c:pt>
                <c:pt idx="323" formatCode="0.0">
                  <c:v>51.66</c:v>
                </c:pt>
                <c:pt idx="324" formatCode="0.0">
                  <c:v>51.66</c:v>
                </c:pt>
                <c:pt idx="325" formatCode="0.0">
                  <c:v>51.66</c:v>
                </c:pt>
                <c:pt idx="326" formatCode="0.0">
                  <c:v>51.66</c:v>
                </c:pt>
                <c:pt idx="327" formatCode="0.0">
                  <c:v>51.66</c:v>
                </c:pt>
                <c:pt idx="328" formatCode="0.0">
                  <c:v>51.66</c:v>
                </c:pt>
                <c:pt idx="329" formatCode="0.0">
                  <c:v>51.66</c:v>
                </c:pt>
                <c:pt idx="330" formatCode="0.0">
                  <c:v>51.66</c:v>
                </c:pt>
                <c:pt idx="331" formatCode="0.0">
                  <c:v>51.66</c:v>
                </c:pt>
                <c:pt idx="332" formatCode="0.0">
                  <c:v>51.66</c:v>
                </c:pt>
                <c:pt idx="333" formatCode="0.0">
                  <c:v>51.66</c:v>
                </c:pt>
                <c:pt idx="334" formatCode="0.0">
                  <c:v>51.66</c:v>
                </c:pt>
                <c:pt idx="335" formatCode="0.0">
                  <c:v>51.66</c:v>
                </c:pt>
                <c:pt idx="336" formatCode="0.0">
                  <c:v>51.66</c:v>
                </c:pt>
                <c:pt idx="337" formatCode="0.0">
                  <c:v>51.66</c:v>
                </c:pt>
                <c:pt idx="338" formatCode="0.0">
                  <c:v>51.66</c:v>
                </c:pt>
                <c:pt idx="339" formatCode="0.0">
                  <c:v>51.66</c:v>
                </c:pt>
                <c:pt idx="340" formatCode="0.0">
                  <c:v>51.66</c:v>
                </c:pt>
                <c:pt idx="341" formatCode="0.0">
                  <c:v>51.66</c:v>
                </c:pt>
                <c:pt idx="342" formatCode="0.0">
                  <c:v>51.66</c:v>
                </c:pt>
                <c:pt idx="343" formatCode="0.0">
                  <c:v>51.66</c:v>
                </c:pt>
                <c:pt idx="344" formatCode="0.0">
                  <c:v>51.66</c:v>
                </c:pt>
                <c:pt idx="345" formatCode="0.0">
                  <c:v>51.66</c:v>
                </c:pt>
                <c:pt idx="346" formatCode="0.0">
                  <c:v>51.66</c:v>
                </c:pt>
                <c:pt idx="347" formatCode="0.0">
                  <c:v>51.66</c:v>
                </c:pt>
                <c:pt idx="348" formatCode="0.0">
                  <c:v>51.66</c:v>
                </c:pt>
                <c:pt idx="349" formatCode="0.0">
                  <c:v>51.66</c:v>
                </c:pt>
                <c:pt idx="350" formatCode="0.0">
                  <c:v>51.66</c:v>
                </c:pt>
                <c:pt idx="351" formatCode="0.0">
                  <c:v>51.66</c:v>
                </c:pt>
                <c:pt idx="352" formatCode="0.0">
                  <c:v>51.66</c:v>
                </c:pt>
                <c:pt idx="353" formatCode="0.0">
                  <c:v>51.66</c:v>
                </c:pt>
                <c:pt idx="354" formatCode="0.0">
                  <c:v>51.66</c:v>
                </c:pt>
                <c:pt idx="355" formatCode="0.0">
                  <c:v>51.66</c:v>
                </c:pt>
                <c:pt idx="356" formatCode="0.0">
                  <c:v>51.66</c:v>
                </c:pt>
                <c:pt idx="357" formatCode="0.0">
                  <c:v>51.66</c:v>
                </c:pt>
                <c:pt idx="358" formatCode="0.0">
                  <c:v>51.66</c:v>
                </c:pt>
                <c:pt idx="359" formatCode="0.0">
                  <c:v>51.66</c:v>
                </c:pt>
                <c:pt idx="360" formatCode="0.0">
                  <c:v>51.66</c:v>
                </c:pt>
                <c:pt idx="361" formatCode="0.0">
                  <c:v>51.66</c:v>
                </c:pt>
                <c:pt idx="362" formatCode="0.0">
                  <c:v>51.66</c:v>
                </c:pt>
                <c:pt idx="363" formatCode="0.0">
                  <c:v>51.66</c:v>
                </c:pt>
                <c:pt idx="364" formatCode="0.0">
                  <c:v>51.66</c:v>
                </c:pt>
                <c:pt idx="365" formatCode="0.0">
                  <c:v>51.66</c:v>
                </c:pt>
                <c:pt idx="366" formatCode="0.0">
                  <c:v>51.66</c:v>
                </c:pt>
                <c:pt idx="367" formatCode="0.0">
                  <c:v>51.66</c:v>
                </c:pt>
                <c:pt idx="368" formatCode="0.0">
                  <c:v>51.66</c:v>
                </c:pt>
                <c:pt idx="369" formatCode="0.0">
                  <c:v>51.66</c:v>
                </c:pt>
                <c:pt idx="370" formatCode="0.0">
                  <c:v>51.66</c:v>
                </c:pt>
                <c:pt idx="371" formatCode="0.0">
                  <c:v>51.66</c:v>
                </c:pt>
                <c:pt idx="372" formatCode="0.0">
                  <c:v>51.66</c:v>
                </c:pt>
                <c:pt idx="373" formatCode="0.0">
                  <c:v>51.66</c:v>
                </c:pt>
                <c:pt idx="374" formatCode="0.0">
                  <c:v>51.66</c:v>
                </c:pt>
                <c:pt idx="375" formatCode="0.0">
                  <c:v>51.66</c:v>
                </c:pt>
                <c:pt idx="376" formatCode="0.0">
                  <c:v>51.66</c:v>
                </c:pt>
                <c:pt idx="377" formatCode="0.0">
                  <c:v>51.66</c:v>
                </c:pt>
                <c:pt idx="378" formatCode="0.0">
                  <c:v>51.66</c:v>
                </c:pt>
                <c:pt idx="379" formatCode="0.0">
                  <c:v>51.66</c:v>
                </c:pt>
                <c:pt idx="380" formatCode="0.0">
                  <c:v>51.66</c:v>
                </c:pt>
                <c:pt idx="381" formatCode="0.0">
                  <c:v>51.66</c:v>
                </c:pt>
                <c:pt idx="382" formatCode="0.0">
                  <c:v>51.66</c:v>
                </c:pt>
                <c:pt idx="383" formatCode="0.0">
                  <c:v>51.66</c:v>
                </c:pt>
                <c:pt idx="384" formatCode="0.0">
                  <c:v>51.66</c:v>
                </c:pt>
                <c:pt idx="385" formatCode="0.0">
                  <c:v>51.66</c:v>
                </c:pt>
                <c:pt idx="386" formatCode="0.0">
                  <c:v>51.66</c:v>
                </c:pt>
                <c:pt idx="387" formatCode="0.0">
                  <c:v>51.66</c:v>
                </c:pt>
                <c:pt idx="388" formatCode="0.0">
                  <c:v>51.66</c:v>
                </c:pt>
                <c:pt idx="389" formatCode="0.0">
                  <c:v>51.66</c:v>
                </c:pt>
                <c:pt idx="390" formatCode="0.0">
                  <c:v>51.66</c:v>
                </c:pt>
                <c:pt idx="391" formatCode="0.0">
                  <c:v>51.66</c:v>
                </c:pt>
                <c:pt idx="392" formatCode="0.0">
                  <c:v>51.66</c:v>
                </c:pt>
                <c:pt idx="393" formatCode="0.0">
                  <c:v>51.66</c:v>
                </c:pt>
                <c:pt idx="394" formatCode="0.0">
                  <c:v>51.66</c:v>
                </c:pt>
                <c:pt idx="395" formatCode="0.0">
                  <c:v>51.66</c:v>
                </c:pt>
                <c:pt idx="396" formatCode="0.0">
                  <c:v>49.5</c:v>
                </c:pt>
                <c:pt idx="397" formatCode="0.0">
                  <c:v>49.5</c:v>
                </c:pt>
                <c:pt idx="398" formatCode="0.0">
                  <c:v>49.5</c:v>
                </c:pt>
                <c:pt idx="399" formatCode="0.0">
                  <c:v>49.5</c:v>
                </c:pt>
                <c:pt idx="400" formatCode="0.0">
                  <c:v>49.5</c:v>
                </c:pt>
                <c:pt idx="401" formatCode="0.0">
                  <c:v>49.5</c:v>
                </c:pt>
                <c:pt idx="402" formatCode="0.0">
                  <c:v>49.5</c:v>
                </c:pt>
                <c:pt idx="403" formatCode="0.0">
                  <c:v>49.5</c:v>
                </c:pt>
                <c:pt idx="404" formatCode="0.0">
                  <c:v>49.5</c:v>
                </c:pt>
                <c:pt idx="405" formatCode="0.0">
                  <c:v>49.5</c:v>
                </c:pt>
                <c:pt idx="406" formatCode="0.0">
                  <c:v>49.5</c:v>
                </c:pt>
                <c:pt idx="407" formatCode="0.0">
                  <c:v>49.5</c:v>
                </c:pt>
                <c:pt idx="408" formatCode="0.0">
                  <c:v>49.5</c:v>
                </c:pt>
                <c:pt idx="409" formatCode="0.0">
                  <c:v>49.5</c:v>
                </c:pt>
                <c:pt idx="410" formatCode="0.0">
                  <c:v>49.5</c:v>
                </c:pt>
                <c:pt idx="411" formatCode="0.0">
                  <c:v>49.5</c:v>
                </c:pt>
                <c:pt idx="412" formatCode="0.0">
                  <c:v>49.5</c:v>
                </c:pt>
                <c:pt idx="413" formatCode="0.0">
                  <c:v>49.5</c:v>
                </c:pt>
                <c:pt idx="414" formatCode="0.0">
                  <c:v>49.5</c:v>
                </c:pt>
                <c:pt idx="415" formatCode="0.0">
                  <c:v>49.5</c:v>
                </c:pt>
                <c:pt idx="416" formatCode="0.0">
                  <c:v>49.5</c:v>
                </c:pt>
                <c:pt idx="417" formatCode="0.0">
                  <c:v>49.5</c:v>
                </c:pt>
                <c:pt idx="418" formatCode="0.0">
                  <c:v>49.5</c:v>
                </c:pt>
                <c:pt idx="419" formatCode="0.0">
                  <c:v>49.5</c:v>
                </c:pt>
                <c:pt idx="420" formatCode="0.0">
                  <c:v>49.5</c:v>
                </c:pt>
                <c:pt idx="421" formatCode="0.0">
                  <c:v>49.5</c:v>
                </c:pt>
                <c:pt idx="422" formatCode="0.0">
                  <c:v>49.5</c:v>
                </c:pt>
                <c:pt idx="423" formatCode="0.0">
                  <c:v>49.5</c:v>
                </c:pt>
                <c:pt idx="424" formatCode="0.0">
                  <c:v>49.5</c:v>
                </c:pt>
                <c:pt idx="425" formatCode="0.0">
                  <c:v>49.5</c:v>
                </c:pt>
                <c:pt idx="426" formatCode="0.0">
                  <c:v>49.5</c:v>
                </c:pt>
                <c:pt idx="427" formatCode="0.0">
                  <c:v>67.2</c:v>
                </c:pt>
                <c:pt idx="428" formatCode="0.0">
                  <c:v>67.2</c:v>
                </c:pt>
                <c:pt idx="429" formatCode="0.0">
                  <c:v>67.2</c:v>
                </c:pt>
                <c:pt idx="430" formatCode="0.0">
                  <c:v>67.2</c:v>
                </c:pt>
                <c:pt idx="431" formatCode="0.0">
                  <c:v>67.2</c:v>
                </c:pt>
                <c:pt idx="432" formatCode="0.0">
                  <c:v>67.2</c:v>
                </c:pt>
                <c:pt idx="433" formatCode="0.0">
                  <c:v>67.2</c:v>
                </c:pt>
                <c:pt idx="434" formatCode="0.0">
                  <c:v>67.2</c:v>
                </c:pt>
                <c:pt idx="435" formatCode="0.0">
                  <c:v>67.2</c:v>
                </c:pt>
                <c:pt idx="436" formatCode="0.0">
                  <c:v>67.2</c:v>
                </c:pt>
                <c:pt idx="437" formatCode="0.0">
                  <c:v>67.2</c:v>
                </c:pt>
                <c:pt idx="438" formatCode="0.0">
                  <c:v>67.2</c:v>
                </c:pt>
                <c:pt idx="439" formatCode="0.0">
                  <c:v>67.2</c:v>
                </c:pt>
                <c:pt idx="440" formatCode="0.0">
                  <c:v>67.2</c:v>
                </c:pt>
                <c:pt idx="441" formatCode="0.0">
                  <c:v>67.2</c:v>
                </c:pt>
                <c:pt idx="442" formatCode="0.0">
                  <c:v>67.2</c:v>
                </c:pt>
                <c:pt idx="443" formatCode="0.0">
                  <c:v>67.2</c:v>
                </c:pt>
                <c:pt idx="444" formatCode="0.0">
                  <c:v>67.2</c:v>
                </c:pt>
                <c:pt idx="445" formatCode="0.0">
                  <c:v>67.2</c:v>
                </c:pt>
                <c:pt idx="446" formatCode="0.0">
                  <c:v>67.2</c:v>
                </c:pt>
                <c:pt idx="447" formatCode="0.0">
                  <c:v>67.2</c:v>
                </c:pt>
                <c:pt idx="448" formatCode="0.0">
                  <c:v>67.2</c:v>
                </c:pt>
                <c:pt idx="449" formatCode="0.0">
                  <c:v>67.2</c:v>
                </c:pt>
                <c:pt idx="450" formatCode="0.0">
                  <c:v>67.2</c:v>
                </c:pt>
                <c:pt idx="451" formatCode="0.0">
                  <c:v>67.2</c:v>
                </c:pt>
                <c:pt idx="452" formatCode="0.0">
                  <c:v>67.2</c:v>
                </c:pt>
                <c:pt idx="453" formatCode="0.0">
                  <c:v>67.2</c:v>
                </c:pt>
                <c:pt idx="454" formatCode="0.0">
                  <c:v>67.2</c:v>
                </c:pt>
                <c:pt idx="455" formatCode="0.0">
                  <c:v>67.2</c:v>
                </c:pt>
                <c:pt idx="456" formatCode="0.0">
                  <c:v>67.2</c:v>
                </c:pt>
                <c:pt idx="457" formatCode="0.0">
                  <c:v>64.8</c:v>
                </c:pt>
                <c:pt idx="458" formatCode="0.0">
                  <c:v>64.8</c:v>
                </c:pt>
                <c:pt idx="459" formatCode="0.0">
                  <c:v>64.8</c:v>
                </c:pt>
                <c:pt idx="460" formatCode="0.0">
                  <c:v>64.8</c:v>
                </c:pt>
                <c:pt idx="461" formatCode="0.0">
                  <c:v>64.8</c:v>
                </c:pt>
                <c:pt idx="462" formatCode="0.0">
                  <c:v>64.8</c:v>
                </c:pt>
                <c:pt idx="463" formatCode="0.0">
                  <c:v>64.8</c:v>
                </c:pt>
                <c:pt idx="464" formatCode="0.0">
                  <c:v>64.8</c:v>
                </c:pt>
                <c:pt idx="465" formatCode="0.0">
                  <c:v>64.8</c:v>
                </c:pt>
                <c:pt idx="466" formatCode="0.0">
                  <c:v>64.8</c:v>
                </c:pt>
                <c:pt idx="467" formatCode="0.0">
                  <c:v>64.8</c:v>
                </c:pt>
                <c:pt idx="468" formatCode="0.0">
                  <c:v>64.8</c:v>
                </c:pt>
                <c:pt idx="469" formatCode="0.0">
                  <c:v>64.8</c:v>
                </c:pt>
                <c:pt idx="470" formatCode="0.0">
                  <c:v>64.8</c:v>
                </c:pt>
                <c:pt idx="471" formatCode="0.0">
                  <c:v>64.8</c:v>
                </c:pt>
                <c:pt idx="472" formatCode="0.0">
                  <c:v>64.8</c:v>
                </c:pt>
                <c:pt idx="473" formatCode="0.0">
                  <c:v>64.8</c:v>
                </c:pt>
                <c:pt idx="474" formatCode="0.0">
                  <c:v>64.8</c:v>
                </c:pt>
                <c:pt idx="475" formatCode="0.0">
                  <c:v>64.8</c:v>
                </c:pt>
                <c:pt idx="476" formatCode="0.0">
                  <c:v>64.8</c:v>
                </c:pt>
                <c:pt idx="477" formatCode="0.0">
                  <c:v>64.8</c:v>
                </c:pt>
                <c:pt idx="478" formatCode="0.0">
                  <c:v>64.8</c:v>
                </c:pt>
                <c:pt idx="479" formatCode="0.0">
                  <c:v>64.8</c:v>
                </c:pt>
                <c:pt idx="480" formatCode="0.0">
                  <c:v>64.8</c:v>
                </c:pt>
                <c:pt idx="481" formatCode="0.0">
                  <c:v>64.8</c:v>
                </c:pt>
                <c:pt idx="482" formatCode="0.0">
                  <c:v>64.8</c:v>
                </c:pt>
                <c:pt idx="483" formatCode="0.0">
                  <c:v>64.8</c:v>
                </c:pt>
                <c:pt idx="484" formatCode="0.0">
                  <c:v>64.8</c:v>
                </c:pt>
                <c:pt idx="485" formatCode="0.0">
                  <c:v>64.8</c:v>
                </c:pt>
                <c:pt idx="486" formatCode="0.0">
                  <c:v>64.8</c:v>
                </c:pt>
                <c:pt idx="487" formatCode="0.0">
                  <c:v>64.8</c:v>
                </c:pt>
                <c:pt idx="488" formatCode="0.0">
                  <c:v>64.8</c:v>
                </c:pt>
                <c:pt idx="489" formatCode="0.0">
                  <c:v>64.8</c:v>
                </c:pt>
                <c:pt idx="490" formatCode="0.0">
                  <c:v>64.8</c:v>
                </c:pt>
                <c:pt idx="491" formatCode="0.0">
                  <c:v>64.8</c:v>
                </c:pt>
                <c:pt idx="492" formatCode="0.0">
                  <c:v>64.8</c:v>
                </c:pt>
                <c:pt idx="493" formatCode="0.0">
                  <c:v>64.8</c:v>
                </c:pt>
                <c:pt idx="494" formatCode="0.0">
                  <c:v>64.8</c:v>
                </c:pt>
                <c:pt idx="495" formatCode="0.0">
                  <c:v>64.8</c:v>
                </c:pt>
                <c:pt idx="496" formatCode="0.0">
                  <c:v>64.8</c:v>
                </c:pt>
                <c:pt idx="497" formatCode="0.0">
                  <c:v>64.8</c:v>
                </c:pt>
                <c:pt idx="498" formatCode="0.0">
                  <c:v>64.8</c:v>
                </c:pt>
                <c:pt idx="499" formatCode="0.0">
                  <c:v>64.8</c:v>
                </c:pt>
                <c:pt idx="500" formatCode="0.0">
                  <c:v>64.8</c:v>
                </c:pt>
                <c:pt idx="501" formatCode="0.0">
                  <c:v>64.8</c:v>
                </c:pt>
                <c:pt idx="502" formatCode="0.0">
                  <c:v>64.8</c:v>
                </c:pt>
                <c:pt idx="503" formatCode="0.0">
                  <c:v>64.8</c:v>
                </c:pt>
                <c:pt idx="504" formatCode="0.0">
                  <c:v>64.8</c:v>
                </c:pt>
                <c:pt idx="505" formatCode="0.0">
                  <c:v>64.8</c:v>
                </c:pt>
                <c:pt idx="506" formatCode="0.0">
                  <c:v>64.8</c:v>
                </c:pt>
                <c:pt idx="507" formatCode="0.0">
                  <c:v>64.8</c:v>
                </c:pt>
                <c:pt idx="508" formatCode="0.0">
                  <c:v>64.8</c:v>
                </c:pt>
                <c:pt idx="509" formatCode="0.0">
                  <c:v>64.8</c:v>
                </c:pt>
                <c:pt idx="510" formatCode="0.0">
                  <c:v>64.8</c:v>
                </c:pt>
                <c:pt idx="511" formatCode="0.0">
                  <c:v>64.8</c:v>
                </c:pt>
                <c:pt idx="512" formatCode="0.0">
                  <c:v>64.8</c:v>
                </c:pt>
                <c:pt idx="513" formatCode="0.0">
                  <c:v>64.8</c:v>
                </c:pt>
                <c:pt idx="514" formatCode="0.0">
                  <c:v>64.8</c:v>
                </c:pt>
                <c:pt idx="515" formatCode="0.0">
                  <c:v>64.8</c:v>
                </c:pt>
                <c:pt idx="516" formatCode="0.0">
                  <c:v>64.8</c:v>
                </c:pt>
                <c:pt idx="517" formatCode="0.0">
                  <c:v>64.8</c:v>
                </c:pt>
                <c:pt idx="518" formatCode="0.0">
                  <c:v>64.8</c:v>
                </c:pt>
                <c:pt idx="519" formatCode="0.0">
                  <c:v>64.8</c:v>
                </c:pt>
                <c:pt idx="520" formatCode="0.0">
                  <c:v>64.8</c:v>
                </c:pt>
                <c:pt idx="521" formatCode="0.0">
                  <c:v>64.8</c:v>
                </c:pt>
                <c:pt idx="522" formatCode="0.0">
                  <c:v>64.8</c:v>
                </c:pt>
                <c:pt idx="523" formatCode="0.0">
                  <c:v>64.8</c:v>
                </c:pt>
                <c:pt idx="524" formatCode="0.0">
                  <c:v>64.8</c:v>
                </c:pt>
                <c:pt idx="525" formatCode="0.0">
                  <c:v>64.8</c:v>
                </c:pt>
                <c:pt idx="526" formatCode="0.0">
                  <c:v>64.8</c:v>
                </c:pt>
                <c:pt idx="527" formatCode="0.0">
                  <c:v>64.8</c:v>
                </c:pt>
                <c:pt idx="528" formatCode="0.0">
                  <c:v>64.8</c:v>
                </c:pt>
                <c:pt idx="529" formatCode="0.0">
                  <c:v>64.8</c:v>
                </c:pt>
                <c:pt idx="530" formatCode="0.0">
                  <c:v>64.8</c:v>
                </c:pt>
                <c:pt idx="531" formatCode="0.0">
                  <c:v>64.8</c:v>
                </c:pt>
                <c:pt idx="532" formatCode="0.0">
                  <c:v>64.8</c:v>
                </c:pt>
                <c:pt idx="533" formatCode="0.0">
                  <c:v>64.8</c:v>
                </c:pt>
                <c:pt idx="534" formatCode="0.0">
                  <c:v>64.8</c:v>
                </c:pt>
                <c:pt idx="535" formatCode="0.0">
                  <c:v>64.8</c:v>
                </c:pt>
                <c:pt idx="536" formatCode="0.0">
                  <c:v>64.8</c:v>
                </c:pt>
                <c:pt idx="537" formatCode="0.0">
                  <c:v>64.8</c:v>
                </c:pt>
                <c:pt idx="538" formatCode="0.0">
                  <c:v>64.8</c:v>
                </c:pt>
                <c:pt idx="539" formatCode="0.0">
                  <c:v>64.8</c:v>
                </c:pt>
                <c:pt idx="540" formatCode="0.0">
                  <c:v>64.8</c:v>
                </c:pt>
                <c:pt idx="541" formatCode="0.0">
                  <c:v>64.8</c:v>
                </c:pt>
                <c:pt idx="542" formatCode="0.0">
                  <c:v>64.8</c:v>
                </c:pt>
                <c:pt idx="543" formatCode="0.0">
                  <c:v>64.8</c:v>
                </c:pt>
                <c:pt idx="544" formatCode="0.0">
                  <c:v>64.8</c:v>
                </c:pt>
                <c:pt idx="545" formatCode="0.0">
                  <c:v>64.8</c:v>
                </c:pt>
                <c:pt idx="546" formatCode="0.0">
                  <c:v>64.8</c:v>
                </c:pt>
                <c:pt idx="547" formatCode="0.0">
                  <c:v>64.8</c:v>
                </c:pt>
                <c:pt idx="548" formatCode="0.0">
                  <c:v>64.8</c:v>
                </c:pt>
                <c:pt idx="549" formatCode="0.0">
                  <c:v>64.8</c:v>
                </c:pt>
                <c:pt idx="550" formatCode="0.0">
                  <c:v>64.8</c:v>
                </c:pt>
                <c:pt idx="551" formatCode="0.0">
                  <c:v>64.8</c:v>
                </c:pt>
                <c:pt idx="552" formatCode="0.0">
                  <c:v>64.8</c:v>
                </c:pt>
                <c:pt idx="553" formatCode="0.0">
                  <c:v>64.8</c:v>
                </c:pt>
                <c:pt idx="554" formatCode="0.0">
                  <c:v>64.8</c:v>
                </c:pt>
                <c:pt idx="555" formatCode="0.0">
                  <c:v>64.8</c:v>
                </c:pt>
                <c:pt idx="556" formatCode="0.0">
                  <c:v>64.8</c:v>
                </c:pt>
                <c:pt idx="557" formatCode="0.0">
                  <c:v>64.8</c:v>
                </c:pt>
                <c:pt idx="558" formatCode="0.0">
                  <c:v>64.8</c:v>
                </c:pt>
                <c:pt idx="559" formatCode="0.0">
                  <c:v>64.8</c:v>
                </c:pt>
                <c:pt idx="560" formatCode="0.0">
                  <c:v>64.8</c:v>
                </c:pt>
                <c:pt idx="561" formatCode="0.0">
                  <c:v>64.8</c:v>
                </c:pt>
                <c:pt idx="562" formatCode="0.0">
                  <c:v>64.8</c:v>
                </c:pt>
                <c:pt idx="563" formatCode="0.0">
                  <c:v>64.8</c:v>
                </c:pt>
                <c:pt idx="564" formatCode="0.0">
                  <c:v>64.8</c:v>
                </c:pt>
                <c:pt idx="565" formatCode="0.0">
                  <c:v>64.8</c:v>
                </c:pt>
                <c:pt idx="566" formatCode="0.0">
                  <c:v>64.8</c:v>
                </c:pt>
                <c:pt idx="567" formatCode="0.0">
                  <c:v>64.8</c:v>
                </c:pt>
                <c:pt idx="568" formatCode="0.0">
                  <c:v>64.8</c:v>
                </c:pt>
                <c:pt idx="569" formatCode="0.0">
                  <c:v>64.8</c:v>
                </c:pt>
                <c:pt idx="570" formatCode="0.0">
                  <c:v>64.8</c:v>
                </c:pt>
                <c:pt idx="571" formatCode="0.0">
                  <c:v>64.8</c:v>
                </c:pt>
                <c:pt idx="572" formatCode="0.0">
                  <c:v>64.8</c:v>
                </c:pt>
                <c:pt idx="573" formatCode="0.0">
                  <c:v>64.8</c:v>
                </c:pt>
                <c:pt idx="574" formatCode="0.0">
                  <c:v>64.8</c:v>
                </c:pt>
                <c:pt idx="575" formatCode="0.0">
                  <c:v>64.8</c:v>
                </c:pt>
                <c:pt idx="576" formatCode="0.0">
                  <c:v>64.8</c:v>
                </c:pt>
                <c:pt idx="577" formatCode="0.0">
                  <c:v>64.8</c:v>
                </c:pt>
                <c:pt idx="578" formatCode="0.0">
                  <c:v>64.8</c:v>
                </c:pt>
                <c:pt idx="579" formatCode="0.0">
                  <c:v>40.1</c:v>
                </c:pt>
                <c:pt idx="580" formatCode="0.0">
                  <c:v>40.1</c:v>
                </c:pt>
                <c:pt idx="581" formatCode="0.0">
                  <c:v>40.1</c:v>
                </c:pt>
                <c:pt idx="582" formatCode="0.0">
                  <c:v>40.1</c:v>
                </c:pt>
                <c:pt idx="583" formatCode="0.0">
                  <c:v>40.1</c:v>
                </c:pt>
                <c:pt idx="584" formatCode="0.0">
                  <c:v>40.1</c:v>
                </c:pt>
                <c:pt idx="585" formatCode="0.0">
                  <c:v>40.1</c:v>
                </c:pt>
                <c:pt idx="586" formatCode="0.0">
                  <c:v>40.1</c:v>
                </c:pt>
                <c:pt idx="587" formatCode="0.0">
                  <c:v>40.1</c:v>
                </c:pt>
                <c:pt idx="588" formatCode="0.0">
                  <c:v>40.1</c:v>
                </c:pt>
                <c:pt idx="589" formatCode="0.0">
                  <c:v>40.1</c:v>
                </c:pt>
                <c:pt idx="590" formatCode="0.0">
                  <c:v>40.1</c:v>
                </c:pt>
                <c:pt idx="591" formatCode="0.0">
                  <c:v>40.1</c:v>
                </c:pt>
                <c:pt idx="592" formatCode="0.0">
                  <c:v>40.1</c:v>
                </c:pt>
                <c:pt idx="593" formatCode="0.0">
                  <c:v>40.1</c:v>
                </c:pt>
                <c:pt idx="594" formatCode="0.0">
                  <c:v>40.1</c:v>
                </c:pt>
                <c:pt idx="595" formatCode="0.0">
                  <c:v>40.1</c:v>
                </c:pt>
                <c:pt idx="596" formatCode="0.0">
                  <c:v>40.1</c:v>
                </c:pt>
                <c:pt idx="597" formatCode="0.0">
                  <c:v>40.1</c:v>
                </c:pt>
                <c:pt idx="598" formatCode="0.0">
                  <c:v>40.1</c:v>
                </c:pt>
                <c:pt idx="599" formatCode="0.0">
                  <c:v>40.1</c:v>
                </c:pt>
                <c:pt idx="600" formatCode="0.0">
                  <c:v>40.1</c:v>
                </c:pt>
                <c:pt idx="601" formatCode="0.0">
                  <c:v>40.1</c:v>
                </c:pt>
                <c:pt idx="602" formatCode="0.0">
                  <c:v>40.1</c:v>
                </c:pt>
                <c:pt idx="603" formatCode="0.0">
                  <c:v>40.1</c:v>
                </c:pt>
                <c:pt idx="604" formatCode="0.0">
                  <c:v>40.1</c:v>
                </c:pt>
                <c:pt idx="605" formatCode="0.0">
                  <c:v>40.1</c:v>
                </c:pt>
                <c:pt idx="606" formatCode="0.0">
                  <c:v>40.1</c:v>
                </c:pt>
                <c:pt idx="607" formatCode="0.0">
                  <c:v>40.1</c:v>
                </c:pt>
                <c:pt idx="608" formatCode="0.0">
                  <c:v>40.1</c:v>
                </c:pt>
                <c:pt idx="609" formatCode="0.0">
                  <c:v>37.700000000000003</c:v>
                </c:pt>
                <c:pt idx="610" formatCode="0.0">
                  <c:v>37.700000000000003</c:v>
                </c:pt>
                <c:pt idx="611" formatCode="0.0">
                  <c:v>37.700000000000003</c:v>
                </c:pt>
                <c:pt idx="612" formatCode="0.0">
                  <c:v>37.700000000000003</c:v>
                </c:pt>
                <c:pt idx="613" formatCode="0.0">
                  <c:v>37.700000000000003</c:v>
                </c:pt>
                <c:pt idx="614" formatCode="0.0">
                  <c:v>37.700000000000003</c:v>
                </c:pt>
                <c:pt idx="615" formatCode="0.0">
                  <c:v>37.700000000000003</c:v>
                </c:pt>
                <c:pt idx="616" formatCode="0.0">
                  <c:v>37.700000000000003</c:v>
                </c:pt>
                <c:pt idx="617" formatCode="0.0">
                  <c:v>37.700000000000003</c:v>
                </c:pt>
                <c:pt idx="618" formatCode="0.0">
                  <c:v>37.700000000000003</c:v>
                </c:pt>
                <c:pt idx="619" formatCode="0.0">
                  <c:v>37.700000000000003</c:v>
                </c:pt>
                <c:pt idx="620" formatCode="0.0">
                  <c:v>37.700000000000003</c:v>
                </c:pt>
                <c:pt idx="621" formatCode="0.0">
                  <c:v>37.700000000000003</c:v>
                </c:pt>
                <c:pt idx="622" formatCode="0.0">
                  <c:v>37.700000000000003</c:v>
                </c:pt>
                <c:pt idx="623" formatCode="0.0">
                  <c:v>37.700000000000003</c:v>
                </c:pt>
                <c:pt idx="624" formatCode="0.0">
                  <c:v>37.700000000000003</c:v>
                </c:pt>
                <c:pt idx="625" formatCode="0.0">
                  <c:v>37.700000000000003</c:v>
                </c:pt>
                <c:pt idx="626" formatCode="0.0">
                  <c:v>37.700000000000003</c:v>
                </c:pt>
                <c:pt idx="627" formatCode="0.0">
                  <c:v>37.700000000000003</c:v>
                </c:pt>
                <c:pt idx="628" formatCode="0.0">
                  <c:v>37.700000000000003</c:v>
                </c:pt>
                <c:pt idx="629" formatCode="0.0">
                  <c:v>37.700000000000003</c:v>
                </c:pt>
                <c:pt idx="630" formatCode="0.0">
                  <c:v>37.700000000000003</c:v>
                </c:pt>
                <c:pt idx="631" formatCode="0.0">
                  <c:v>37.700000000000003</c:v>
                </c:pt>
                <c:pt idx="632" formatCode="0.0">
                  <c:v>37.700000000000003</c:v>
                </c:pt>
                <c:pt idx="633" formatCode="0.0">
                  <c:v>37.700000000000003</c:v>
                </c:pt>
                <c:pt idx="634" formatCode="0.0">
                  <c:v>37.700000000000003</c:v>
                </c:pt>
                <c:pt idx="635" formatCode="0.0">
                  <c:v>37.700000000000003</c:v>
                </c:pt>
                <c:pt idx="636" formatCode="0.0">
                  <c:v>37.700000000000003</c:v>
                </c:pt>
                <c:pt idx="637" formatCode="0.0">
                  <c:v>37.700000000000003</c:v>
                </c:pt>
                <c:pt idx="638" formatCode="0.0">
                  <c:v>37.700000000000003</c:v>
                </c:pt>
                <c:pt idx="639" formatCode="0.0">
                  <c:v>37.700000000000003</c:v>
                </c:pt>
                <c:pt idx="640" formatCode="0.0">
                  <c:v>37.700000000000003</c:v>
                </c:pt>
                <c:pt idx="641" formatCode="0.0">
                  <c:v>37.700000000000003</c:v>
                </c:pt>
                <c:pt idx="642" formatCode="0.0">
                  <c:v>37.700000000000003</c:v>
                </c:pt>
                <c:pt idx="643" formatCode="0.0">
                  <c:v>37.700000000000003</c:v>
                </c:pt>
                <c:pt idx="644" formatCode="0.0">
                  <c:v>37.700000000000003</c:v>
                </c:pt>
                <c:pt idx="645" formatCode="0.0">
                  <c:v>37.700000000000003</c:v>
                </c:pt>
                <c:pt idx="646" formatCode="0.0">
                  <c:v>37.700000000000003</c:v>
                </c:pt>
                <c:pt idx="647" formatCode="0.0">
                  <c:v>37.700000000000003</c:v>
                </c:pt>
                <c:pt idx="648" formatCode="0.0">
                  <c:v>37.700000000000003</c:v>
                </c:pt>
                <c:pt idx="649" formatCode="0.0">
                  <c:v>37.700000000000003</c:v>
                </c:pt>
                <c:pt idx="650" formatCode="0.0">
                  <c:v>37.700000000000003</c:v>
                </c:pt>
                <c:pt idx="651" formatCode="0.0">
                  <c:v>37.700000000000003</c:v>
                </c:pt>
                <c:pt idx="652" formatCode="0.0">
                  <c:v>37.700000000000003</c:v>
                </c:pt>
                <c:pt idx="653" formatCode="0.0">
                  <c:v>37.700000000000003</c:v>
                </c:pt>
                <c:pt idx="654" formatCode="0.0">
                  <c:v>37.700000000000003</c:v>
                </c:pt>
                <c:pt idx="655" formatCode="0.0">
                  <c:v>37.700000000000003</c:v>
                </c:pt>
                <c:pt idx="656" formatCode="0.0">
                  <c:v>37.700000000000003</c:v>
                </c:pt>
                <c:pt idx="657" formatCode="0.0">
                  <c:v>37.700000000000003</c:v>
                </c:pt>
                <c:pt idx="658" formatCode="0.0">
                  <c:v>37.700000000000003</c:v>
                </c:pt>
                <c:pt idx="659" formatCode="0.0">
                  <c:v>37.700000000000003</c:v>
                </c:pt>
                <c:pt idx="660" formatCode="0.0">
                  <c:v>37.700000000000003</c:v>
                </c:pt>
                <c:pt idx="661" formatCode="0.0">
                  <c:v>37.700000000000003</c:v>
                </c:pt>
                <c:pt idx="662" formatCode="0.0">
                  <c:v>37.700000000000003</c:v>
                </c:pt>
                <c:pt idx="663" formatCode="0.0">
                  <c:v>37.700000000000003</c:v>
                </c:pt>
                <c:pt idx="664" formatCode="0.0">
                  <c:v>37.700000000000003</c:v>
                </c:pt>
                <c:pt idx="665" formatCode="0.0">
                  <c:v>37.700000000000003</c:v>
                </c:pt>
                <c:pt idx="666" formatCode="0.0">
                  <c:v>37.700000000000003</c:v>
                </c:pt>
                <c:pt idx="667" formatCode="0.0">
                  <c:v>37.700000000000003</c:v>
                </c:pt>
                <c:pt idx="668" formatCode="0.0">
                  <c:v>37.700000000000003</c:v>
                </c:pt>
                <c:pt idx="669" formatCode="0.0">
                  <c:v>37.700000000000003</c:v>
                </c:pt>
              </c:numCache>
            </c:numRef>
          </c:val>
        </c:ser>
        <c:ser>
          <c:idx val="1"/>
          <c:order val="1"/>
          <c:tx>
            <c:strRef>
              <c:f>'Long Term BORDER'!$E$1:$E$2</c:f>
              <c:strCache>
                <c:ptCount val="1"/>
                <c:pt idx="0">
                  <c:v>MCNEILL FSCD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BORDER'!$E$3:$E$672</c:f>
              <c:numCache>
                <c:formatCode>0.00</c:formatCode>
                <c:ptCount val="670"/>
                <c:pt idx="0">
                  <c:v>0</c:v>
                </c:pt>
                <c:pt idx="1">
                  <c:v>22.83</c:v>
                </c:pt>
                <c:pt idx="2">
                  <c:v>22.83</c:v>
                </c:pt>
                <c:pt idx="3">
                  <c:v>22.83</c:v>
                </c:pt>
                <c:pt idx="4">
                  <c:v>22.83</c:v>
                </c:pt>
                <c:pt idx="5">
                  <c:v>22.83</c:v>
                </c:pt>
                <c:pt idx="6">
                  <c:v>22.83</c:v>
                </c:pt>
                <c:pt idx="7">
                  <c:v>22.83</c:v>
                </c:pt>
                <c:pt idx="8">
                  <c:v>22.83</c:v>
                </c:pt>
                <c:pt idx="9">
                  <c:v>22.83</c:v>
                </c:pt>
                <c:pt idx="10">
                  <c:v>22.83</c:v>
                </c:pt>
                <c:pt idx="11">
                  <c:v>22.83</c:v>
                </c:pt>
                <c:pt idx="12">
                  <c:v>22.83</c:v>
                </c:pt>
                <c:pt idx="13">
                  <c:v>22.83</c:v>
                </c:pt>
                <c:pt idx="14">
                  <c:v>22.83</c:v>
                </c:pt>
                <c:pt idx="15">
                  <c:v>22.83</c:v>
                </c:pt>
                <c:pt idx="16">
                  <c:v>22.83</c:v>
                </c:pt>
                <c:pt idx="17">
                  <c:v>22.83</c:v>
                </c:pt>
                <c:pt idx="18">
                  <c:v>22.83</c:v>
                </c:pt>
                <c:pt idx="19">
                  <c:v>22.83</c:v>
                </c:pt>
                <c:pt idx="20">
                  <c:v>22.83</c:v>
                </c:pt>
                <c:pt idx="21">
                  <c:v>22.83</c:v>
                </c:pt>
                <c:pt idx="22">
                  <c:v>22.83</c:v>
                </c:pt>
                <c:pt idx="23">
                  <c:v>22.83</c:v>
                </c:pt>
                <c:pt idx="24">
                  <c:v>22.83</c:v>
                </c:pt>
                <c:pt idx="25">
                  <c:v>22.83</c:v>
                </c:pt>
                <c:pt idx="26">
                  <c:v>22.83</c:v>
                </c:pt>
                <c:pt idx="27">
                  <c:v>22.83</c:v>
                </c:pt>
                <c:pt idx="28">
                  <c:v>22.83</c:v>
                </c:pt>
                <c:pt idx="29">
                  <c:v>22.83</c:v>
                </c:pt>
                <c:pt idx="30">
                  <c:v>22.83</c:v>
                </c:pt>
                <c:pt idx="31">
                  <c:v>22.83</c:v>
                </c:pt>
                <c:pt idx="32">
                  <c:v>22.83</c:v>
                </c:pt>
                <c:pt idx="33">
                  <c:v>22.83</c:v>
                </c:pt>
                <c:pt idx="34">
                  <c:v>22.83</c:v>
                </c:pt>
                <c:pt idx="35">
                  <c:v>22.83</c:v>
                </c:pt>
                <c:pt idx="36">
                  <c:v>22.83</c:v>
                </c:pt>
                <c:pt idx="37">
                  <c:v>22.83</c:v>
                </c:pt>
                <c:pt idx="38">
                  <c:v>22.83</c:v>
                </c:pt>
                <c:pt idx="39">
                  <c:v>22.83</c:v>
                </c:pt>
                <c:pt idx="40">
                  <c:v>22.83</c:v>
                </c:pt>
                <c:pt idx="41">
                  <c:v>22.83</c:v>
                </c:pt>
                <c:pt idx="42">
                  <c:v>22.83</c:v>
                </c:pt>
                <c:pt idx="43">
                  <c:v>22.83</c:v>
                </c:pt>
                <c:pt idx="44">
                  <c:v>22.83</c:v>
                </c:pt>
                <c:pt idx="45">
                  <c:v>22.83</c:v>
                </c:pt>
                <c:pt idx="46">
                  <c:v>22.83</c:v>
                </c:pt>
                <c:pt idx="47">
                  <c:v>22.83</c:v>
                </c:pt>
                <c:pt idx="48">
                  <c:v>22.83</c:v>
                </c:pt>
                <c:pt idx="49">
                  <c:v>22.83</c:v>
                </c:pt>
                <c:pt idx="50">
                  <c:v>22.83</c:v>
                </c:pt>
                <c:pt idx="51">
                  <c:v>22.83</c:v>
                </c:pt>
                <c:pt idx="52">
                  <c:v>22.83</c:v>
                </c:pt>
                <c:pt idx="53">
                  <c:v>22.83</c:v>
                </c:pt>
                <c:pt idx="54">
                  <c:v>22.83</c:v>
                </c:pt>
                <c:pt idx="55">
                  <c:v>22.83</c:v>
                </c:pt>
                <c:pt idx="56">
                  <c:v>22.83</c:v>
                </c:pt>
                <c:pt idx="57">
                  <c:v>22.83</c:v>
                </c:pt>
                <c:pt idx="58">
                  <c:v>22.83</c:v>
                </c:pt>
                <c:pt idx="59">
                  <c:v>22.83</c:v>
                </c:pt>
                <c:pt idx="60">
                  <c:v>22.83</c:v>
                </c:pt>
                <c:pt idx="61">
                  <c:v>22.83</c:v>
                </c:pt>
                <c:pt idx="62">
                  <c:v>34</c:v>
                </c:pt>
                <c:pt idx="63">
                  <c:v>34</c:v>
                </c:pt>
                <c:pt idx="64">
                  <c:v>34</c:v>
                </c:pt>
                <c:pt idx="65">
                  <c:v>34</c:v>
                </c:pt>
                <c:pt idx="66">
                  <c:v>34</c:v>
                </c:pt>
                <c:pt idx="67">
                  <c:v>34</c:v>
                </c:pt>
                <c:pt idx="68">
                  <c:v>34</c:v>
                </c:pt>
                <c:pt idx="69">
                  <c:v>34</c:v>
                </c:pt>
                <c:pt idx="70">
                  <c:v>34</c:v>
                </c:pt>
                <c:pt idx="71">
                  <c:v>34</c:v>
                </c:pt>
                <c:pt idx="72">
                  <c:v>34</c:v>
                </c:pt>
                <c:pt idx="73">
                  <c:v>34</c:v>
                </c:pt>
                <c:pt idx="74">
                  <c:v>34</c:v>
                </c:pt>
                <c:pt idx="75">
                  <c:v>34</c:v>
                </c:pt>
                <c:pt idx="76">
                  <c:v>34</c:v>
                </c:pt>
                <c:pt idx="77">
                  <c:v>34</c:v>
                </c:pt>
                <c:pt idx="78">
                  <c:v>34</c:v>
                </c:pt>
                <c:pt idx="79">
                  <c:v>34</c:v>
                </c:pt>
                <c:pt idx="80">
                  <c:v>34</c:v>
                </c:pt>
                <c:pt idx="81">
                  <c:v>34</c:v>
                </c:pt>
                <c:pt idx="82">
                  <c:v>34</c:v>
                </c:pt>
                <c:pt idx="83">
                  <c:v>34</c:v>
                </c:pt>
                <c:pt idx="84">
                  <c:v>34</c:v>
                </c:pt>
                <c:pt idx="85">
                  <c:v>34</c:v>
                </c:pt>
                <c:pt idx="86">
                  <c:v>34</c:v>
                </c:pt>
                <c:pt idx="87">
                  <c:v>34</c:v>
                </c:pt>
                <c:pt idx="88">
                  <c:v>34</c:v>
                </c:pt>
                <c:pt idx="89">
                  <c:v>34</c:v>
                </c:pt>
                <c:pt idx="90">
                  <c:v>34</c:v>
                </c:pt>
                <c:pt idx="91">
                  <c:v>34</c:v>
                </c:pt>
                <c:pt idx="92">
                  <c:v>36.520000000000003</c:v>
                </c:pt>
                <c:pt idx="93">
                  <c:v>36.520000000000003</c:v>
                </c:pt>
                <c:pt idx="94">
                  <c:v>36.520000000000003</c:v>
                </c:pt>
                <c:pt idx="95">
                  <c:v>36.520000000000003</c:v>
                </c:pt>
                <c:pt idx="96">
                  <c:v>36.520000000000003</c:v>
                </c:pt>
                <c:pt idx="97">
                  <c:v>36.520000000000003</c:v>
                </c:pt>
                <c:pt idx="98">
                  <c:v>36.520000000000003</c:v>
                </c:pt>
                <c:pt idx="99">
                  <c:v>36.520000000000003</c:v>
                </c:pt>
                <c:pt idx="100">
                  <c:v>36.520000000000003</c:v>
                </c:pt>
                <c:pt idx="101">
                  <c:v>36.520000000000003</c:v>
                </c:pt>
                <c:pt idx="102">
                  <c:v>36.520000000000003</c:v>
                </c:pt>
                <c:pt idx="103">
                  <c:v>36.520000000000003</c:v>
                </c:pt>
                <c:pt idx="104">
                  <c:v>36.520000000000003</c:v>
                </c:pt>
                <c:pt idx="105">
                  <c:v>36.520000000000003</c:v>
                </c:pt>
                <c:pt idx="106">
                  <c:v>36.520000000000003</c:v>
                </c:pt>
                <c:pt idx="107">
                  <c:v>36.520000000000003</c:v>
                </c:pt>
                <c:pt idx="108">
                  <c:v>36.520000000000003</c:v>
                </c:pt>
                <c:pt idx="109">
                  <c:v>36.520000000000003</c:v>
                </c:pt>
                <c:pt idx="110">
                  <c:v>36.520000000000003</c:v>
                </c:pt>
                <c:pt idx="111">
                  <c:v>36.520000000000003</c:v>
                </c:pt>
                <c:pt idx="112">
                  <c:v>36.520000000000003</c:v>
                </c:pt>
                <c:pt idx="113">
                  <c:v>36.520000000000003</c:v>
                </c:pt>
                <c:pt idx="114">
                  <c:v>36.520000000000003</c:v>
                </c:pt>
                <c:pt idx="115">
                  <c:v>36.520000000000003</c:v>
                </c:pt>
                <c:pt idx="116">
                  <c:v>36.520000000000003</c:v>
                </c:pt>
                <c:pt idx="117">
                  <c:v>36.520000000000003</c:v>
                </c:pt>
                <c:pt idx="118">
                  <c:v>36.520000000000003</c:v>
                </c:pt>
                <c:pt idx="119">
                  <c:v>36.520000000000003</c:v>
                </c:pt>
                <c:pt idx="120">
                  <c:v>36.520000000000003</c:v>
                </c:pt>
                <c:pt idx="121">
                  <c:v>36.520000000000003</c:v>
                </c:pt>
                <c:pt idx="122">
                  <c:v>36.520000000000003</c:v>
                </c:pt>
                <c:pt idx="123">
                  <c:v>41.96</c:v>
                </c:pt>
                <c:pt idx="124">
                  <c:v>41.96</c:v>
                </c:pt>
                <c:pt idx="125">
                  <c:v>41.96</c:v>
                </c:pt>
                <c:pt idx="126">
                  <c:v>41.96</c:v>
                </c:pt>
                <c:pt idx="127">
                  <c:v>41.96</c:v>
                </c:pt>
                <c:pt idx="128">
                  <c:v>41.96</c:v>
                </c:pt>
                <c:pt idx="129">
                  <c:v>41.96</c:v>
                </c:pt>
                <c:pt idx="130">
                  <c:v>41.96</c:v>
                </c:pt>
                <c:pt idx="131">
                  <c:v>41.96</c:v>
                </c:pt>
                <c:pt idx="132">
                  <c:v>41.96</c:v>
                </c:pt>
                <c:pt idx="133">
                  <c:v>41.96</c:v>
                </c:pt>
                <c:pt idx="134">
                  <c:v>41.96</c:v>
                </c:pt>
                <c:pt idx="135">
                  <c:v>41.96</c:v>
                </c:pt>
                <c:pt idx="136">
                  <c:v>41.96</c:v>
                </c:pt>
                <c:pt idx="137">
                  <c:v>41.96</c:v>
                </c:pt>
                <c:pt idx="138">
                  <c:v>41.96</c:v>
                </c:pt>
                <c:pt idx="139">
                  <c:v>41.96</c:v>
                </c:pt>
                <c:pt idx="140">
                  <c:v>41.96</c:v>
                </c:pt>
                <c:pt idx="141">
                  <c:v>41.96</c:v>
                </c:pt>
                <c:pt idx="142">
                  <c:v>41.96</c:v>
                </c:pt>
                <c:pt idx="143">
                  <c:v>41.96</c:v>
                </c:pt>
                <c:pt idx="144">
                  <c:v>41.96</c:v>
                </c:pt>
                <c:pt idx="145">
                  <c:v>41.96</c:v>
                </c:pt>
                <c:pt idx="146">
                  <c:v>41.96</c:v>
                </c:pt>
                <c:pt idx="147">
                  <c:v>41.96</c:v>
                </c:pt>
                <c:pt idx="148">
                  <c:v>41.96</c:v>
                </c:pt>
                <c:pt idx="149">
                  <c:v>41.96</c:v>
                </c:pt>
                <c:pt idx="150">
                  <c:v>41.96</c:v>
                </c:pt>
                <c:pt idx="151">
                  <c:v>41.96</c:v>
                </c:pt>
                <c:pt idx="152">
                  <c:v>41.96</c:v>
                </c:pt>
                <c:pt idx="153">
                  <c:v>41.96</c:v>
                </c:pt>
                <c:pt idx="154">
                  <c:v>41.96</c:v>
                </c:pt>
                <c:pt idx="155">
                  <c:v>41.96</c:v>
                </c:pt>
                <c:pt idx="156">
                  <c:v>41.96</c:v>
                </c:pt>
                <c:pt idx="157">
                  <c:v>41.96</c:v>
                </c:pt>
                <c:pt idx="158">
                  <c:v>41.96</c:v>
                </c:pt>
                <c:pt idx="159">
                  <c:v>41.96</c:v>
                </c:pt>
                <c:pt idx="160">
                  <c:v>41.96</c:v>
                </c:pt>
                <c:pt idx="161">
                  <c:v>41.96</c:v>
                </c:pt>
                <c:pt idx="162">
                  <c:v>41.96</c:v>
                </c:pt>
                <c:pt idx="163">
                  <c:v>41.96</c:v>
                </c:pt>
                <c:pt idx="164">
                  <c:v>41.96</c:v>
                </c:pt>
                <c:pt idx="165">
                  <c:v>41.96</c:v>
                </c:pt>
                <c:pt idx="166">
                  <c:v>41.96</c:v>
                </c:pt>
                <c:pt idx="167">
                  <c:v>41.96</c:v>
                </c:pt>
                <c:pt idx="168">
                  <c:v>41.96</c:v>
                </c:pt>
                <c:pt idx="169">
                  <c:v>41.96</c:v>
                </c:pt>
                <c:pt idx="170">
                  <c:v>41.96</c:v>
                </c:pt>
                <c:pt idx="171">
                  <c:v>41.96</c:v>
                </c:pt>
                <c:pt idx="172">
                  <c:v>41.96</c:v>
                </c:pt>
                <c:pt idx="173">
                  <c:v>41.96</c:v>
                </c:pt>
                <c:pt idx="174">
                  <c:v>41.96</c:v>
                </c:pt>
                <c:pt idx="175">
                  <c:v>41.96</c:v>
                </c:pt>
                <c:pt idx="176">
                  <c:v>41.96</c:v>
                </c:pt>
                <c:pt idx="177">
                  <c:v>41.96</c:v>
                </c:pt>
                <c:pt idx="178">
                  <c:v>41.96</c:v>
                </c:pt>
                <c:pt idx="179">
                  <c:v>41.96</c:v>
                </c:pt>
                <c:pt idx="180">
                  <c:v>41.96</c:v>
                </c:pt>
                <c:pt idx="181">
                  <c:v>41.96</c:v>
                </c:pt>
                <c:pt idx="182">
                  <c:v>41.81</c:v>
                </c:pt>
                <c:pt idx="183">
                  <c:v>41.81</c:v>
                </c:pt>
                <c:pt idx="184">
                  <c:v>41.81</c:v>
                </c:pt>
                <c:pt idx="185">
                  <c:v>41.81</c:v>
                </c:pt>
                <c:pt idx="186">
                  <c:v>41.81</c:v>
                </c:pt>
                <c:pt idx="187">
                  <c:v>41.81</c:v>
                </c:pt>
                <c:pt idx="188">
                  <c:v>41.81</c:v>
                </c:pt>
                <c:pt idx="189">
                  <c:v>41.81</c:v>
                </c:pt>
                <c:pt idx="190">
                  <c:v>41.81</c:v>
                </c:pt>
                <c:pt idx="191">
                  <c:v>41.81</c:v>
                </c:pt>
                <c:pt idx="192">
                  <c:v>41.81</c:v>
                </c:pt>
                <c:pt idx="193">
                  <c:v>41.81</c:v>
                </c:pt>
                <c:pt idx="194">
                  <c:v>41.81</c:v>
                </c:pt>
                <c:pt idx="195">
                  <c:v>41.81</c:v>
                </c:pt>
                <c:pt idx="196">
                  <c:v>41.81</c:v>
                </c:pt>
                <c:pt idx="197">
                  <c:v>41.81</c:v>
                </c:pt>
                <c:pt idx="198">
                  <c:v>41.81</c:v>
                </c:pt>
                <c:pt idx="199">
                  <c:v>41.81</c:v>
                </c:pt>
                <c:pt idx="200">
                  <c:v>41.81</c:v>
                </c:pt>
                <c:pt idx="201">
                  <c:v>41.81</c:v>
                </c:pt>
                <c:pt idx="202">
                  <c:v>41.81</c:v>
                </c:pt>
                <c:pt idx="203">
                  <c:v>41.81</c:v>
                </c:pt>
                <c:pt idx="204">
                  <c:v>41.81</c:v>
                </c:pt>
                <c:pt idx="205">
                  <c:v>41.81</c:v>
                </c:pt>
                <c:pt idx="206">
                  <c:v>41.81</c:v>
                </c:pt>
                <c:pt idx="207">
                  <c:v>41.81</c:v>
                </c:pt>
                <c:pt idx="208">
                  <c:v>41.81</c:v>
                </c:pt>
                <c:pt idx="209">
                  <c:v>41.81</c:v>
                </c:pt>
                <c:pt idx="210">
                  <c:v>41.81</c:v>
                </c:pt>
                <c:pt idx="211">
                  <c:v>41.81</c:v>
                </c:pt>
                <c:pt idx="212">
                  <c:v>41.81</c:v>
                </c:pt>
                <c:pt idx="213">
                  <c:v>32.64</c:v>
                </c:pt>
                <c:pt idx="214">
                  <c:v>32.64</c:v>
                </c:pt>
                <c:pt idx="215">
                  <c:v>32.64</c:v>
                </c:pt>
                <c:pt idx="216">
                  <c:v>32.64</c:v>
                </c:pt>
                <c:pt idx="217">
                  <c:v>32.64</c:v>
                </c:pt>
                <c:pt idx="218">
                  <c:v>32.64</c:v>
                </c:pt>
                <c:pt idx="219">
                  <c:v>32.64</c:v>
                </c:pt>
                <c:pt idx="220">
                  <c:v>32.64</c:v>
                </c:pt>
                <c:pt idx="221">
                  <c:v>32.64</c:v>
                </c:pt>
                <c:pt idx="222">
                  <c:v>32.64</c:v>
                </c:pt>
                <c:pt idx="223">
                  <c:v>32.64</c:v>
                </c:pt>
                <c:pt idx="224">
                  <c:v>32.64</c:v>
                </c:pt>
                <c:pt idx="225">
                  <c:v>32.64</c:v>
                </c:pt>
                <c:pt idx="226">
                  <c:v>32.64</c:v>
                </c:pt>
                <c:pt idx="227">
                  <c:v>32.64</c:v>
                </c:pt>
                <c:pt idx="228">
                  <c:v>32.64</c:v>
                </c:pt>
                <c:pt idx="229">
                  <c:v>32.64</c:v>
                </c:pt>
                <c:pt idx="230">
                  <c:v>32.64</c:v>
                </c:pt>
                <c:pt idx="231">
                  <c:v>32.64</c:v>
                </c:pt>
                <c:pt idx="232">
                  <c:v>32.64</c:v>
                </c:pt>
                <c:pt idx="233">
                  <c:v>32.64</c:v>
                </c:pt>
                <c:pt idx="234">
                  <c:v>32.64</c:v>
                </c:pt>
                <c:pt idx="235">
                  <c:v>32.64</c:v>
                </c:pt>
                <c:pt idx="236">
                  <c:v>32.64</c:v>
                </c:pt>
                <c:pt idx="237">
                  <c:v>32.64</c:v>
                </c:pt>
                <c:pt idx="238">
                  <c:v>32.64</c:v>
                </c:pt>
                <c:pt idx="239">
                  <c:v>32.64</c:v>
                </c:pt>
                <c:pt idx="240">
                  <c:v>32.64</c:v>
                </c:pt>
                <c:pt idx="241">
                  <c:v>32.64</c:v>
                </c:pt>
                <c:pt idx="242">
                  <c:v>32.64</c:v>
                </c:pt>
                <c:pt idx="243">
                  <c:v>29.07</c:v>
                </c:pt>
                <c:pt idx="244">
                  <c:v>29.07</c:v>
                </c:pt>
                <c:pt idx="245">
                  <c:v>29.07</c:v>
                </c:pt>
                <c:pt idx="246">
                  <c:v>29.07</c:v>
                </c:pt>
                <c:pt idx="247">
                  <c:v>29.07</c:v>
                </c:pt>
                <c:pt idx="248">
                  <c:v>29.07</c:v>
                </c:pt>
                <c:pt idx="249">
                  <c:v>29.07</c:v>
                </c:pt>
                <c:pt idx="250">
                  <c:v>29.07</c:v>
                </c:pt>
                <c:pt idx="251">
                  <c:v>29.07</c:v>
                </c:pt>
                <c:pt idx="252">
                  <c:v>29.07</c:v>
                </c:pt>
                <c:pt idx="253">
                  <c:v>29.07</c:v>
                </c:pt>
                <c:pt idx="254">
                  <c:v>29.07</c:v>
                </c:pt>
                <c:pt idx="255">
                  <c:v>29.07</c:v>
                </c:pt>
                <c:pt idx="256">
                  <c:v>29.07</c:v>
                </c:pt>
                <c:pt idx="257">
                  <c:v>29.07</c:v>
                </c:pt>
                <c:pt idx="258">
                  <c:v>29.07</c:v>
                </c:pt>
                <c:pt idx="259">
                  <c:v>29.07</c:v>
                </c:pt>
                <c:pt idx="260">
                  <c:v>29.07</c:v>
                </c:pt>
                <c:pt idx="261">
                  <c:v>29.07</c:v>
                </c:pt>
                <c:pt idx="262">
                  <c:v>29.07</c:v>
                </c:pt>
                <c:pt idx="263">
                  <c:v>29.07</c:v>
                </c:pt>
                <c:pt idx="264">
                  <c:v>29.07</c:v>
                </c:pt>
                <c:pt idx="265">
                  <c:v>29.07</c:v>
                </c:pt>
                <c:pt idx="266">
                  <c:v>29.07</c:v>
                </c:pt>
                <c:pt idx="267">
                  <c:v>29.07</c:v>
                </c:pt>
                <c:pt idx="268">
                  <c:v>29.07</c:v>
                </c:pt>
                <c:pt idx="269">
                  <c:v>29.07</c:v>
                </c:pt>
                <c:pt idx="270">
                  <c:v>29.07</c:v>
                </c:pt>
                <c:pt idx="271">
                  <c:v>29.07</c:v>
                </c:pt>
                <c:pt idx="272">
                  <c:v>29.07</c:v>
                </c:pt>
                <c:pt idx="273">
                  <c:v>29.07</c:v>
                </c:pt>
                <c:pt idx="274">
                  <c:v>29.07</c:v>
                </c:pt>
                <c:pt idx="275">
                  <c:v>29.07</c:v>
                </c:pt>
                <c:pt idx="276">
                  <c:v>29.07</c:v>
                </c:pt>
                <c:pt idx="277">
                  <c:v>29.07</c:v>
                </c:pt>
                <c:pt idx="278">
                  <c:v>29.07</c:v>
                </c:pt>
                <c:pt idx="279">
                  <c:v>29.07</c:v>
                </c:pt>
                <c:pt idx="280">
                  <c:v>29.07</c:v>
                </c:pt>
                <c:pt idx="281">
                  <c:v>29.07</c:v>
                </c:pt>
                <c:pt idx="282">
                  <c:v>29.07</c:v>
                </c:pt>
                <c:pt idx="283">
                  <c:v>29.07</c:v>
                </c:pt>
                <c:pt idx="284">
                  <c:v>29.07</c:v>
                </c:pt>
                <c:pt idx="285">
                  <c:v>29.07</c:v>
                </c:pt>
                <c:pt idx="286">
                  <c:v>29.07</c:v>
                </c:pt>
                <c:pt idx="287">
                  <c:v>29.07</c:v>
                </c:pt>
                <c:pt idx="288">
                  <c:v>29.07</c:v>
                </c:pt>
                <c:pt idx="289">
                  <c:v>29.07</c:v>
                </c:pt>
                <c:pt idx="290">
                  <c:v>29.07</c:v>
                </c:pt>
                <c:pt idx="291">
                  <c:v>29.07</c:v>
                </c:pt>
                <c:pt idx="292">
                  <c:v>29.07</c:v>
                </c:pt>
                <c:pt idx="293">
                  <c:v>29.07</c:v>
                </c:pt>
                <c:pt idx="294">
                  <c:v>29.07</c:v>
                </c:pt>
                <c:pt idx="295">
                  <c:v>29.07</c:v>
                </c:pt>
                <c:pt idx="296">
                  <c:v>29.07</c:v>
                </c:pt>
                <c:pt idx="297">
                  <c:v>29.07</c:v>
                </c:pt>
                <c:pt idx="298">
                  <c:v>29.07</c:v>
                </c:pt>
                <c:pt idx="299">
                  <c:v>29.07</c:v>
                </c:pt>
                <c:pt idx="300">
                  <c:v>29.07</c:v>
                </c:pt>
                <c:pt idx="301">
                  <c:v>29.07</c:v>
                </c:pt>
                <c:pt idx="302">
                  <c:v>29.07</c:v>
                </c:pt>
                <c:pt idx="303">
                  <c:v>29.07</c:v>
                </c:pt>
                <c:pt idx="304">
                  <c:v>29.2</c:v>
                </c:pt>
                <c:pt idx="305">
                  <c:v>29.2</c:v>
                </c:pt>
                <c:pt idx="306">
                  <c:v>29.2</c:v>
                </c:pt>
                <c:pt idx="307">
                  <c:v>29.2</c:v>
                </c:pt>
                <c:pt idx="308">
                  <c:v>29.2</c:v>
                </c:pt>
                <c:pt idx="309">
                  <c:v>29.2</c:v>
                </c:pt>
                <c:pt idx="310">
                  <c:v>29.2</c:v>
                </c:pt>
                <c:pt idx="311">
                  <c:v>29.2</c:v>
                </c:pt>
                <c:pt idx="312">
                  <c:v>29.2</c:v>
                </c:pt>
                <c:pt idx="313">
                  <c:v>29.2</c:v>
                </c:pt>
                <c:pt idx="314">
                  <c:v>29.2</c:v>
                </c:pt>
                <c:pt idx="315">
                  <c:v>29.2</c:v>
                </c:pt>
                <c:pt idx="316">
                  <c:v>29.2</c:v>
                </c:pt>
                <c:pt idx="317">
                  <c:v>29.2</c:v>
                </c:pt>
                <c:pt idx="318">
                  <c:v>29.2</c:v>
                </c:pt>
                <c:pt idx="319">
                  <c:v>29.2</c:v>
                </c:pt>
                <c:pt idx="320">
                  <c:v>29.2</c:v>
                </c:pt>
                <c:pt idx="321">
                  <c:v>29.2</c:v>
                </c:pt>
                <c:pt idx="322">
                  <c:v>29.2</c:v>
                </c:pt>
                <c:pt idx="323">
                  <c:v>29.2</c:v>
                </c:pt>
                <c:pt idx="324">
                  <c:v>29.2</c:v>
                </c:pt>
                <c:pt idx="325">
                  <c:v>29.2</c:v>
                </c:pt>
                <c:pt idx="326">
                  <c:v>29.2</c:v>
                </c:pt>
                <c:pt idx="327">
                  <c:v>29.2</c:v>
                </c:pt>
                <c:pt idx="328">
                  <c:v>29.2</c:v>
                </c:pt>
                <c:pt idx="329">
                  <c:v>29.2</c:v>
                </c:pt>
                <c:pt idx="330">
                  <c:v>29.2</c:v>
                </c:pt>
                <c:pt idx="331">
                  <c:v>29.2</c:v>
                </c:pt>
                <c:pt idx="332">
                  <c:v>29.2</c:v>
                </c:pt>
                <c:pt idx="333">
                  <c:v>29.2</c:v>
                </c:pt>
                <c:pt idx="334">
                  <c:v>29.2</c:v>
                </c:pt>
                <c:pt idx="335">
                  <c:v>29.2</c:v>
                </c:pt>
                <c:pt idx="336">
                  <c:v>29.2</c:v>
                </c:pt>
                <c:pt idx="337">
                  <c:v>29.2</c:v>
                </c:pt>
                <c:pt idx="338">
                  <c:v>29.2</c:v>
                </c:pt>
                <c:pt idx="339">
                  <c:v>29.2</c:v>
                </c:pt>
                <c:pt idx="340">
                  <c:v>29.2</c:v>
                </c:pt>
                <c:pt idx="341">
                  <c:v>29.2</c:v>
                </c:pt>
                <c:pt idx="342">
                  <c:v>29.2</c:v>
                </c:pt>
                <c:pt idx="343">
                  <c:v>29.2</c:v>
                </c:pt>
                <c:pt idx="344">
                  <c:v>29.2</c:v>
                </c:pt>
                <c:pt idx="345">
                  <c:v>29.2</c:v>
                </c:pt>
                <c:pt idx="346">
                  <c:v>29.2</c:v>
                </c:pt>
                <c:pt idx="347">
                  <c:v>29.2</c:v>
                </c:pt>
                <c:pt idx="348">
                  <c:v>29.2</c:v>
                </c:pt>
                <c:pt idx="349">
                  <c:v>29.2</c:v>
                </c:pt>
                <c:pt idx="350">
                  <c:v>29.2</c:v>
                </c:pt>
                <c:pt idx="351">
                  <c:v>29.2</c:v>
                </c:pt>
                <c:pt idx="352">
                  <c:v>29.2</c:v>
                </c:pt>
                <c:pt idx="353">
                  <c:v>29.2</c:v>
                </c:pt>
                <c:pt idx="354">
                  <c:v>29.2</c:v>
                </c:pt>
                <c:pt idx="355">
                  <c:v>29.2</c:v>
                </c:pt>
                <c:pt idx="356">
                  <c:v>29.2</c:v>
                </c:pt>
                <c:pt idx="357">
                  <c:v>29.2</c:v>
                </c:pt>
                <c:pt idx="358">
                  <c:v>29.2</c:v>
                </c:pt>
                <c:pt idx="359">
                  <c:v>29.2</c:v>
                </c:pt>
                <c:pt idx="360">
                  <c:v>29.2</c:v>
                </c:pt>
                <c:pt idx="361">
                  <c:v>29.2</c:v>
                </c:pt>
                <c:pt idx="362">
                  <c:v>29.2</c:v>
                </c:pt>
                <c:pt idx="363">
                  <c:v>29.2</c:v>
                </c:pt>
                <c:pt idx="364">
                  <c:v>29.2</c:v>
                </c:pt>
                <c:pt idx="365">
                  <c:v>29.2</c:v>
                </c:pt>
                <c:pt idx="366">
                  <c:v>29.2</c:v>
                </c:pt>
                <c:pt idx="367">
                  <c:v>29.2</c:v>
                </c:pt>
                <c:pt idx="368">
                  <c:v>29.2</c:v>
                </c:pt>
                <c:pt idx="369">
                  <c:v>29.2</c:v>
                </c:pt>
                <c:pt idx="370">
                  <c:v>29.2</c:v>
                </c:pt>
                <c:pt idx="371">
                  <c:v>29.2</c:v>
                </c:pt>
                <c:pt idx="372">
                  <c:v>29.2</c:v>
                </c:pt>
                <c:pt idx="373">
                  <c:v>29.2</c:v>
                </c:pt>
                <c:pt idx="374">
                  <c:v>29.2</c:v>
                </c:pt>
                <c:pt idx="375">
                  <c:v>29.2</c:v>
                </c:pt>
                <c:pt idx="376">
                  <c:v>29.2</c:v>
                </c:pt>
                <c:pt idx="377">
                  <c:v>29.2</c:v>
                </c:pt>
                <c:pt idx="378">
                  <c:v>29.2</c:v>
                </c:pt>
                <c:pt idx="379">
                  <c:v>29.2</c:v>
                </c:pt>
                <c:pt idx="380">
                  <c:v>29.2</c:v>
                </c:pt>
                <c:pt idx="381">
                  <c:v>29.2</c:v>
                </c:pt>
                <c:pt idx="382">
                  <c:v>29.2</c:v>
                </c:pt>
                <c:pt idx="383">
                  <c:v>29.2</c:v>
                </c:pt>
                <c:pt idx="384">
                  <c:v>29.2</c:v>
                </c:pt>
                <c:pt idx="385">
                  <c:v>29.2</c:v>
                </c:pt>
                <c:pt idx="386">
                  <c:v>29.2</c:v>
                </c:pt>
                <c:pt idx="387">
                  <c:v>29.2</c:v>
                </c:pt>
                <c:pt idx="388">
                  <c:v>29.2</c:v>
                </c:pt>
                <c:pt idx="389">
                  <c:v>29.2</c:v>
                </c:pt>
                <c:pt idx="390">
                  <c:v>29.2</c:v>
                </c:pt>
                <c:pt idx="391">
                  <c:v>29.2</c:v>
                </c:pt>
                <c:pt idx="392">
                  <c:v>29.2</c:v>
                </c:pt>
                <c:pt idx="393">
                  <c:v>29.2</c:v>
                </c:pt>
                <c:pt idx="394">
                  <c:v>29.2</c:v>
                </c:pt>
                <c:pt idx="395">
                  <c:v>29.2</c:v>
                </c:pt>
                <c:pt idx="396">
                  <c:v>32.299999999999997</c:v>
                </c:pt>
                <c:pt idx="397">
                  <c:v>32.299999999999997</c:v>
                </c:pt>
                <c:pt idx="398">
                  <c:v>32.299999999999997</c:v>
                </c:pt>
                <c:pt idx="399">
                  <c:v>32.299999999999997</c:v>
                </c:pt>
                <c:pt idx="400">
                  <c:v>32.299999999999997</c:v>
                </c:pt>
                <c:pt idx="401">
                  <c:v>32.299999999999997</c:v>
                </c:pt>
                <c:pt idx="402">
                  <c:v>32.299999999999997</c:v>
                </c:pt>
                <c:pt idx="403">
                  <c:v>32.299999999999997</c:v>
                </c:pt>
                <c:pt idx="404">
                  <c:v>32.299999999999997</c:v>
                </c:pt>
                <c:pt idx="405">
                  <c:v>32.299999999999997</c:v>
                </c:pt>
                <c:pt idx="406">
                  <c:v>32.299999999999997</c:v>
                </c:pt>
                <c:pt idx="407">
                  <c:v>32.299999999999997</c:v>
                </c:pt>
                <c:pt idx="408">
                  <c:v>32.299999999999997</c:v>
                </c:pt>
                <c:pt idx="409">
                  <c:v>32.299999999999997</c:v>
                </c:pt>
                <c:pt idx="410">
                  <c:v>32.299999999999997</c:v>
                </c:pt>
                <c:pt idx="411">
                  <c:v>32.299999999999997</c:v>
                </c:pt>
                <c:pt idx="412">
                  <c:v>32.299999999999997</c:v>
                </c:pt>
                <c:pt idx="413">
                  <c:v>32.299999999999997</c:v>
                </c:pt>
                <c:pt idx="414">
                  <c:v>32.299999999999997</c:v>
                </c:pt>
                <c:pt idx="415">
                  <c:v>32.299999999999997</c:v>
                </c:pt>
                <c:pt idx="416">
                  <c:v>32.299999999999997</c:v>
                </c:pt>
                <c:pt idx="417">
                  <c:v>32.299999999999997</c:v>
                </c:pt>
                <c:pt idx="418">
                  <c:v>32.299999999999997</c:v>
                </c:pt>
                <c:pt idx="419">
                  <c:v>32.299999999999997</c:v>
                </c:pt>
                <c:pt idx="420">
                  <c:v>32.299999999999997</c:v>
                </c:pt>
                <c:pt idx="421">
                  <c:v>32.299999999999997</c:v>
                </c:pt>
                <c:pt idx="422">
                  <c:v>32.299999999999997</c:v>
                </c:pt>
                <c:pt idx="423">
                  <c:v>32.299999999999997</c:v>
                </c:pt>
                <c:pt idx="424">
                  <c:v>32.299999999999997</c:v>
                </c:pt>
                <c:pt idx="425">
                  <c:v>32.299999999999997</c:v>
                </c:pt>
                <c:pt idx="426">
                  <c:v>32.299999999999997</c:v>
                </c:pt>
                <c:pt idx="427">
                  <c:v>36.799999999999997</c:v>
                </c:pt>
                <c:pt idx="428">
                  <c:v>36.799999999999997</c:v>
                </c:pt>
                <c:pt idx="429">
                  <c:v>36.799999999999997</c:v>
                </c:pt>
                <c:pt idx="430">
                  <c:v>36.799999999999997</c:v>
                </c:pt>
                <c:pt idx="431">
                  <c:v>36.799999999999997</c:v>
                </c:pt>
                <c:pt idx="432">
                  <c:v>36.799999999999997</c:v>
                </c:pt>
                <c:pt idx="433">
                  <c:v>36.799999999999997</c:v>
                </c:pt>
                <c:pt idx="434">
                  <c:v>36.799999999999997</c:v>
                </c:pt>
                <c:pt idx="435">
                  <c:v>36.799999999999997</c:v>
                </c:pt>
                <c:pt idx="436">
                  <c:v>36.799999999999997</c:v>
                </c:pt>
                <c:pt idx="437">
                  <c:v>36.799999999999997</c:v>
                </c:pt>
                <c:pt idx="438">
                  <c:v>36.799999999999997</c:v>
                </c:pt>
                <c:pt idx="439">
                  <c:v>36.799999999999997</c:v>
                </c:pt>
                <c:pt idx="440">
                  <c:v>36.799999999999997</c:v>
                </c:pt>
                <c:pt idx="441">
                  <c:v>36.799999999999997</c:v>
                </c:pt>
                <c:pt idx="442">
                  <c:v>36.799999999999997</c:v>
                </c:pt>
                <c:pt idx="443">
                  <c:v>36.799999999999997</c:v>
                </c:pt>
                <c:pt idx="444">
                  <c:v>36.799999999999997</c:v>
                </c:pt>
                <c:pt idx="445">
                  <c:v>36.799999999999997</c:v>
                </c:pt>
                <c:pt idx="446">
                  <c:v>36.799999999999997</c:v>
                </c:pt>
                <c:pt idx="447">
                  <c:v>36.799999999999997</c:v>
                </c:pt>
                <c:pt idx="448">
                  <c:v>36.799999999999997</c:v>
                </c:pt>
                <c:pt idx="449">
                  <c:v>36.799999999999997</c:v>
                </c:pt>
                <c:pt idx="450">
                  <c:v>36.799999999999997</c:v>
                </c:pt>
                <c:pt idx="451">
                  <c:v>36.799999999999997</c:v>
                </c:pt>
                <c:pt idx="452">
                  <c:v>36.799999999999997</c:v>
                </c:pt>
                <c:pt idx="453">
                  <c:v>36.799999999999997</c:v>
                </c:pt>
                <c:pt idx="454">
                  <c:v>36.799999999999997</c:v>
                </c:pt>
                <c:pt idx="455">
                  <c:v>36.799999999999997</c:v>
                </c:pt>
                <c:pt idx="456">
                  <c:v>36.799999999999997</c:v>
                </c:pt>
                <c:pt idx="457">
                  <c:v>35.700000000000003</c:v>
                </c:pt>
                <c:pt idx="458">
                  <c:v>35.700000000000003</c:v>
                </c:pt>
                <c:pt idx="459">
                  <c:v>35.700000000000003</c:v>
                </c:pt>
                <c:pt idx="460">
                  <c:v>35.700000000000003</c:v>
                </c:pt>
                <c:pt idx="461">
                  <c:v>35.700000000000003</c:v>
                </c:pt>
                <c:pt idx="462">
                  <c:v>35.700000000000003</c:v>
                </c:pt>
                <c:pt idx="463">
                  <c:v>35.700000000000003</c:v>
                </c:pt>
                <c:pt idx="464">
                  <c:v>35.700000000000003</c:v>
                </c:pt>
                <c:pt idx="465">
                  <c:v>35.700000000000003</c:v>
                </c:pt>
                <c:pt idx="466">
                  <c:v>35.700000000000003</c:v>
                </c:pt>
                <c:pt idx="467">
                  <c:v>35.700000000000003</c:v>
                </c:pt>
                <c:pt idx="468">
                  <c:v>35.700000000000003</c:v>
                </c:pt>
                <c:pt idx="469">
                  <c:v>35.700000000000003</c:v>
                </c:pt>
                <c:pt idx="470">
                  <c:v>35.700000000000003</c:v>
                </c:pt>
                <c:pt idx="471">
                  <c:v>35.700000000000003</c:v>
                </c:pt>
                <c:pt idx="472">
                  <c:v>35.700000000000003</c:v>
                </c:pt>
                <c:pt idx="473">
                  <c:v>35.700000000000003</c:v>
                </c:pt>
                <c:pt idx="474">
                  <c:v>35.700000000000003</c:v>
                </c:pt>
                <c:pt idx="475">
                  <c:v>35.700000000000003</c:v>
                </c:pt>
                <c:pt idx="476">
                  <c:v>35.700000000000003</c:v>
                </c:pt>
                <c:pt idx="477">
                  <c:v>35.700000000000003</c:v>
                </c:pt>
                <c:pt idx="478">
                  <c:v>35.700000000000003</c:v>
                </c:pt>
                <c:pt idx="479">
                  <c:v>35.700000000000003</c:v>
                </c:pt>
                <c:pt idx="480">
                  <c:v>35.700000000000003</c:v>
                </c:pt>
                <c:pt idx="481">
                  <c:v>35.700000000000003</c:v>
                </c:pt>
                <c:pt idx="482">
                  <c:v>35.700000000000003</c:v>
                </c:pt>
                <c:pt idx="483">
                  <c:v>35.700000000000003</c:v>
                </c:pt>
                <c:pt idx="484">
                  <c:v>35.700000000000003</c:v>
                </c:pt>
                <c:pt idx="485">
                  <c:v>35.700000000000003</c:v>
                </c:pt>
                <c:pt idx="486">
                  <c:v>35.700000000000003</c:v>
                </c:pt>
                <c:pt idx="487">
                  <c:v>35.700000000000003</c:v>
                </c:pt>
                <c:pt idx="488">
                  <c:v>36.5</c:v>
                </c:pt>
                <c:pt idx="489">
                  <c:v>36.5</c:v>
                </c:pt>
                <c:pt idx="490">
                  <c:v>36.5</c:v>
                </c:pt>
                <c:pt idx="491">
                  <c:v>36.5</c:v>
                </c:pt>
                <c:pt idx="492">
                  <c:v>36.5</c:v>
                </c:pt>
                <c:pt idx="493">
                  <c:v>36.5</c:v>
                </c:pt>
                <c:pt idx="494">
                  <c:v>36.5</c:v>
                </c:pt>
                <c:pt idx="495">
                  <c:v>36.5</c:v>
                </c:pt>
                <c:pt idx="496">
                  <c:v>36.5</c:v>
                </c:pt>
                <c:pt idx="497">
                  <c:v>36.5</c:v>
                </c:pt>
                <c:pt idx="498">
                  <c:v>36.5</c:v>
                </c:pt>
                <c:pt idx="499">
                  <c:v>36.5</c:v>
                </c:pt>
                <c:pt idx="500">
                  <c:v>36.5</c:v>
                </c:pt>
                <c:pt idx="501">
                  <c:v>36.5</c:v>
                </c:pt>
                <c:pt idx="502">
                  <c:v>36.5</c:v>
                </c:pt>
                <c:pt idx="503">
                  <c:v>36.5</c:v>
                </c:pt>
                <c:pt idx="504">
                  <c:v>36.5</c:v>
                </c:pt>
                <c:pt idx="505">
                  <c:v>36.5</c:v>
                </c:pt>
                <c:pt idx="506">
                  <c:v>36.5</c:v>
                </c:pt>
                <c:pt idx="507">
                  <c:v>36.5</c:v>
                </c:pt>
                <c:pt idx="508">
                  <c:v>36.5</c:v>
                </c:pt>
                <c:pt idx="509">
                  <c:v>36.5</c:v>
                </c:pt>
                <c:pt idx="510">
                  <c:v>36.5</c:v>
                </c:pt>
                <c:pt idx="511">
                  <c:v>36.5</c:v>
                </c:pt>
                <c:pt idx="512">
                  <c:v>36.5</c:v>
                </c:pt>
                <c:pt idx="513">
                  <c:v>36.5</c:v>
                </c:pt>
                <c:pt idx="514">
                  <c:v>36.5</c:v>
                </c:pt>
                <c:pt idx="515">
                  <c:v>36.5</c:v>
                </c:pt>
                <c:pt idx="516">
                  <c:v>36.5</c:v>
                </c:pt>
                <c:pt idx="517">
                  <c:v>36.5</c:v>
                </c:pt>
                <c:pt idx="518">
                  <c:v>36.5</c:v>
                </c:pt>
                <c:pt idx="519">
                  <c:v>36.5</c:v>
                </c:pt>
                <c:pt idx="520">
                  <c:v>36.5</c:v>
                </c:pt>
                <c:pt idx="521">
                  <c:v>36.5</c:v>
                </c:pt>
                <c:pt idx="522">
                  <c:v>36.5</c:v>
                </c:pt>
                <c:pt idx="523">
                  <c:v>36.5</c:v>
                </c:pt>
                <c:pt idx="524">
                  <c:v>36.5</c:v>
                </c:pt>
                <c:pt idx="525">
                  <c:v>36.5</c:v>
                </c:pt>
                <c:pt idx="526">
                  <c:v>36.5</c:v>
                </c:pt>
                <c:pt idx="527">
                  <c:v>36.5</c:v>
                </c:pt>
                <c:pt idx="528">
                  <c:v>36.5</c:v>
                </c:pt>
                <c:pt idx="529">
                  <c:v>36.5</c:v>
                </c:pt>
                <c:pt idx="530">
                  <c:v>36.5</c:v>
                </c:pt>
                <c:pt idx="531">
                  <c:v>36.5</c:v>
                </c:pt>
                <c:pt idx="532">
                  <c:v>36.5</c:v>
                </c:pt>
                <c:pt idx="533">
                  <c:v>36.5</c:v>
                </c:pt>
                <c:pt idx="534">
                  <c:v>36.5</c:v>
                </c:pt>
                <c:pt idx="535">
                  <c:v>36.5</c:v>
                </c:pt>
                <c:pt idx="536">
                  <c:v>36.5</c:v>
                </c:pt>
                <c:pt idx="537">
                  <c:v>36.5</c:v>
                </c:pt>
                <c:pt idx="538">
                  <c:v>36.5</c:v>
                </c:pt>
                <c:pt idx="539">
                  <c:v>36.5</c:v>
                </c:pt>
                <c:pt idx="540">
                  <c:v>36.5</c:v>
                </c:pt>
                <c:pt idx="541">
                  <c:v>36.5</c:v>
                </c:pt>
                <c:pt idx="542">
                  <c:v>36.5</c:v>
                </c:pt>
                <c:pt idx="543">
                  <c:v>36.5</c:v>
                </c:pt>
                <c:pt idx="544">
                  <c:v>36.5</c:v>
                </c:pt>
                <c:pt idx="545">
                  <c:v>36.5</c:v>
                </c:pt>
                <c:pt idx="546">
                  <c:v>36.5</c:v>
                </c:pt>
                <c:pt idx="547">
                  <c:v>36.5</c:v>
                </c:pt>
                <c:pt idx="548">
                  <c:v>36</c:v>
                </c:pt>
                <c:pt idx="549">
                  <c:v>36</c:v>
                </c:pt>
                <c:pt idx="550">
                  <c:v>36</c:v>
                </c:pt>
                <c:pt idx="551">
                  <c:v>36</c:v>
                </c:pt>
                <c:pt idx="552">
                  <c:v>36</c:v>
                </c:pt>
                <c:pt idx="553">
                  <c:v>36</c:v>
                </c:pt>
                <c:pt idx="554">
                  <c:v>36</c:v>
                </c:pt>
                <c:pt idx="555">
                  <c:v>36</c:v>
                </c:pt>
                <c:pt idx="556">
                  <c:v>36</c:v>
                </c:pt>
                <c:pt idx="557">
                  <c:v>36</c:v>
                </c:pt>
                <c:pt idx="558">
                  <c:v>36</c:v>
                </c:pt>
                <c:pt idx="559">
                  <c:v>36</c:v>
                </c:pt>
                <c:pt idx="560">
                  <c:v>36</c:v>
                </c:pt>
                <c:pt idx="561">
                  <c:v>36</c:v>
                </c:pt>
                <c:pt idx="562">
                  <c:v>36</c:v>
                </c:pt>
                <c:pt idx="563">
                  <c:v>36</c:v>
                </c:pt>
                <c:pt idx="564">
                  <c:v>36</c:v>
                </c:pt>
                <c:pt idx="565">
                  <c:v>36</c:v>
                </c:pt>
                <c:pt idx="566">
                  <c:v>36</c:v>
                </c:pt>
                <c:pt idx="567">
                  <c:v>36</c:v>
                </c:pt>
                <c:pt idx="568">
                  <c:v>36</c:v>
                </c:pt>
                <c:pt idx="569">
                  <c:v>36</c:v>
                </c:pt>
                <c:pt idx="570">
                  <c:v>36</c:v>
                </c:pt>
                <c:pt idx="571">
                  <c:v>36</c:v>
                </c:pt>
                <c:pt idx="572">
                  <c:v>36</c:v>
                </c:pt>
                <c:pt idx="573">
                  <c:v>36</c:v>
                </c:pt>
                <c:pt idx="574">
                  <c:v>36</c:v>
                </c:pt>
                <c:pt idx="575">
                  <c:v>36</c:v>
                </c:pt>
                <c:pt idx="576">
                  <c:v>36</c:v>
                </c:pt>
                <c:pt idx="577">
                  <c:v>36</c:v>
                </c:pt>
                <c:pt idx="578">
                  <c:v>36</c:v>
                </c:pt>
                <c:pt idx="579">
                  <c:v>17.600000000000001</c:v>
                </c:pt>
                <c:pt idx="580">
                  <c:v>17.600000000000001</c:v>
                </c:pt>
                <c:pt idx="581">
                  <c:v>17.600000000000001</c:v>
                </c:pt>
                <c:pt idx="582">
                  <c:v>17.600000000000001</c:v>
                </c:pt>
                <c:pt idx="583">
                  <c:v>17.600000000000001</c:v>
                </c:pt>
                <c:pt idx="584">
                  <c:v>17.600000000000001</c:v>
                </c:pt>
                <c:pt idx="585">
                  <c:v>17.600000000000001</c:v>
                </c:pt>
                <c:pt idx="586">
                  <c:v>17.600000000000001</c:v>
                </c:pt>
                <c:pt idx="587">
                  <c:v>17.600000000000001</c:v>
                </c:pt>
                <c:pt idx="588">
                  <c:v>17.600000000000001</c:v>
                </c:pt>
                <c:pt idx="589">
                  <c:v>17.600000000000001</c:v>
                </c:pt>
                <c:pt idx="590">
                  <c:v>17.600000000000001</c:v>
                </c:pt>
                <c:pt idx="591">
                  <c:v>17.600000000000001</c:v>
                </c:pt>
                <c:pt idx="592">
                  <c:v>17.600000000000001</c:v>
                </c:pt>
                <c:pt idx="593">
                  <c:v>17.600000000000001</c:v>
                </c:pt>
                <c:pt idx="594">
                  <c:v>17.600000000000001</c:v>
                </c:pt>
                <c:pt idx="595">
                  <c:v>17.600000000000001</c:v>
                </c:pt>
                <c:pt idx="596">
                  <c:v>17.600000000000001</c:v>
                </c:pt>
                <c:pt idx="597">
                  <c:v>17.600000000000001</c:v>
                </c:pt>
                <c:pt idx="598">
                  <c:v>17.600000000000001</c:v>
                </c:pt>
                <c:pt idx="599">
                  <c:v>17.600000000000001</c:v>
                </c:pt>
                <c:pt idx="600">
                  <c:v>17.600000000000001</c:v>
                </c:pt>
                <c:pt idx="601">
                  <c:v>17.600000000000001</c:v>
                </c:pt>
                <c:pt idx="602">
                  <c:v>17.600000000000001</c:v>
                </c:pt>
                <c:pt idx="603">
                  <c:v>17.600000000000001</c:v>
                </c:pt>
                <c:pt idx="604">
                  <c:v>17.600000000000001</c:v>
                </c:pt>
                <c:pt idx="605">
                  <c:v>17.600000000000001</c:v>
                </c:pt>
                <c:pt idx="606">
                  <c:v>17.600000000000001</c:v>
                </c:pt>
                <c:pt idx="607">
                  <c:v>17.600000000000001</c:v>
                </c:pt>
                <c:pt idx="608">
                  <c:v>17.600000000000001</c:v>
                </c:pt>
                <c:pt idx="609">
                  <c:v>17.399999999999999</c:v>
                </c:pt>
                <c:pt idx="610">
                  <c:v>17.399999999999999</c:v>
                </c:pt>
                <c:pt idx="611">
                  <c:v>17.399999999999999</c:v>
                </c:pt>
                <c:pt idx="612">
                  <c:v>17.399999999999999</c:v>
                </c:pt>
                <c:pt idx="613">
                  <c:v>17.399999999999999</c:v>
                </c:pt>
                <c:pt idx="614">
                  <c:v>17.399999999999999</c:v>
                </c:pt>
                <c:pt idx="615">
                  <c:v>17.399999999999999</c:v>
                </c:pt>
                <c:pt idx="616">
                  <c:v>17.399999999999999</c:v>
                </c:pt>
                <c:pt idx="617">
                  <c:v>17.399999999999999</c:v>
                </c:pt>
                <c:pt idx="618">
                  <c:v>17.399999999999999</c:v>
                </c:pt>
                <c:pt idx="619">
                  <c:v>17.399999999999999</c:v>
                </c:pt>
                <c:pt idx="620">
                  <c:v>17.399999999999999</c:v>
                </c:pt>
                <c:pt idx="621">
                  <c:v>17.399999999999999</c:v>
                </c:pt>
                <c:pt idx="622">
                  <c:v>17.399999999999999</c:v>
                </c:pt>
                <c:pt idx="623">
                  <c:v>17.399999999999999</c:v>
                </c:pt>
                <c:pt idx="624">
                  <c:v>17.399999999999999</c:v>
                </c:pt>
                <c:pt idx="625">
                  <c:v>17.399999999999999</c:v>
                </c:pt>
                <c:pt idx="626">
                  <c:v>17.399999999999999</c:v>
                </c:pt>
                <c:pt idx="627">
                  <c:v>17.399999999999999</c:v>
                </c:pt>
                <c:pt idx="628">
                  <c:v>17.399999999999999</c:v>
                </c:pt>
                <c:pt idx="629">
                  <c:v>17.399999999999999</c:v>
                </c:pt>
                <c:pt idx="630">
                  <c:v>17.399999999999999</c:v>
                </c:pt>
                <c:pt idx="631">
                  <c:v>17.399999999999999</c:v>
                </c:pt>
                <c:pt idx="632">
                  <c:v>17.399999999999999</c:v>
                </c:pt>
                <c:pt idx="633">
                  <c:v>17.399999999999999</c:v>
                </c:pt>
                <c:pt idx="634">
                  <c:v>17.399999999999999</c:v>
                </c:pt>
                <c:pt idx="635">
                  <c:v>17.399999999999999</c:v>
                </c:pt>
                <c:pt idx="636">
                  <c:v>17.399999999999999</c:v>
                </c:pt>
                <c:pt idx="637">
                  <c:v>17.399999999999999</c:v>
                </c:pt>
                <c:pt idx="638">
                  <c:v>17.399999999999999</c:v>
                </c:pt>
                <c:pt idx="639">
                  <c:v>17.399999999999999</c:v>
                </c:pt>
                <c:pt idx="640">
                  <c:v>17.2</c:v>
                </c:pt>
                <c:pt idx="641">
                  <c:v>17.2</c:v>
                </c:pt>
                <c:pt idx="642">
                  <c:v>17.2</c:v>
                </c:pt>
                <c:pt idx="643">
                  <c:v>17.2</c:v>
                </c:pt>
                <c:pt idx="644">
                  <c:v>17.2</c:v>
                </c:pt>
                <c:pt idx="645">
                  <c:v>17.2</c:v>
                </c:pt>
                <c:pt idx="646">
                  <c:v>17.2</c:v>
                </c:pt>
                <c:pt idx="647">
                  <c:v>17.2</c:v>
                </c:pt>
                <c:pt idx="648">
                  <c:v>17.2</c:v>
                </c:pt>
                <c:pt idx="649">
                  <c:v>17.2</c:v>
                </c:pt>
                <c:pt idx="650">
                  <c:v>17.2</c:v>
                </c:pt>
                <c:pt idx="651">
                  <c:v>17.2</c:v>
                </c:pt>
                <c:pt idx="652">
                  <c:v>17.2</c:v>
                </c:pt>
                <c:pt idx="653">
                  <c:v>17.2</c:v>
                </c:pt>
                <c:pt idx="654">
                  <c:v>17.2</c:v>
                </c:pt>
                <c:pt idx="655">
                  <c:v>17.2</c:v>
                </c:pt>
                <c:pt idx="656">
                  <c:v>17.2</c:v>
                </c:pt>
                <c:pt idx="657">
                  <c:v>17.2</c:v>
                </c:pt>
                <c:pt idx="658">
                  <c:v>17.2</c:v>
                </c:pt>
                <c:pt idx="659">
                  <c:v>17.2</c:v>
                </c:pt>
                <c:pt idx="660">
                  <c:v>17.2</c:v>
                </c:pt>
                <c:pt idx="661">
                  <c:v>17.2</c:v>
                </c:pt>
                <c:pt idx="662">
                  <c:v>17.2</c:v>
                </c:pt>
                <c:pt idx="663">
                  <c:v>17.2</c:v>
                </c:pt>
                <c:pt idx="664">
                  <c:v>17.2</c:v>
                </c:pt>
                <c:pt idx="665">
                  <c:v>17.2</c:v>
                </c:pt>
                <c:pt idx="666">
                  <c:v>17.2</c:v>
                </c:pt>
                <c:pt idx="667">
                  <c:v>17.2</c:v>
                </c:pt>
                <c:pt idx="668">
                  <c:v>17.2</c:v>
                </c:pt>
                <c:pt idx="669">
                  <c:v>17.2</c:v>
                </c:pt>
              </c:numCache>
            </c:numRef>
          </c:val>
        </c:ser>
        <c:ser>
          <c:idx val="2"/>
          <c:order val="2"/>
          <c:tx>
            <c:strRef>
              <c:f>'Long Term BORDER'!$F$1:$F$2</c:f>
              <c:strCache>
                <c:ptCount val="1"/>
                <c:pt idx="0">
                  <c:v>MCNEILL FSCD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BORDER'!$F$3:$F$672</c:f>
              <c:numCache>
                <c:formatCode>0</c:formatCode>
                <c:ptCount val="670"/>
                <c:pt idx="0" formatCode="d\-mmm\-yy">
                  <c:v>0</c:v>
                </c:pt>
                <c:pt idx="1">
                  <c:v>4268.88</c:v>
                </c:pt>
                <c:pt idx="2">
                  <c:v>4268.88</c:v>
                </c:pt>
                <c:pt idx="3">
                  <c:v>4268.88</c:v>
                </c:pt>
                <c:pt idx="4">
                  <c:v>4268.88</c:v>
                </c:pt>
                <c:pt idx="5">
                  <c:v>4268.88</c:v>
                </c:pt>
                <c:pt idx="6">
                  <c:v>4268.88</c:v>
                </c:pt>
                <c:pt idx="7">
                  <c:v>4268.88</c:v>
                </c:pt>
                <c:pt idx="8">
                  <c:v>4268.88</c:v>
                </c:pt>
                <c:pt idx="9">
                  <c:v>4268.88</c:v>
                </c:pt>
                <c:pt idx="10">
                  <c:v>4268.88</c:v>
                </c:pt>
                <c:pt idx="11">
                  <c:v>4268.88</c:v>
                </c:pt>
                <c:pt idx="12">
                  <c:v>4268.88</c:v>
                </c:pt>
                <c:pt idx="13">
                  <c:v>4268.88</c:v>
                </c:pt>
                <c:pt idx="14">
                  <c:v>4268.88</c:v>
                </c:pt>
                <c:pt idx="15">
                  <c:v>4268.88</c:v>
                </c:pt>
                <c:pt idx="16">
                  <c:v>4268.88</c:v>
                </c:pt>
                <c:pt idx="17">
                  <c:v>4268.88</c:v>
                </c:pt>
                <c:pt idx="18">
                  <c:v>4268.88</c:v>
                </c:pt>
                <c:pt idx="19">
                  <c:v>4268.88</c:v>
                </c:pt>
                <c:pt idx="20">
                  <c:v>4268.88</c:v>
                </c:pt>
                <c:pt idx="21">
                  <c:v>4268.88</c:v>
                </c:pt>
                <c:pt idx="22">
                  <c:v>4268.88</c:v>
                </c:pt>
                <c:pt idx="23">
                  <c:v>4268.88</c:v>
                </c:pt>
                <c:pt idx="24">
                  <c:v>4268.88</c:v>
                </c:pt>
                <c:pt idx="25">
                  <c:v>4268.88</c:v>
                </c:pt>
                <c:pt idx="26">
                  <c:v>4268.88</c:v>
                </c:pt>
                <c:pt idx="27">
                  <c:v>4268.88</c:v>
                </c:pt>
                <c:pt idx="28">
                  <c:v>4268.88</c:v>
                </c:pt>
                <c:pt idx="29">
                  <c:v>4268.88</c:v>
                </c:pt>
                <c:pt idx="30">
                  <c:v>4268.88</c:v>
                </c:pt>
                <c:pt idx="31">
                  <c:v>4268.88</c:v>
                </c:pt>
                <c:pt idx="32">
                  <c:v>4268.88</c:v>
                </c:pt>
                <c:pt idx="33">
                  <c:v>4268.88</c:v>
                </c:pt>
                <c:pt idx="34">
                  <c:v>4268.88</c:v>
                </c:pt>
                <c:pt idx="35">
                  <c:v>4268.88</c:v>
                </c:pt>
                <c:pt idx="36">
                  <c:v>4268.88</c:v>
                </c:pt>
                <c:pt idx="37">
                  <c:v>4268.88</c:v>
                </c:pt>
                <c:pt idx="38">
                  <c:v>4268.88</c:v>
                </c:pt>
                <c:pt idx="39">
                  <c:v>4268.88</c:v>
                </c:pt>
                <c:pt idx="40">
                  <c:v>4268.88</c:v>
                </c:pt>
                <c:pt idx="41">
                  <c:v>4268.88</c:v>
                </c:pt>
                <c:pt idx="42">
                  <c:v>4268.88</c:v>
                </c:pt>
                <c:pt idx="43">
                  <c:v>4268.88</c:v>
                </c:pt>
                <c:pt idx="44">
                  <c:v>4268.88</c:v>
                </c:pt>
                <c:pt idx="45">
                  <c:v>4268.88</c:v>
                </c:pt>
                <c:pt idx="46">
                  <c:v>4268.88</c:v>
                </c:pt>
                <c:pt idx="47">
                  <c:v>4268.88</c:v>
                </c:pt>
                <c:pt idx="48">
                  <c:v>4268.88</c:v>
                </c:pt>
                <c:pt idx="49">
                  <c:v>4268.88</c:v>
                </c:pt>
                <c:pt idx="50">
                  <c:v>4268.88</c:v>
                </c:pt>
                <c:pt idx="51">
                  <c:v>4268.88</c:v>
                </c:pt>
                <c:pt idx="52">
                  <c:v>4268.88</c:v>
                </c:pt>
                <c:pt idx="53">
                  <c:v>4268.88</c:v>
                </c:pt>
                <c:pt idx="54">
                  <c:v>4268.88</c:v>
                </c:pt>
                <c:pt idx="55">
                  <c:v>4268.88</c:v>
                </c:pt>
                <c:pt idx="56">
                  <c:v>4268.88</c:v>
                </c:pt>
                <c:pt idx="57">
                  <c:v>4268.88</c:v>
                </c:pt>
                <c:pt idx="58">
                  <c:v>4268.88</c:v>
                </c:pt>
                <c:pt idx="59">
                  <c:v>4268.88</c:v>
                </c:pt>
                <c:pt idx="60">
                  <c:v>4268.88</c:v>
                </c:pt>
                <c:pt idx="61">
                  <c:v>4268.88</c:v>
                </c:pt>
                <c:pt idx="62">
                  <c:v>4362.05</c:v>
                </c:pt>
                <c:pt idx="63">
                  <c:v>4362.05</c:v>
                </c:pt>
                <c:pt idx="64">
                  <c:v>4362.05</c:v>
                </c:pt>
                <c:pt idx="65">
                  <c:v>4362.05</c:v>
                </c:pt>
                <c:pt idx="66">
                  <c:v>4362.05</c:v>
                </c:pt>
                <c:pt idx="67">
                  <c:v>4362.05</c:v>
                </c:pt>
                <c:pt idx="68">
                  <c:v>4362.05</c:v>
                </c:pt>
                <c:pt idx="69">
                  <c:v>4362.05</c:v>
                </c:pt>
                <c:pt idx="70">
                  <c:v>4362.05</c:v>
                </c:pt>
                <c:pt idx="71">
                  <c:v>4362.05</c:v>
                </c:pt>
                <c:pt idx="72">
                  <c:v>4362.05</c:v>
                </c:pt>
                <c:pt idx="73">
                  <c:v>4362.05</c:v>
                </c:pt>
                <c:pt idx="74">
                  <c:v>4362.05</c:v>
                </c:pt>
                <c:pt idx="75">
                  <c:v>4362.05</c:v>
                </c:pt>
                <c:pt idx="76">
                  <c:v>4362.05</c:v>
                </c:pt>
                <c:pt idx="77">
                  <c:v>4362.05</c:v>
                </c:pt>
                <c:pt idx="78">
                  <c:v>4362.05</c:v>
                </c:pt>
                <c:pt idx="79">
                  <c:v>4362.05</c:v>
                </c:pt>
                <c:pt idx="80">
                  <c:v>4362.05</c:v>
                </c:pt>
                <c:pt idx="81">
                  <c:v>4362.05</c:v>
                </c:pt>
                <c:pt idx="82">
                  <c:v>4362.05</c:v>
                </c:pt>
                <c:pt idx="83">
                  <c:v>4362.05</c:v>
                </c:pt>
                <c:pt idx="84">
                  <c:v>4362.05</c:v>
                </c:pt>
                <c:pt idx="85">
                  <c:v>4362.05</c:v>
                </c:pt>
                <c:pt idx="86">
                  <c:v>4362.05</c:v>
                </c:pt>
                <c:pt idx="87">
                  <c:v>4362.05</c:v>
                </c:pt>
                <c:pt idx="88">
                  <c:v>4362.05</c:v>
                </c:pt>
                <c:pt idx="89">
                  <c:v>4362.05</c:v>
                </c:pt>
                <c:pt idx="90">
                  <c:v>4362.05</c:v>
                </c:pt>
                <c:pt idx="91">
                  <c:v>4362.05</c:v>
                </c:pt>
                <c:pt idx="92">
                  <c:v>4550.7000000000007</c:v>
                </c:pt>
                <c:pt idx="93">
                  <c:v>4550.7000000000007</c:v>
                </c:pt>
                <c:pt idx="94">
                  <c:v>4550.7000000000007</c:v>
                </c:pt>
                <c:pt idx="95">
                  <c:v>4550.7000000000007</c:v>
                </c:pt>
                <c:pt idx="96">
                  <c:v>4550.7000000000007</c:v>
                </c:pt>
                <c:pt idx="97">
                  <c:v>4550.7000000000007</c:v>
                </c:pt>
                <c:pt idx="98">
                  <c:v>4550.7000000000007</c:v>
                </c:pt>
                <c:pt idx="99">
                  <c:v>4550.7000000000007</c:v>
                </c:pt>
                <c:pt idx="100">
                  <c:v>4550.7000000000007</c:v>
                </c:pt>
                <c:pt idx="101">
                  <c:v>4550.7000000000007</c:v>
                </c:pt>
                <c:pt idx="102">
                  <c:v>4550.7000000000007</c:v>
                </c:pt>
                <c:pt idx="103">
                  <c:v>4550.7000000000007</c:v>
                </c:pt>
                <c:pt idx="104">
                  <c:v>4550.7000000000007</c:v>
                </c:pt>
                <c:pt idx="105">
                  <c:v>4550.7000000000007</c:v>
                </c:pt>
                <c:pt idx="106">
                  <c:v>4550.7000000000007</c:v>
                </c:pt>
                <c:pt idx="107">
                  <c:v>4550.7000000000007</c:v>
                </c:pt>
                <c:pt idx="108">
                  <c:v>4550.7000000000007</c:v>
                </c:pt>
                <c:pt idx="109">
                  <c:v>4550.7000000000007</c:v>
                </c:pt>
                <c:pt idx="110">
                  <c:v>4550.7000000000007</c:v>
                </c:pt>
                <c:pt idx="111">
                  <c:v>4550.7000000000007</c:v>
                </c:pt>
                <c:pt idx="112">
                  <c:v>4550.7000000000007</c:v>
                </c:pt>
                <c:pt idx="113">
                  <c:v>4550.7000000000007</c:v>
                </c:pt>
                <c:pt idx="114">
                  <c:v>4550.7000000000007</c:v>
                </c:pt>
                <c:pt idx="115">
                  <c:v>4550.7000000000007</c:v>
                </c:pt>
                <c:pt idx="116">
                  <c:v>4550.7000000000007</c:v>
                </c:pt>
                <c:pt idx="117">
                  <c:v>4550.7000000000007</c:v>
                </c:pt>
                <c:pt idx="118">
                  <c:v>4550.7000000000007</c:v>
                </c:pt>
                <c:pt idx="119">
                  <c:v>4550.7000000000007</c:v>
                </c:pt>
                <c:pt idx="120">
                  <c:v>4550.7000000000007</c:v>
                </c:pt>
                <c:pt idx="121">
                  <c:v>4550.7000000000007</c:v>
                </c:pt>
                <c:pt idx="122">
                  <c:v>4550.7000000000007</c:v>
                </c:pt>
                <c:pt idx="123">
                  <c:v>4940.7050000000008</c:v>
                </c:pt>
                <c:pt idx="124">
                  <c:v>4940.7050000000008</c:v>
                </c:pt>
                <c:pt idx="125">
                  <c:v>4940.7050000000008</c:v>
                </c:pt>
                <c:pt idx="126">
                  <c:v>4940.7050000000008</c:v>
                </c:pt>
                <c:pt idx="127">
                  <c:v>4940.7050000000008</c:v>
                </c:pt>
                <c:pt idx="128">
                  <c:v>4940.7050000000008</c:v>
                </c:pt>
                <c:pt idx="129">
                  <c:v>4940.7050000000008</c:v>
                </c:pt>
                <c:pt idx="130">
                  <c:v>4940.7050000000008</c:v>
                </c:pt>
                <c:pt idx="131">
                  <c:v>4940.7050000000008</c:v>
                </c:pt>
                <c:pt idx="132">
                  <c:v>4940.7050000000008</c:v>
                </c:pt>
                <c:pt idx="133">
                  <c:v>4940.7050000000008</c:v>
                </c:pt>
                <c:pt idx="134">
                  <c:v>4940.7050000000008</c:v>
                </c:pt>
                <c:pt idx="135">
                  <c:v>4940.7050000000008</c:v>
                </c:pt>
                <c:pt idx="136">
                  <c:v>4940.7050000000008</c:v>
                </c:pt>
                <c:pt idx="137">
                  <c:v>4940.7050000000008</c:v>
                </c:pt>
                <c:pt idx="138">
                  <c:v>4940.7050000000008</c:v>
                </c:pt>
                <c:pt idx="139">
                  <c:v>4940.7050000000008</c:v>
                </c:pt>
                <c:pt idx="140">
                  <c:v>4940.7050000000008</c:v>
                </c:pt>
                <c:pt idx="141">
                  <c:v>4940.7050000000008</c:v>
                </c:pt>
                <c:pt idx="142">
                  <c:v>4940.7050000000008</c:v>
                </c:pt>
                <c:pt idx="143">
                  <c:v>4940.7050000000008</c:v>
                </c:pt>
                <c:pt idx="144">
                  <c:v>4940.7050000000008</c:v>
                </c:pt>
                <c:pt idx="145">
                  <c:v>4940.7050000000008</c:v>
                </c:pt>
                <c:pt idx="146">
                  <c:v>4940.7050000000008</c:v>
                </c:pt>
                <c:pt idx="147">
                  <c:v>4940.7050000000008</c:v>
                </c:pt>
                <c:pt idx="148">
                  <c:v>4940.7050000000008</c:v>
                </c:pt>
                <c:pt idx="149">
                  <c:v>4940.7050000000008</c:v>
                </c:pt>
                <c:pt idx="150">
                  <c:v>4940.7050000000008</c:v>
                </c:pt>
                <c:pt idx="151">
                  <c:v>4940.7050000000008</c:v>
                </c:pt>
                <c:pt idx="152">
                  <c:v>4940.7050000000008</c:v>
                </c:pt>
                <c:pt idx="153">
                  <c:v>4940.7050000000008</c:v>
                </c:pt>
                <c:pt idx="154">
                  <c:v>4940.7050000000008</c:v>
                </c:pt>
                <c:pt idx="155">
                  <c:v>4940.7050000000008</c:v>
                </c:pt>
                <c:pt idx="156">
                  <c:v>4940.7050000000008</c:v>
                </c:pt>
                <c:pt idx="157">
                  <c:v>4940.7050000000008</c:v>
                </c:pt>
                <c:pt idx="158">
                  <c:v>4940.7050000000008</c:v>
                </c:pt>
                <c:pt idx="159">
                  <c:v>4940.7050000000008</c:v>
                </c:pt>
                <c:pt idx="160">
                  <c:v>4940.7050000000008</c:v>
                </c:pt>
                <c:pt idx="161">
                  <c:v>4940.7050000000008</c:v>
                </c:pt>
                <c:pt idx="162">
                  <c:v>4940.7050000000008</c:v>
                </c:pt>
                <c:pt idx="163">
                  <c:v>4940.7050000000008</c:v>
                </c:pt>
                <c:pt idx="164">
                  <c:v>4940.7050000000008</c:v>
                </c:pt>
                <c:pt idx="165">
                  <c:v>4940.7050000000008</c:v>
                </c:pt>
                <c:pt idx="166">
                  <c:v>4940.7050000000008</c:v>
                </c:pt>
                <c:pt idx="167">
                  <c:v>4940.7050000000008</c:v>
                </c:pt>
                <c:pt idx="168">
                  <c:v>4940.7050000000008</c:v>
                </c:pt>
                <c:pt idx="169">
                  <c:v>4940.7050000000008</c:v>
                </c:pt>
                <c:pt idx="170">
                  <c:v>4940.7050000000008</c:v>
                </c:pt>
                <c:pt idx="171">
                  <c:v>4940.7050000000008</c:v>
                </c:pt>
                <c:pt idx="172">
                  <c:v>4940.7050000000008</c:v>
                </c:pt>
                <c:pt idx="173">
                  <c:v>4940.7050000000008</c:v>
                </c:pt>
                <c:pt idx="174">
                  <c:v>4940.7050000000008</c:v>
                </c:pt>
                <c:pt idx="175">
                  <c:v>4940.7050000000008</c:v>
                </c:pt>
                <c:pt idx="176">
                  <c:v>4940.7050000000008</c:v>
                </c:pt>
                <c:pt idx="177">
                  <c:v>4940.7050000000008</c:v>
                </c:pt>
                <c:pt idx="178">
                  <c:v>4940.7050000000008</c:v>
                </c:pt>
                <c:pt idx="179">
                  <c:v>4940.7050000000008</c:v>
                </c:pt>
                <c:pt idx="180">
                  <c:v>4940.7050000000008</c:v>
                </c:pt>
                <c:pt idx="181">
                  <c:v>4940.7050000000008</c:v>
                </c:pt>
                <c:pt idx="182">
                  <c:v>4857.5450000000001</c:v>
                </c:pt>
                <c:pt idx="183">
                  <c:v>4857.5450000000001</c:v>
                </c:pt>
                <c:pt idx="184">
                  <c:v>4857.5450000000001</c:v>
                </c:pt>
                <c:pt idx="185">
                  <c:v>4857.5450000000001</c:v>
                </c:pt>
                <c:pt idx="186">
                  <c:v>4857.5450000000001</c:v>
                </c:pt>
                <c:pt idx="187">
                  <c:v>4857.5450000000001</c:v>
                </c:pt>
                <c:pt idx="188">
                  <c:v>4857.5450000000001</c:v>
                </c:pt>
                <c:pt idx="189">
                  <c:v>4857.5450000000001</c:v>
                </c:pt>
                <c:pt idx="190">
                  <c:v>4857.5450000000001</c:v>
                </c:pt>
                <c:pt idx="191">
                  <c:v>4857.5450000000001</c:v>
                </c:pt>
                <c:pt idx="192">
                  <c:v>4857.5450000000001</c:v>
                </c:pt>
                <c:pt idx="193">
                  <c:v>4857.5450000000001</c:v>
                </c:pt>
                <c:pt idx="194">
                  <c:v>4857.5450000000001</c:v>
                </c:pt>
                <c:pt idx="195">
                  <c:v>4857.5450000000001</c:v>
                </c:pt>
                <c:pt idx="196">
                  <c:v>4857.5450000000001</c:v>
                </c:pt>
                <c:pt idx="197">
                  <c:v>4857.5450000000001</c:v>
                </c:pt>
                <c:pt idx="198">
                  <c:v>4857.5450000000001</c:v>
                </c:pt>
                <c:pt idx="199">
                  <c:v>4857.5450000000001</c:v>
                </c:pt>
                <c:pt idx="200">
                  <c:v>4857.5450000000001</c:v>
                </c:pt>
                <c:pt idx="201">
                  <c:v>4857.5450000000001</c:v>
                </c:pt>
                <c:pt idx="202">
                  <c:v>4857.5450000000001</c:v>
                </c:pt>
                <c:pt idx="203">
                  <c:v>4857.5450000000001</c:v>
                </c:pt>
                <c:pt idx="204">
                  <c:v>4857.5450000000001</c:v>
                </c:pt>
                <c:pt idx="205">
                  <c:v>4857.5450000000001</c:v>
                </c:pt>
                <c:pt idx="206">
                  <c:v>4857.5450000000001</c:v>
                </c:pt>
                <c:pt idx="207">
                  <c:v>4857.5450000000001</c:v>
                </c:pt>
                <c:pt idx="208">
                  <c:v>4857.5450000000001</c:v>
                </c:pt>
                <c:pt idx="209">
                  <c:v>4857.5450000000001</c:v>
                </c:pt>
                <c:pt idx="210">
                  <c:v>4857.5450000000001</c:v>
                </c:pt>
                <c:pt idx="211">
                  <c:v>4857.5450000000001</c:v>
                </c:pt>
                <c:pt idx="212">
                  <c:v>4857.5450000000001</c:v>
                </c:pt>
                <c:pt idx="213">
                  <c:v>3512.7400000000002</c:v>
                </c:pt>
                <c:pt idx="214">
                  <c:v>3512.7400000000002</c:v>
                </c:pt>
                <c:pt idx="215">
                  <c:v>3512.7400000000002</c:v>
                </c:pt>
                <c:pt idx="216">
                  <c:v>3512.7400000000002</c:v>
                </c:pt>
                <c:pt idx="217">
                  <c:v>3512.7400000000002</c:v>
                </c:pt>
                <c:pt idx="218">
                  <c:v>3512.7400000000002</c:v>
                </c:pt>
                <c:pt idx="219">
                  <c:v>3512.7400000000002</c:v>
                </c:pt>
                <c:pt idx="220">
                  <c:v>3512.7400000000002</c:v>
                </c:pt>
                <c:pt idx="221">
                  <c:v>3512.7400000000002</c:v>
                </c:pt>
                <c:pt idx="222">
                  <c:v>3512.7400000000002</c:v>
                </c:pt>
                <c:pt idx="223">
                  <c:v>3512.7400000000002</c:v>
                </c:pt>
                <c:pt idx="224">
                  <c:v>3512.7400000000002</c:v>
                </c:pt>
                <c:pt idx="225">
                  <c:v>3512.7400000000002</c:v>
                </c:pt>
                <c:pt idx="226">
                  <c:v>3512.7400000000002</c:v>
                </c:pt>
                <c:pt idx="227">
                  <c:v>3512.7400000000002</c:v>
                </c:pt>
                <c:pt idx="228">
                  <c:v>3512.7400000000002</c:v>
                </c:pt>
                <c:pt idx="229">
                  <c:v>3512.7400000000002</c:v>
                </c:pt>
                <c:pt idx="230">
                  <c:v>3512.7400000000002</c:v>
                </c:pt>
                <c:pt idx="231">
                  <c:v>3512.7400000000002</c:v>
                </c:pt>
                <c:pt idx="232">
                  <c:v>3512.7400000000002</c:v>
                </c:pt>
                <c:pt idx="233">
                  <c:v>3512.7400000000002</c:v>
                </c:pt>
                <c:pt idx="234">
                  <c:v>3512.7400000000002</c:v>
                </c:pt>
                <c:pt idx="235">
                  <c:v>3512.7400000000002</c:v>
                </c:pt>
                <c:pt idx="236">
                  <c:v>3512.7400000000002</c:v>
                </c:pt>
                <c:pt idx="237">
                  <c:v>3512.7400000000002</c:v>
                </c:pt>
                <c:pt idx="238">
                  <c:v>3512.7400000000002</c:v>
                </c:pt>
                <c:pt idx="239">
                  <c:v>3512.7400000000002</c:v>
                </c:pt>
                <c:pt idx="240">
                  <c:v>3512.7400000000002</c:v>
                </c:pt>
                <c:pt idx="241">
                  <c:v>3512.7400000000002</c:v>
                </c:pt>
                <c:pt idx="242">
                  <c:v>3512.7400000000002</c:v>
                </c:pt>
                <c:pt idx="243">
                  <c:v>3250.5550000000003</c:v>
                </c:pt>
                <c:pt idx="244">
                  <c:v>3250.5550000000003</c:v>
                </c:pt>
                <c:pt idx="245">
                  <c:v>3250.5550000000003</c:v>
                </c:pt>
                <c:pt idx="246">
                  <c:v>3250.5550000000003</c:v>
                </c:pt>
                <c:pt idx="247">
                  <c:v>3250.5550000000003</c:v>
                </c:pt>
                <c:pt idx="248">
                  <c:v>3250.5550000000003</c:v>
                </c:pt>
                <c:pt idx="249">
                  <c:v>3250.5550000000003</c:v>
                </c:pt>
                <c:pt idx="250">
                  <c:v>3250.5550000000003</c:v>
                </c:pt>
                <c:pt idx="251">
                  <c:v>3250.5550000000003</c:v>
                </c:pt>
                <c:pt idx="252">
                  <c:v>3250.5550000000003</c:v>
                </c:pt>
                <c:pt idx="253">
                  <c:v>3250.5550000000003</c:v>
                </c:pt>
                <c:pt idx="254">
                  <c:v>3250.5550000000003</c:v>
                </c:pt>
                <c:pt idx="255">
                  <c:v>3250.5550000000003</c:v>
                </c:pt>
                <c:pt idx="256">
                  <c:v>3250.5550000000003</c:v>
                </c:pt>
                <c:pt idx="257">
                  <c:v>3250.5550000000003</c:v>
                </c:pt>
                <c:pt idx="258">
                  <c:v>3250.5550000000003</c:v>
                </c:pt>
                <c:pt idx="259">
                  <c:v>3250.5550000000003</c:v>
                </c:pt>
                <c:pt idx="260">
                  <c:v>3250.5550000000003</c:v>
                </c:pt>
                <c:pt idx="261">
                  <c:v>3250.5550000000003</c:v>
                </c:pt>
                <c:pt idx="262">
                  <c:v>3250.5550000000003</c:v>
                </c:pt>
                <c:pt idx="263">
                  <c:v>3250.5550000000003</c:v>
                </c:pt>
                <c:pt idx="264">
                  <c:v>3250.5550000000003</c:v>
                </c:pt>
                <c:pt idx="265">
                  <c:v>3250.5550000000003</c:v>
                </c:pt>
                <c:pt idx="266">
                  <c:v>3250.5550000000003</c:v>
                </c:pt>
                <c:pt idx="267">
                  <c:v>3250.5550000000003</c:v>
                </c:pt>
                <c:pt idx="268">
                  <c:v>3250.5550000000003</c:v>
                </c:pt>
                <c:pt idx="269">
                  <c:v>3250.5550000000003</c:v>
                </c:pt>
                <c:pt idx="270">
                  <c:v>3250.5550000000003</c:v>
                </c:pt>
                <c:pt idx="271">
                  <c:v>3250.5550000000003</c:v>
                </c:pt>
                <c:pt idx="272">
                  <c:v>3250.5550000000003</c:v>
                </c:pt>
                <c:pt idx="273">
                  <c:v>3250.5550000000003</c:v>
                </c:pt>
                <c:pt idx="274">
                  <c:v>3108.1049999999996</c:v>
                </c:pt>
                <c:pt idx="275">
                  <c:v>3108.1049999999996</c:v>
                </c:pt>
                <c:pt idx="276">
                  <c:v>3108.1049999999996</c:v>
                </c:pt>
                <c:pt idx="277">
                  <c:v>3108.1049999999996</c:v>
                </c:pt>
                <c:pt idx="278">
                  <c:v>3108.1049999999996</c:v>
                </c:pt>
                <c:pt idx="279">
                  <c:v>3108.1049999999996</c:v>
                </c:pt>
                <c:pt idx="280">
                  <c:v>3108.1049999999996</c:v>
                </c:pt>
                <c:pt idx="281">
                  <c:v>3108.1049999999996</c:v>
                </c:pt>
                <c:pt idx="282">
                  <c:v>3108.1049999999996</c:v>
                </c:pt>
                <c:pt idx="283">
                  <c:v>3108.1049999999996</c:v>
                </c:pt>
                <c:pt idx="284">
                  <c:v>3108.1049999999996</c:v>
                </c:pt>
                <c:pt idx="285">
                  <c:v>3108.1049999999996</c:v>
                </c:pt>
                <c:pt idx="286">
                  <c:v>3108.1049999999996</c:v>
                </c:pt>
                <c:pt idx="287">
                  <c:v>3108.1049999999996</c:v>
                </c:pt>
                <c:pt idx="288">
                  <c:v>3108.1049999999996</c:v>
                </c:pt>
                <c:pt idx="289">
                  <c:v>3108.1049999999996</c:v>
                </c:pt>
                <c:pt idx="290">
                  <c:v>3108.1049999999996</c:v>
                </c:pt>
                <c:pt idx="291">
                  <c:v>3108.1049999999996</c:v>
                </c:pt>
                <c:pt idx="292">
                  <c:v>3108.1049999999996</c:v>
                </c:pt>
                <c:pt idx="293">
                  <c:v>3108.1049999999996</c:v>
                </c:pt>
                <c:pt idx="294">
                  <c:v>3108.1049999999996</c:v>
                </c:pt>
                <c:pt idx="295">
                  <c:v>3108.1049999999996</c:v>
                </c:pt>
                <c:pt idx="296">
                  <c:v>3108.1049999999996</c:v>
                </c:pt>
                <c:pt idx="297">
                  <c:v>3108.1049999999996</c:v>
                </c:pt>
                <c:pt idx="298">
                  <c:v>3108.1049999999996</c:v>
                </c:pt>
                <c:pt idx="299">
                  <c:v>3108.1049999999996</c:v>
                </c:pt>
                <c:pt idx="300">
                  <c:v>3108.1049999999996</c:v>
                </c:pt>
                <c:pt idx="301">
                  <c:v>3108.1049999999996</c:v>
                </c:pt>
                <c:pt idx="302">
                  <c:v>3108.1049999999996</c:v>
                </c:pt>
                <c:pt idx="303">
                  <c:v>3108.1049999999996</c:v>
                </c:pt>
                <c:pt idx="304">
                  <c:v>3113.11</c:v>
                </c:pt>
                <c:pt idx="305">
                  <c:v>3113.11</c:v>
                </c:pt>
                <c:pt idx="306">
                  <c:v>3113.11</c:v>
                </c:pt>
                <c:pt idx="307">
                  <c:v>3113.11</c:v>
                </c:pt>
                <c:pt idx="308">
                  <c:v>3113.11</c:v>
                </c:pt>
                <c:pt idx="309">
                  <c:v>3113.11</c:v>
                </c:pt>
                <c:pt idx="310">
                  <c:v>3113.11</c:v>
                </c:pt>
                <c:pt idx="311">
                  <c:v>3113.11</c:v>
                </c:pt>
                <c:pt idx="312">
                  <c:v>3113.11</c:v>
                </c:pt>
                <c:pt idx="313">
                  <c:v>3113.11</c:v>
                </c:pt>
                <c:pt idx="314">
                  <c:v>3113.11</c:v>
                </c:pt>
                <c:pt idx="315">
                  <c:v>3113.11</c:v>
                </c:pt>
                <c:pt idx="316">
                  <c:v>3113.11</c:v>
                </c:pt>
                <c:pt idx="317">
                  <c:v>3113.11</c:v>
                </c:pt>
                <c:pt idx="318">
                  <c:v>3113.11</c:v>
                </c:pt>
                <c:pt idx="319">
                  <c:v>3113.11</c:v>
                </c:pt>
                <c:pt idx="320">
                  <c:v>3113.11</c:v>
                </c:pt>
                <c:pt idx="321">
                  <c:v>3113.11</c:v>
                </c:pt>
                <c:pt idx="322">
                  <c:v>3113.11</c:v>
                </c:pt>
                <c:pt idx="323">
                  <c:v>3113.11</c:v>
                </c:pt>
                <c:pt idx="324">
                  <c:v>3113.11</c:v>
                </c:pt>
                <c:pt idx="325">
                  <c:v>3113.11</c:v>
                </c:pt>
                <c:pt idx="326">
                  <c:v>3113.11</c:v>
                </c:pt>
                <c:pt idx="327">
                  <c:v>3113.11</c:v>
                </c:pt>
                <c:pt idx="328">
                  <c:v>3113.11</c:v>
                </c:pt>
                <c:pt idx="329">
                  <c:v>3113.11</c:v>
                </c:pt>
                <c:pt idx="330">
                  <c:v>3113.11</c:v>
                </c:pt>
                <c:pt idx="331">
                  <c:v>3113.11</c:v>
                </c:pt>
                <c:pt idx="332">
                  <c:v>3113.11</c:v>
                </c:pt>
                <c:pt idx="333">
                  <c:v>3113.11</c:v>
                </c:pt>
                <c:pt idx="334">
                  <c:v>3113.11</c:v>
                </c:pt>
                <c:pt idx="335">
                  <c:v>3113.11</c:v>
                </c:pt>
                <c:pt idx="336">
                  <c:v>3113.11</c:v>
                </c:pt>
                <c:pt idx="337">
                  <c:v>3113.11</c:v>
                </c:pt>
                <c:pt idx="338">
                  <c:v>3113.11</c:v>
                </c:pt>
                <c:pt idx="339">
                  <c:v>3113.11</c:v>
                </c:pt>
                <c:pt idx="340">
                  <c:v>3113.11</c:v>
                </c:pt>
                <c:pt idx="341">
                  <c:v>3113.11</c:v>
                </c:pt>
                <c:pt idx="342">
                  <c:v>3113.11</c:v>
                </c:pt>
                <c:pt idx="343">
                  <c:v>3113.11</c:v>
                </c:pt>
                <c:pt idx="344">
                  <c:v>3113.11</c:v>
                </c:pt>
                <c:pt idx="345">
                  <c:v>3113.11</c:v>
                </c:pt>
                <c:pt idx="346">
                  <c:v>3113.11</c:v>
                </c:pt>
                <c:pt idx="347">
                  <c:v>3113.11</c:v>
                </c:pt>
                <c:pt idx="348">
                  <c:v>3113.11</c:v>
                </c:pt>
                <c:pt idx="349">
                  <c:v>3113.11</c:v>
                </c:pt>
                <c:pt idx="350">
                  <c:v>3113.11</c:v>
                </c:pt>
                <c:pt idx="351">
                  <c:v>3113.11</c:v>
                </c:pt>
                <c:pt idx="352">
                  <c:v>3113.11</c:v>
                </c:pt>
                <c:pt idx="353">
                  <c:v>3113.11</c:v>
                </c:pt>
                <c:pt idx="354">
                  <c:v>3113.11</c:v>
                </c:pt>
                <c:pt idx="355">
                  <c:v>3113.11</c:v>
                </c:pt>
                <c:pt idx="356">
                  <c:v>3113.11</c:v>
                </c:pt>
                <c:pt idx="357">
                  <c:v>3113.11</c:v>
                </c:pt>
                <c:pt idx="358">
                  <c:v>3113.11</c:v>
                </c:pt>
                <c:pt idx="359">
                  <c:v>3113.11</c:v>
                </c:pt>
                <c:pt idx="360">
                  <c:v>3113.11</c:v>
                </c:pt>
                <c:pt idx="361">
                  <c:v>3113.11</c:v>
                </c:pt>
                <c:pt idx="362">
                  <c:v>3113.11</c:v>
                </c:pt>
                <c:pt idx="363">
                  <c:v>3113.11</c:v>
                </c:pt>
                <c:pt idx="364">
                  <c:v>3113.11</c:v>
                </c:pt>
                <c:pt idx="365">
                  <c:v>3113.11</c:v>
                </c:pt>
                <c:pt idx="366">
                  <c:v>3113.11</c:v>
                </c:pt>
                <c:pt idx="367">
                  <c:v>3113.11</c:v>
                </c:pt>
                <c:pt idx="368">
                  <c:v>3113.11</c:v>
                </c:pt>
                <c:pt idx="369">
                  <c:v>3113.11</c:v>
                </c:pt>
                <c:pt idx="370">
                  <c:v>3113.11</c:v>
                </c:pt>
                <c:pt idx="371">
                  <c:v>3113.11</c:v>
                </c:pt>
                <c:pt idx="372">
                  <c:v>3113.11</c:v>
                </c:pt>
                <c:pt idx="373">
                  <c:v>3113.11</c:v>
                </c:pt>
                <c:pt idx="374">
                  <c:v>3113.11</c:v>
                </c:pt>
                <c:pt idx="375">
                  <c:v>3113.11</c:v>
                </c:pt>
                <c:pt idx="376">
                  <c:v>3113.11</c:v>
                </c:pt>
                <c:pt idx="377">
                  <c:v>3113.11</c:v>
                </c:pt>
                <c:pt idx="378">
                  <c:v>3113.11</c:v>
                </c:pt>
                <c:pt idx="379">
                  <c:v>3113.11</c:v>
                </c:pt>
                <c:pt idx="380">
                  <c:v>3113.11</c:v>
                </c:pt>
                <c:pt idx="381">
                  <c:v>3113.11</c:v>
                </c:pt>
                <c:pt idx="382">
                  <c:v>3113.11</c:v>
                </c:pt>
                <c:pt idx="383">
                  <c:v>3113.11</c:v>
                </c:pt>
                <c:pt idx="384">
                  <c:v>3113.11</c:v>
                </c:pt>
                <c:pt idx="385">
                  <c:v>3113.11</c:v>
                </c:pt>
                <c:pt idx="386">
                  <c:v>3113.11</c:v>
                </c:pt>
                <c:pt idx="387">
                  <c:v>3113.11</c:v>
                </c:pt>
                <c:pt idx="388">
                  <c:v>3113.11</c:v>
                </c:pt>
                <c:pt idx="389">
                  <c:v>3113.11</c:v>
                </c:pt>
                <c:pt idx="390">
                  <c:v>3113.11</c:v>
                </c:pt>
                <c:pt idx="391">
                  <c:v>3113.11</c:v>
                </c:pt>
                <c:pt idx="392">
                  <c:v>3113.11</c:v>
                </c:pt>
                <c:pt idx="393">
                  <c:v>3113.11</c:v>
                </c:pt>
                <c:pt idx="394">
                  <c:v>3113.11</c:v>
                </c:pt>
                <c:pt idx="395">
                  <c:v>3113.11</c:v>
                </c:pt>
                <c:pt idx="396">
                  <c:v>3149.2999999999997</c:v>
                </c:pt>
                <c:pt idx="397">
                  <c:v>3149.2999999999997</c:v>
                </c:pt>
                <c:pt idx="398">
                  <c:v>3149.2999999999997</c:v>
                </c:pt>
                <c:pt idx="399">
                  <c:v>3149.2999999999997</c:v>
                </c:pt>
                <c:pt idx="400">
                  <c:v>3149.2999999999997</c:v>
                </c:pt>
                <c:pt idx="401">
                  <c:v>3149.2999999999997</c:v>
                </c:pt>
                <c:pt idx="402">
                  <c:v>3149.2999999999997</c:v>
                </c:pt>
                <c:pt idx="403">
                  <c:v>3149.2999999999997</c:v>
                </c:pt>
                <c:pt idx="404">
                  <c:v>3149.2999999999997</c:v>
                </c:pt>
                <c:pt idx="405">
                  <c:v>3149.2999999999997</c:v>
                </c:pt>
                <c:pt idx="406">
                  <c:v>3149.2999999999997</c:v>
                </c:pt>
                <c:pt idx="407">
                  <c:v>3149.2999999999997</c:v>
                </c:pt>
                <c:pt idx="408">
                  <c:v>3149.2999999999997</c:v>
                </c:pt>
                <c:pt idx="409">
                  <c:v>3149.2999999999997</c:v>
                </c:pt>
                <c:pt idx="410">
                  <c:v>3149.2999999999997</c:v>
                </c:pt>
                <c:pt idx="411">
                  <c:v>3149.2999999999997</c:v>
                </c:pt>
                <c:pt idx="412">
                  <c:v>3149.2999999999997</c:v>
                </c:pt>
                <c:pt idx="413">
                  <c:v>3149.2999999999997</c:v>
                </c:pt>
                <c:pt idx="414">
                  <c:v>3149.2999999999997</c:v>
                </c:pt>
                <c:pt idx="415">
                  <c:v>3149.2999999999997</c:v>
                </c:pt>
                <c:pt idx="416">
                  <c:v>3149.2999999999997</c:v>
                </c:pt>
                <c:pt idx="417">
                  <c:v>3149.2999999999997</c:v>
                </c:pt>
                <c:pt idx="418">
                  <c:v>3149.2999999999997</c:v>
                </c:pt>
                <c:pt idx="419">
                  <c:v>3149.2999999999997</c:v>
                </c:pt>
                <c:pt idx="420">
                  <c:v>3149.2999999999997</c:v>
                </c:pt>
                <c:pt idx="421">
                  <c:v>3149.2999999999997</c:v>
                </c:pt>
                <c:pt idx="422">
                  <c:v>3149.2999999999997</c:v>
                </c:pt>
                <c:pt idx="423">
                  <c:v>3149.2999999999997</c:v>
                </c:pt>
                <c:pt idx="424">
                  <c:v>3149.2999999999997</c:v>
                </c:pt>
                <c:pt idx="425">
                  <c:v>3149.2999999999997</c:v>
                </c:pt>
                <c:pt idx="426">
                  <c:v>3149.2999999999997</c:v>
                </c:pt>
                <c:pt idx="427">
                  <c:v>4169</c:v>
                </c:pt>
                <c:pt idx="428">
                  <c:v>4169</c:v>
                </c:pt>
                <c:pt idx="429">
                  <c:v>4169</c:v>
                </c:pt>
                <c:pt idx="430">
                  <c:v>4169</c:v>
                </c:pt>
                <c:pt idx="431">
                  <c:v>4169</c:v>
                </c:pt>
                <c:pt idx="432">
                  <c:v>4169</c:v>
                </c:pt>
                <c:pt idx="433">
                  <c:v>4169</c:v>
                </c:pt>
                <c:pt idx="434">
                  <c:v>4169</c:v>
                </c:pt>
                <c:pt idx="435">
                  <c:v>4169</c:v>
                </c:pt>
                <c:pt idx="436">
                  <c:v>4169</c:v>
                </c:pt>
                <c:pt idx="437">
                  <c:v>4169</c:v>
                </c:pt>
                <c:pt idx="438">
                  <c:v>4169</c:v>
                </c:pt>
                <c:pt idx="439">
                  <c:v>4169</c:v>
                </c:pt>
                <c:pt idx="440">
                  <c:v>4169</c:v>
                </c:pt>
                <c:pt idx="441">
                  <c:v>4169</c:v>
                </c:pt>
                <c:pt idx="442">
                  <c:v>4169</c:v>
                </c:pt>
                <c:pt idx="443">
                  <c:v>4169</c:v>
                </c:pt>
                <c:pt idx="444">
                  <c:v>4169</c:v>
                </c:pt>
                <c:pt idx="445">
                  <c:v>4169</c:v>
                </c:pt>
                <c:pt idx="446">
                  <c:v>4169</c:v>
                </c:pt>
                <c:pt idx="447">
                  <c:v>4169</c:v>
                </c:pt>
                <c:pt idx="448">
                  <c:v>4169</c:v>
                </c:pt>
                <c:pt idx="449">
                  <c:v>4169</c:v>
                </c:pt>
                <c:pt idx="450">
                  <c:v>4169</c:v>
                </c:pt>
                <c:pt idx="451">
                  <c:v>4169</c:v>
                </c:pt>
                <c:pt idx="452">
                  <c:v>4169</c:v>
                </c:pt>
                <c:pt idx="453">
                  <c:v>4169</c:v>
                </c:pt>
                <c:pt idx="454">
                  <c:v>4169</c:v>
                </c:pt>
                <c:pt idx="455">
                  <c:v>4169</c:v>
                </c:pt>
                <c:pt idx="456">
                  <c:v>4169</c:v>
                </c:pt>
                <c:pt idx="457">
                  <c:v>4085</c:v>
                </c:pt>
                <c:pt idx="458">
                  <c:v>4085</c:v>
                </c:pt>
                <c:pt idx="459">
                  <c:v>4085</c:v>
                </c:pt>
                <c:pt idx="460">
                  <c:v>4085</c:v>
                </c:pt>
                <c:pt idx="461">
                  <c:v>4085</c:v>
                </c:pt>
                <c:pt idx="462">
                  <c:v>4085</c:v>
                </c:pt>
                <c:pt idx="463">
                  <c:v>4085</c:v>
                </c:pt>
                <c:pt idx="464">
                  <c:v>4085</c:v>
                </c:pt>
                <c:pt idx="465">
                  <c:v>4085</c:v>
                </c:pt>
                <c:pt idx="466">
                  <c:v>4085</c:v>
                </c:pt>
                <c:pt idx="467">
                  <c:v>4085</c:v>
                </c:pt>
                <c:pt idx="468">
                  <c:v>4085</c:v>
                </c:pt>
                <c:pt idx="469">
                  <c:v>4085</c:v>
                </c:pt>
                <c:pt idx="470">
                  <c:v>4085</c:v>
                </c:pt>
                <c:pt idx="471">
                  <c:v>4085</c:v>
                </c:pt>
                <c:pt idx="472">
                  <c:v>4085</c:v>
                </c:pt>
                <c:pt idx="473">
                  <c:v>4085</c:v>
                </c:pt>
                <c:pt idx="474">
                  <c:v>4085</c:v>
                </c:pt>
                <c:pt idx="475">
                  <c:v>4085</c:v>
                </c:pt>
                <c:pt idx="476">
                  <c:v>4085</c:v>
                </c:pt>
                <c:pt idx="477">
                  <c:v>4085</c:v>
                </c:pt>
                <c:pt idx="478">
                  <c:v>4085</c:v>
                </c:pt>
                <c:pt idx="479">
                  <c:v>4085</c:v>
                </c:pt>
                <c:pt idx="480">
                  <c:v>4085</c:v>
                </c:pt>
                <c:pt idx="481">
                  <c:v>4085</c:v>
                </c:pt>
                <c:pt idx="482">
                  <c:v>4085</c:v>
                </c:pt>
                <c:pt idx="483">
                  <c:v>4085</c:v>
                </c:pt>
                <c:pt idx="484">
                  <c:v>4085</c:v>
                </c:pt>
                <c:pt idx="485">
                  <c:v>4085</c:v>
                </c:pt>
                <c:pt idx="486">
                  <c:v>4085</c:v>
                </c:pt>
                <c:pt idx="487">
                  <c:v>4085</c:v>
                </c:pt>
                <c:pt idx="488">
                  <c:v>4125</c:v>
                </c:pt>
                <c:pt idx="489">
                  <c:v>4125</c:v>
                </c:pt>
                <c:pt idx="490">
                  <c:v>4125</c:v>
                </c:pt>
                <c:pt idx="491">
                  <c:v>4125</c:v>
                </c:pt>
                <c:pt idx="492">
                  <c:v>4125</c:v>
                </c:pt>
                <c:pt idx="493">
                  <c:v>4125</c:v>
                </c:pt>
                <c:pt idx="494">
                  <c:v>4125</c:v>
                </c:pt>
                <c:pt idx="495">
                  <c:v>4125</c:v>
                </c:pt>
                <c:pt idx="496">
                  <c:v>4125</c:v>
                </c:pt>
                <c:pt idx="497">
                  <c:v>4125</c:v>
                </c:pt>
                <c:pt idx="498">
                  <c:v>4125</c:v>
                </c:pt>
                <c:pt idx="499">
                  <c:v>4125</c:v>
                </c:pt>
                <c:pt idx="500">
                  <c:v>4125</c:v>
                </c:pt>
                <c:pt idx="501">
                  <c:v>4125</c:v>
                </c:pt>
                <c:pt idx="502">
                  <c:v>4125</c:v>
                </c:pt>
                <c:pt idx="503">
                  <c:v>4125</c:v>
                </c:pt>
                <c:pt idx="504">
                  <c:v>4125</c:v>
                </c:pt>
                <c:pt idx="505">
                  <c:v>4125</c:v>
                </c:pt>
                <c:pt idx="506">
                  <c:v>4125</c:v>
                </c:pt>
                <c:pt idx="507">
                  <c:v>4125</c:v>
                </c:pt>
                <c:pt idx="508">
                  <c:v>4125</c:v>
                </c:pt>
                <c:pt idx="509">
                  <c:v>4125</c:v>
                </c:pt>
                <c:pt idx="510">
                  <c:v>4125</c:v>
                </c:pt>
                <c:pt idx="511">
                  <c:v>4125</c:v>
                </c:pt>
                <c:pt idx="512">
                  <c:v>4125</c:v>
                </c:pt>
                <c:pt idx="513">
                  <c:v>4125</c:v>
                </c:pt>
                <c:pt idx="514">
                  <c:v>4125</c:v>
                </c:pt>
                <c:pt idx="515">
                  <c:v>4125</c:v>
                </c:pt>
                <c:pt idx="516">
                  <c:v>4125</c:v>
                </c:pt>
                <c:pt idx="517">
                  <c:v>4125</c:v>
                </c:pt>
                <c:pt idx="518">
                  <c:v>4125</c:v>
                </c:pt>
                <c:pt idx="519">
                  <c:v>4125</c:v>
                </c:pt>
                <c:pt idx="520">
                  <c:v>4125</c:v>
                </c:pt>
                <c:pt idx="521">
                  <c:v>4125</c:v>
                </c:pt>
                <c:pt idx="522">
                  <c:v>4125</c:v>
                </c:pt>
                <c:pt idx="523">
                  <c:v>4125</c:v>
                </c:pt>
                <c:pt idx="524">
                  <c:v>4125</c:v>
                </c:pt>
                <c:pt idx="525">
                  <c:v>4125</c:v>
                </c:pt>
                <c:pt idx="526">
                  <c:v>4125</c:v>
                </c:pt>
                <c:pt idx="527">
                  <c:v>4125</c:v>
                </c:pt>
                <c:pt idx="528">
                  <c:v>4125</c:v>
                </c:pt>
                <c:pt idx="529">
                  <c:v>4125</c:v>
                </c:pt>
                <c:pt idx="530">
                  <c:v>4125</c:v>
                </c:pt>
                <c:pt idx="531">
                  <c:v>4125</c:v>
                </c:pt>
                <c:pt idx="532">
                  <c:v>4125</c:v>
                </c:pt>
                <c:pt idx="533">
                  <c:v>4125</c:v>
                </c:pt>
                <c:pt idx="534">
                  <c:v>4125</c:v>
                </c:pt>
                <c:pt idx="535">
                  <c:v>4125</c:v>
                </c:pt>
                <c:pt idx="536">
                  <c:v>4125</c:v>
                </c:pt>
                <c:pt idx="537">
                  <c:v>4125</c:v>
                </c:pt>
                <c:pt idx="538">
                  <c:v>4125</c:v>
                </c:pt>
                <c:pt idx="539">
                  <c:v>4125</c:v>
                </c:pt>
                <c:pt idx="540">
                  <c:v>4125</c:v>
                </c:pt>
                <c:pt idx="541">
                  <c:v>4125</c:v>
                </c:pt>
                <c:pt idx="542">
                  <c:v>4125</c:v>
                </c:pt>
                <c:pt idx="543">
                  <c:v>4125</c:v>
                </c:pt>
                <c:pt idx="544">
                  <c:v>4125</c:v>
                </c:pt>
                <c:pt idx="545">
                  <c:v>4125</c:v>
                </c:pt>
                <c:pt idx="546">
                  <c:v>4125</c:v>
                </c:pt>
                <c:pt idx="547">
                  <c:v>4125</c:v>
                </c:pt>
                <c:pt idx="548">
                  <c:v>4104</c:v>
                </c:pt>
                <c:pt idx="549">
                  <c:v>4104</c:v>
                </c:pt>
                <c:pt idx="550">
                  <c:v>4104</c:v>
                </c:pt>
                <c:pt idx="551">
                  <c:v>4104</c:v>
                </c:pt>
                <c:pt idx="552">
                  <c:v>4104</c:v>
                </c:pt>
                <c:pt idx="553">
                  <c:v>4104</c:v>
                </c:pt>
                <c:pt idx="554">
                  <c:v>4104</c:v>
                </c:pt>
                <c:pt idx="555">
                  <c:v>4104</c:v>
                </c:pt>
                <c:pt idx="556">
                  <c:v>4104</c:v>
                </c:pt>
                <c:pt idx="557">
                  <c:v>4104</c:v>
                </c:pt>
                <c:pt idx="558">
                  <c:v>4104</c:v>
                </c:pt>
                <c:pt idx="559">
                  <c:v>4104</c:v>
                </c:pt>
                <c:pt idx="560">
                  <c:v>4104</c:v>
                </c:pt>
                <c:pt idx="561">
                  <c:v>4104</c:v>
                </c:pt>
                <c:pt idx="562">
                  <c:v>4104</c:v>
                </c:pt>
                <c:pt idx="563">
                  <c:v>4104</c:v>
                </c:pt>
                <c:pt idx="564">
                  <c:v>4104</c:v>
                </c:pt>
                <c:pt idx="565">
                  <c:v>4104</c:v>
                </c:pt>
                <c:pt idx="566">
                  <c:v>4104</c:v>
                </c:pt>
                <c:pt idx="567">
                  <c:v>4104</c:v>
                </c:pt>
                <c:pt idx="568">
                  <c:v>4104</c:v>
                </c:pt>
                <c:pt idx="569">
                  <c:v>4104</c:v>
                </c:pt>
                <c:pt idx="570">
                  <c:v>4104</c:v>
                </c:pt>
                <c:pt idx="571">
                  <c:v>4104</c:v>
                </c:pt>
                <c:pt idx="572">
                  <c:v>4104</c:v>
                </c:pt>
                <c:pt idx="573">
                  <c:v>4104</c:v>
                </c:pt>
                <c:pt idx="574">
                  <c:v>4104</c:v>
                </c:pt>
                <c:pt idx="575">
                  <c:v>4104</c:v>
                </c:pt>
                <c:pt idx="576">
                  <c:v>4104</c:v>
                </c:pt>
                <c:pt idx="577">
                  <c:v>4104</c:v>
                </c:pt>
                <c:pt idx="578">
                  <c:v>4104</c:v>
                </c:pt>
                <c:pt idx="579">
                  <c:v>2516</c:v>
                </c:pt>
                <c:pt idx="580">
                  <c:v>2516</c:v>
                </c:pt>
                <c:pt idx="581">
                  <c:v>2516</c:v>
                </c:pt>
                <c:pt idx="582">
                  <c:v>2516</c:v>
                </c:pt>
                <c:pt idx="583">
                  <c:v>2516</c:v>
                </c:pt>
                <c:pt idx="584">
                  <c:v>2516</c:v>
                </c:pt>
                <c:pt idx="585">
                  <c:v>2516</c:v>
                </c:pt>
                <c:pt idx="586">
                  <c:v>2516</c:v>
                </c:pt>
                <c:pt idx="587">
                  <c:v>2516</c:v>
                </c:pt>
                <c:pt idx="588">
                  <c:v>2516</c:v>
                </c:pt>
                <c:pt idx="589">
                  <c:v>2516</c:v>
                </c:pt>
                <c:pt idx="590">
                  <c:v>2516</c:v>
                </c:pt>
                <c:pt idx="591">
                  <c:v>2516</c:v>
                </c:pt>
                <c:pt idx="592">
                  <c:v>2516</c:v>
                </c:pt>
                <c:pt idx="593">
                  <c:v>2516</c:v>
                </c:pt>
                <c:pt idx="594">
                  <c:v>2516</c:v>
                </c:pt>
                <c:pt idx="595">
                  <c:v>2516</c:v>
                </c:pt>
                <c:pt idx="596">
                  <c:v>2516</c:v>
                </c:pt>
                <c:pt idx="597">
                  <c:v>2516</c:v>
                </c:pt>
                <c:pt idx="598">
                  <c:v>2516</c:v>
                </c:pt>
                <c:pt idx="599">
                  <c:v>2516</c:v>
                </c:pt>
                <c:pt idx="600">
                  <c:v>2516</c:v>
                </c:pt>
                <c:pt idx="601">
                  <c:v>2516</c:v>
                </c:pt>
                <c:pt idx="602">
                  <c:v>2516</c:v>
                </c:pt>
                <c:pt idx="603">
                  <c:v>2516</c:v>
                </c:pt>
                <c:pt idx="604">
                  <c:v>2516</c:v>
                </c:pt>
                <c:pt idx="605">
                  <c:v>2516</c:v>
                </c:pt>
                <c:pt idx="606">
                  <c:v>2516</c:v>
                </c:pt>
                <c:pt idx="607">
                  <c:v>2516</c:v>
                </c:pt>
                <c:pt idx="608">
                  <c:v>2516</c:v>
                </c:pt>
                <c:pt idx="609">
                  <c:v>2420</c:v>
                </c:pt>
                <c:pt idx="610">
                  <c:v>2420</c:v>
                </c:pt>
                <c:pt idx="611">
                  <c:v>2420</c:v>
                </c:pt>
                <c:pt idx="612">
                  <c:v>2420</c:v>
                </c:pt>
                <c:pt idx="613">
                  <c:v>2420</c:v>
                </c:pt>
                <c:pt idx="614">
                  <c:v>2420</c:v>
                </c:pt>
                <c:pt idx="615">
                  <c:v>2420</c:v>
                </c:pt>
                <c:pt idx="616">
                  <c:v>2420</c:v>
                </c:pt>
                <c:pt idx="617">
                  <c:v>2420</c:v>
                </c:pt>
                <c:pt idx="618">
                  <c:v>2420</c:v>
                </c:pt>
                <c:pt idx="619">
                  <c:v>2420</c:v>
                </c:pt>
                <c:pt idx="620">
                  <c:v>2420</c:v>
                </c:pt>
                <c:pt idx="621">
                  <c:v>2420</c:v>
                </c:pt>
                <c:pt idx="622">
                  <c:v>2420</c:v>
                </c:pt>
                <c:pt idx="623">
                  <c:v>2420</c:v>
                </c:pt>
                <c:pt idx="624">
                  <c:v>2420</c:v>
                </c:pt>
                <c:pt idx="625">
                  <c:v>2420</c:v>
                </c:pt>
                <c:pt idx="626">
                  <c:v>2420</c:v>
                </c:pt>
                <c:pt idx="627">
                  <c:v>2420</c:v>
                </c:pt>
                <c:pt idx="628">
                  <c:v>2420</c:v>
                </c:pt>
                <c:pt idx="629">
                  <c:v>2420</c:v>
                </c:pt>
                <c:pt idx="630">
                  <c:v>2420</c:v>
                </c:pt>
                <c:pt idx="631">
                  <c:v>2420</c:v>
                </c:pt>
                <c:pt idx="632">
                  <c:v>2420</c:v>
                </c:pt>
                <c:pt idx="633">
                  <c:v>2420</c:v>
                </c:pt>
                <c:pt idx="634">
                  <c:v>2420</c:v>
                </c:pt>
                <c:pt idx="635">
                  <c:v>2420</c:v>
                </c:pt>
                <c:pt idx="636">
                  <c:v>2420</c:v>
                </c:pt>
                <c:pt idx="637">
                  <c:v>2420</c:v>
                </c:pt>
                <c:pt idx="638">
                  <c:v>2420</c:v>
                </c:pt>
                <c:pt idx="639">
                  <c:v>2420</c:v>
                </c:pt>
                <c:pt idx="640">
                  <c:v>2410</c:v>
                </c:pt>
                <c:pt idx="641">
                  <c:v>2410</c:v>
                </c:pt>
                <c:pt idx="642">
                  <c:v>2410</c:v>
                </c:pt>
                <c:pt idx="643">
                  <c:v>2410</c:v>
                </c:pt>
                <c:pt idx="644">
                  <c:v>2410</c:v>
                </c:pt>
                <c:pt idx="645">
                  <c:v>2410</c:v>
                </c:pt>
                <c:pt idx="646">
                  <c:v>2410</c:v>
                </c:pt>
                <c:pt idx="647">
                  <c:v>2410</c:v>
                </c:pt>
                <c:pt idx="648">
                  <c:v>2410</c:v>
                </c:pt>
                <c:pt idx="649">
                  <c:v>2410</c:v>
                </c:pt>
                <c:pt idx="650">
                  <c:v>2410</c:v>
                </c:pt>
                <c:pt idx="651">
                  <c:v>2410</c:v>
                </c:pt>
                <c:pt idx="652">
                  <c:v>2410</c:v>
                </c:pt>
                <c:pt idx="653">
                  <c:v>2410</c:v>
                </c:pt>
                <c:pt idx="654">
                  <c:v>2410</c:v>
                </c:pt>
                <c:pt idx="655">
                  <c:v>2410</c:v>
                </c:pt>
                <c:pt idx="656">
                  <c:v>2410</c:v>
                </c:pt>
                <c:pt idx="657">
                  <c:v>2410</c:v>
                </c:pt>
                <c:pt idx="658">
                  <c:v>2410</c:v>
                </c:pt>
                <c:pt idx="659">
                  <c:v>2410</c:v>
                </c:pt>
                <c:pt idx="660">
                  <c:v>2410</c:v>
                </c:pt>
                <c:pt idx="661">
                  <c:v>2410</c:v>
                </c:pt>
                <c:pt idx="662">
                  <c:v>2410</c:v>
                </c:pt>
                <c:pt idx="663">
                  <c:v>2410</c:v>
                </c:pt>
                <c:pt idx="664">
                  <c:v>2410</c:v>
                </c:pt>
                <c:pt idx="665">
                  <c:v>2410</c:v>
                </c:pt>
                <c:pt idx="666">
                  <c:v>2410</c:v>
                </c:pt>
                <c:pt idx="667">
                  <c:v>2410</c:v>
                </c:pt>
                <c:pt idx="668">
                  <c:v>2410</c:v>
                </c:pt>
                <c:pt idx="669">
                  <c:v>2410</c:v>
                </c:pt>
              </c:numCache>
            </c:numRef>
          </c:val>
        </c:ser>
        <c:ser>
          <c:idx val="3"/>
          <c:order val="3"/>
          <c:tx>
            <c:strRef>
              <c:f>'Long Term BORDER'!$G$1:$G$2</c:f>
              <c:strCache>
                <c:ptCount val="1"/>
                <c:pt idx="0">
                  <c:v>MCNEILL Design Cap</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BORDER'!$G$3:$G$672</c:f>
              <c:numCache>
                <c:formatCode>0</c:formatCode>
                <c:ptCount val="670"/>
                <c:pt idx="427">
                  <c:v>124.02</c:v>
                </c:pt>
                <c:pt idx="428">
                  <c:v>124.02</c:v>
                </c:pt>
                <c:pt idx="429">
                  <c:v>124.02</c:v>
                </c:pt>
                <c:pt idx="430">
                  <c:v>124.02</c:v>
                </c:pt>
                <c:pt idx="431">
                  <c:v>124.02</c:v>
                </c:pt>
                <c:pt idx="432">
                  <c:v>124.02</c:v>
                </c:pt>
                <c:pt idx="433">
                  <c:v>124.02</c:v>
                </c:pt>
                <c:pt idx="434">
                  <c:v>124.02</c:v>
                </c:pt>
                <c:pt idx="435">
                  <c:v>124.02</c:v>
                </c:pt>
                <c:pt idx="436">
                  <c:v>124.02</c:v>
                </c:pt>
                <c:pt idx="437">
                  <c:v>124.02</c:v>
                </c:pt>
                <c:pt idx="438">
                  <c:v>124.02</c:v>
                </c:pt>
                <c:pt idx="439">
                  <c:v>124.02</c:v>
                </c:pt>
                <c:pt idx="440">
                  <c:v>124.02</c:v>
                </c:pt>
                <c:pt idx="441">
                  <c:v>124.02</c:v>
                </c:pt>
                <c:pt idx="442">
                  <c:v>124.02</c:v>
                </c:pt>
                <c:pt idx="443">
                  <c:v>124.02</c:v>
                </c:pt>
                <c:pt idx="444">
                  <c:v>124.02</c:v>
                </c:pt>
                <c:pt idx="445">
                  <c:v>124.02</c:v>
                </c:pt>
                <c:pt idx="446">
                  <c:v>124.02</c:v>
                </c:pt>
                <c:pt idx="447">
                  <c:v>124.02</c:v>
                </c:pt>
                <c:pt idx="448">
                  <c:v>124.02</c:v>
                </c:pt>
                <c:pt idx="449">
                  <c:v>124.02</c:v>
                </c:pt>
                <c:pt idx="450">
                  <c:v>124.02</c:v>
                </c:pt>
                <c:pt idx="451">
                  <c:v>124.02</c:v>
                </c:pt>
                <c:pt idx="452">
                  <c:v>124.02</c:v>
                </c:pt>
                <c:pt idx="453">
                  <c:v>124.02</c:v>
                </c:pt>
                <c:pt idx="454">
                  <c:v>124.02</c:v>
                </c:pt>
                <c:pt idx="455">
                  <c:v>124.02</c:v>
                </c:pt>
                <c:pt idx="456">
                  <c:v>124.02</c:v>
                </c:pt>
                <c:pt idx="457">
                  <c:v>124.02</c:v>
                </c:pt>
                <c:pt idx="458">
                  <c:v>124.02</c:v>
                </c:pt>
                <c:pt idx="459">
                  <c:v>124.02</c:v>
                </c:pt>
                <c:pt idx="460">
                  <c:v>124.02</c:v>
                </c:pt>
                <c:pt idx="461">
                  <c:v>124.02</c:v>
                </c:pt>
                <c:pt idx="462">
                  <c:v>124.02</c:v>
                </c:pt>
                <c:pt idx="463">
                  <c:v>124.02</c:v>
                </c:pt>
                <c:pt idx="464">
                  <c:v>124.02</c:v>
                </c:pt>
                <c:pt idx="465">
                  <c:v>124.02</c:v>
                </c:pt>
                <c:pt idx="466">
                  <c:v>124.02</c:v>
                </c:pt>
                <c:pt idx="467">
                  <c:v>124.02</c:v>
                </c:pt>
                <c:pt idx="468">
                  <c:v>124.02</c:v>
                </c:pt>
                <c:pt idx="469">
                  <c:v>124.02</c:v>
                </c:pt>
                <c:pt idx="470">
                  <c:v>124.02</c:v>
                </c:pt>
                <c:pt idx="471">
                  <c:v>124.02</c:v>
                </c:pt>
                <c:pt idx="472">
                  <c:v>124.02</c:v>
                </c:pt>
                <c:pt idx="473">
                  <c:v>124.02</c:v>
                </c:pt>
                <c:pt idx="474">
                  <c:v>124.02</c:v>
                </c:pt>
                <c:pt idx="475">
                  <c:v>124.02</c:v>
                </c:pt>
                <c:pt idx="476">
                  <c:v>124.02</c:v>
                </c:pt>
                <c:pt idx="477">
                  <c:v>124.02</c:v>
                </c:pt>
                <c:pt idx="478">
                  <c:v>124.02</c:v>
                </c:pt>
                <c:pt idx="479">
                  <c:v>124.02</c:v>
                </c:pt>
                <c:pt idx="480">
                  <c:v>124.02</c:v>
                </c:pt>
                <c:pt idx="481">
                  <c:v>124.02</c:v>
                </c:pt>
                <c:pt idx="482">
                  <c:v>124.02</c:v>
                </c:pt>
                <c:pt idx="483">
                  <c:v>124.02</c:v>
                </c:pt>
                <c:pt idx="484">
                  <c:v>124.02</c:v>
                </c:pt>
                <c:pt idx="485">
                  <c:v>124.02</c:v>
                </c:pt>
                <c:pt idx="486">
                  <c:v>124.02</c:v>
                </c:pt>
                <c:pt idx="487">
                  <c:v>124.02</c:v>
                </c:pt>
                <c:pt idx="488">
                  <c:v>124.02</c:v>
                </c:pt>
                <c:pt idx="489">
                  <c:v>124.02</c:v>
                </c:pt>
                <c:pt idx="490">
                  <c:v>124.02</c:v>
                </c:pt>
                <c:pt idx="491">
                  <c:v>124.02</c:v>
                </c:pt>
                <c:pt idx="492">
                  <c:v>124.02</c:v>
                </c:pt>
                <c:pt idx="493">
                  <c:v>124.02</c:v>
                </c:pt>
                <c:pt idx="494">
                  <c:v>124.02</c:v>
                </c:pt>
                <c:pt idx="495">
                  <c:v>124.02</c:v>
                </c:pt>
                <c:pt idx="496">
                  <c:v>124.02</c:v>
                </c:pt>
                <c:pt idx="497">
                  <c:v>124.02</c:v>
                </c:pt>
                <c:pt idx="498">
                  <c:v>124.02</c:v>
                </c:pt>
                <c:pt idx="499">
                  <c:v>124.02</c:v>
                </c:pt>
                <c:pt idx="500">
                  <c:v>124.02</c:v>
                </c:pt>
                <c:pt idx="501">
                  <c:v>124.02</c:v>
                </c:pt>
                <c:pt idx="502">
                  <c:v>124.02</c:v>
                </c:pt>
                <c:pt idx="503">
                  <c:v>124.02</c:v>
                </c:pt>
                <c:pt idx="504">
                  <c:v>124.02</c:v>
                </c:pt>
                <c:pt idx="505">
                  <c:v>124.02</c:v>
                </c:pt>
                <c:pt idx="506">
                  <c:v>124.02</c:v>
                </c:pt>
                <c:pt idx="507">
                  <c:v>124.02</c:v>
                </c:pt>
                <c:pt idx="508">
                  <c:v>124.02</c:v>
                </c:pt>
                <c:pt idx="509">
                  <c:v>124.02</c:v>
                </c:pt>
                <c:pt idx="510">
                  <c:v>124.02</c:v>
                </c:pt>
                <c:pt idx="511">
                  <c:v>124.02</c:v>
                </c:pt>
                <c:pt idx="512">
                  <c:v>124.02</c:v>
                </c:pt>
                <c:pt idx="513">
                  <c:v>124.02</c:v>
                </c:pt>
                <c:pt idx="514">
                  <c:v>124.02</c:v>
                </c:pt>
                <c:pt idx="515">
                  <c:v>124.02</c:v>
                </c:pt>
                <c:pt idx="516">
                  <c:v>124.02</c:v>
                </c:pt>
                <c:pt idx="517">
                  <c:v>124.02</c:v>
                </c:pt>
                <c:pt idx="518">
                  <c:v>124.02</c:v>
                </c:pt>
                <c:pt idx="519">
                  <c:v>124.02</c:v>
                </c:pt>
                <c:pt idx="520">
                  <c:v>124.02</c:v>
                </c:pt>
                <c:pt idx="521">
                  <c:v>124.02</c:v>
                </c:pt>
                <c:pt idx="522">
                  <c:v>124.02</c:v>
                </c:pt>
                <c:pt idx="523">
                  <c:v>124.02</c:v>
                </c:pt>
                <c:pt idx="524">
                  <c:v>124.02</c:v>
                </c:pt>
                <c:pt idx="525">
                  <c:v>124.02</c:v>
                </c:pt>
                <c:pt idx="526">
                  <c:v>124.02</c:v>
                </c:pt>
                <c:pt idx="527">
                  <c:v>124.02</c:v>
                </c:pt>
                <c:pt idx="528">
                  <c:v>124.02</c:v>
                </c:pt>
                <c:pt idx="529">
                  <c:v>124.02</c:v>
                </c:pt>
                <c:pt idx="530">
                  <c:v>124.02</c:v>
                </c:pt>
                <c:pt idx="531">
                  <c:v>124.02</c:v>
                </c:pt>
                <c:pt idx="532">
                  <c:v>124.02</c:v>
                </c:pt>
                <c:pt idx="533">
                  <c:v>124.02</c:v>
                </c:pt>
                <c:pt idx="534">
                  <c:v>124.02</c:v>
                </c:pt>
                <c:pt idx="535">
                  <c:v>124.02</c:v>
                </c:pt>
                <c:pt idx="536">
                  <c:v>124.02</c:v>
                </c:pt>
                <c:pt idx="537">
                  <c:v>124.02</c:v>
                </c:pt>
                <c:pt idx="538">
                  <c:v>124.02</c:v>
                </c:pt>
                <c:pt idx="539">
                  <c:v>124.02</c:v>
                </c:pt>
                <c:pt idx="540">
                  <c:v>124.02</c:v>
                </c:pt>
                <c:pt idx="541">
                  <c:v>124.02</c:v>
                </c:pt>
                <c:pt idx="542">
                  <c:v>124.02</c:v>
                </c:pt>
                <c:pt idx="543">
                  <c:v>124.02</c:v>
                </c:pt>
                <c:pt idx="544">
                  <c:v>124.02</c:v>
                </c:pt>
                <c:pt idx="545">
                  <c:v>124.02</c:v>
                </c:pt>
                <c:pt idx="546">
                  <c:v>124.02</c:v>
                </c:pt>
                <c:pt idx="547">
                  <c:v>124.02</c:v>
                </c:pt>
                <c:pt idx="548">
                  <c:v>124.02</c:v>
                </c:pt>
                <c:pt idx="549">
                  <c:v>124.02</c:v>
                </c:pt>
                <c:pt idx="550">
                  <c:v>124.02</c:v>
                </c:pt>
                <c:pt idx="551">
                  <c:v>124.02</c:v>
                </c:pt>
                <c:pt idx="552">
                  <c:v>124.02</c:v>
                </c:pt>
                <c:pt idx="553">
                  <c:v>124.02</c:v>
                </c:pt>
                <c:pt idx="554">
                  <c:v>124.02</c:v>
                </c:pt>
                <c:pt idx="555">
                  <c:v>124.02</c:v>
                </c:pt>
                <c:pt idx="556">
                  <c:v>124.02</c:v>
                </c:pt>
                <c:pt idx="557">
                  <c:v>124.02</c:v>
                </c:pt>
                <c:pt idx="558">
                  <c:v>124.02</c:v>
                </c:pt>
                <c:pt idx="559">
                  <c:v>124.02</c:v>
                </c:pt>
                <c:pt idx="560">
                  <c:v>124.02</c:v>
                </c:pt>
                <c:pt idx="561">
                  <c:v>124.02</c:v>
                </c:pt>
                <c:pt idx="562">
                  <c:v>124.02</c:v>
                </c:pt>
                <c:pt idx="563">
                  <c:v>124.02</c:v>
                </c:pt>
                <c:pt idx="564">
                  <c:v>124.02</c:v>
                </c:pt>
                <c:pt idx="565">
                  <c:v>124.02</c:v>
                </c:pt>
                <c:pt idx="566">
                  <c:v>124.02</c:v>
                </c:pt>
                <c:pt idx="567">
                  <c:v>124.02</c:v>
                </c:pt>
                <c:pt idx="568">
                  <c:v>124.02</c:v>
                </c:pt>
                <c:pt idx="569">
                  <c:v>124.02</c:v>
                </c:pt>
                <c:pt idx="570">
                  <c:v>124.02</c:v>
                </c:pt>
                <c:pt idx="571">
                  <c:v>124.02</c:v>
                </c:pt>
                <c:pt idx="572">
                  <c:v>124.02</c:v>
                </c:pt>
                <c:pt idx="573">
                  <c:v>124.02</c:v>
                </c:pt>
                <c:pt idx="574">
                  <c:v>124.02</c:v>
                </c:pt>
                <c:pt idx="575">
                  <c:v>124.02</c:v>
                </c:pt>
                <c:pt idx="576">
                  <c:v>124.02</c:v>
                </c:pt>
                <c:pt idx="577">
                  <c:v>124.02</c:v>
                </c:pt>
                <c:pt idx="578">
                  <c:v>124.02</c:v>
                </c:pt>
                <c:pt idx="579">
                  <c:v>124.02</c:v>
                </c:pt>
                <c:pt idx="580">
                  <c:v>124.02</c:v>
                </c:pt>
                <c:pt idx="581">
                  <c:v>124.02</c:v>
                </c:pt>
                <c:pt idx="582">
                  <c:v>124.02</c:v>
                </c:pt>
                <c:pt idx="583">
                  <c:v>124.02</c:v>
                </c:pt>
                <c:pt idx="584">
                  <c:v>124.02</c:v>
                </c:pt>
                <c:pt idx="585">
                  <c:v>124.02</c:v>
                </c:pt>
                <c:pt idx="586">
                  <c:v>124.02</c:v>
                </c:pt>
                <c:pt idx="587">
                  <c:v>124.02</c:v>
                </c:pt>
                <c:pt idx="588">
                  <c:v>124.02</c:v>
                </c:pt>
                <c:pt idx="589">
                  <c:v>124.02</c:v>
                </c:pt>
                <c:pt idx="590">
                  <c:v>124.02</c:v>
                </c:pt>
                <c:pt idx="591">
                  <c:v>124.02</c:v>
                </c:pt>
                <c:pt idx="592">
                  <c:v>124.02</c:v>
                </c:pt>
                <c:pt idx="593">
                  <c:v>124.02</c:v>
                </c:pt>
                <c:pt idx="594">
                  <c:v>124.02</c:v>
                </c:pt>
                <c:pt idx="595">
                  <c:v>124.02</c:v>
                </c:pt>
                <c:pt idx="596">
                  <c:v>124.02</c:v>
                </c:pt>
                <c:pt idx="597">
                  <c:v>124.02</c:v>
                </c:pt>
                <c:pt idx="598">
                  <c:v>124.02</c:v>
                </c:pt>
                <c:pt idx="599">
                  <c:v>124.02</c:v>
                </c:pt>
                <c:pt idx="600">
                  <c:v>124.02</c:v>
                </c:pt>
                <c:pt idx="601">
                  <c:v>124.02</c:v>
                </c:pt>
                <c:pt idx="602">
                  <c:v>124.02</c:v>
                </c:pt>
                <c:pt idx="603">
                  <c:v>124.02</c:v>
                </c:pt>
                <c:pt idx="604">
                  <c:v>124.02</c:v>
                </c:pt>
                <c:pt idx="605">
                  <c:v>124.02</c:v>
                </c:pt>
                <c:pt idx="606">
                  <c:v>124.02</c:v>
                </c:pt>
                <c:pt idx="607">
                  <c:v>124.02</c:v>
                </c:pt>
                <c:pt idx="608">
                  <c:v>124.02</c:v>
                </c:pt>
                <c:pt idx="609">
                  <c:v>124.02</c:v>
                </c:pt>
                <c:pt idx="610">
                  <c:v>124.02</c:v>
                </c:pt>
                <c:pt idx="611">
                  <c:v>124.02</c:v>
                </c:pt>
                <c:pt idx="612">
                  <c:v>124.02</c:v>
                </c:pt>
                <c:pt idx="613">
                  <c:v>124.02</c:v>
                </c:pt>
                <c:pt idx="614">
                  <c:v>124.02</c:v>
                </c:pt>
                <c:pt idx="615">
                  <c:v>124.02</c:v>
                </c:pt>
                <c:pt idx="616">
                  <c:v>124.02</c:v>
                </c:pt>
                <c:pt idx="617">
                  <c:v>124.02</c:v>
                </c:pt>
                <c:pt idx="618">
                  <c:v>124.02</c:v>
                </c:pt>
                <c:pt idx="619">
                  <c:v>124.02</c:v>
                </c:pt>
                <c:pt idx="620">
                  <c:v>124.02</c:v>
                </c:pt>
                <c:pt idx="621">
                  <c:v>124.02</c:v>
                </c:pt>
                <c:pt idx="622">
                  <c:v>124.02</c:v>
                </c:pt>
                <c:pt idx="623">
                  <c:v>124.02</c:v>
                </c:pt>
                <c:pt idx="624">
                  <c:v>124.02</c:v>
                </c:pt>
                <c:pt idx="625">
                  <c:v>124.02</c:v>
                </c:pt>
                <c:pt idx="626">
                  <c:v>124.02</c:v>
                </c:pt>
                <c:pt idx="627">
                  <c:v>124.02</c:v>
                </c:pt>
                <c:pt idx="628">
                  <c:v>124.02</c:v>
                </c:pt>
                <c:pt idx="629">
                  <c:v>124.02</c:v>
                </c:pt>
                <c:pt idx="630">
                  <c:v>124.02</c:v>
                </c:pt>
                <c:pt idx="631">
                  <c:v>124.02</c:v>
                </c:pt>
                <c:pt idx="632">
                  <c:v>124.02</c:v>
                </c:pt>
                <c:pt idx="633">
                  <c:v>124.02</c:v>
                </c:pt>
                <c:pt idx="634">
                  <c:v>124.02</c:v>
                </c:pt>
                <c:pt idx="635">
                  <c:v>124.02</c:v>
                </c:pt>
                <c:pt idx="636">
                  <c:v>124.02</c:v>
                </c:pt>
                <c:pt idx="637">
                  <c:v>124.02</c:v>
                </c:pt>
                <c:pt idx="638">
                  <c:v>124.02</c:v>
                </c:pt>
                <c:pt idx="639">
                  <c:v>124.02</c:v>
                </c:pt>
                <c:pt idx="640">
                  <c:v>124.02</c:v>
                </c:pt>
                <c:pt idx="641">
                  <c:v>124.02</c:v>
                </c:pt>
                <c:pt idx="642">
                  <c:v>124.02</c:v>
                </c:pt>
                <c:pt idx="643">
                  <c:v>124.02</c:v>
                </c:pt>
                <c:pt idx="644">
                  <c:v>124.02</c:v>
                </c:pt>
                <c:pt idx="645">
                  <c:v>124.02</c:v>
                </c:pt>
                <c:pt idx="646">
                  <c:v>124.02</c:v>
                </c:pt>
                <c:pt idx="647">
                  <c:v>124.02</c:v>
                </c:pt>
                <c:pt idx="648">
                  <c:v>124.02</c:v>
                </c:pt>
                <c:pt idx="649">
                  <c:v>124.02</c:v>
                </c:pt>
                <c:pt idx="650">
                  <c:v>124.02</c:v>
                </c:pt>
                <c:pt idx="651">
                  <c:v>124.02</c:v>
                </c:pt>
                <c:pt idx="652">
                  <c:v>124.02</c:v>
                </c:pt>
                <c:pt idx="653">
                  <c:v>124.02</c:v>
                </c:pt>
                <c:pt idx="654">
                  <c:v>124.02</c:v>
                </c:pt>
                <c:pt idx="655">
                  <c:v>124.02</c:v>
                </c:pt>
                <c:pt idx="656">
                  <c:v>124.02</c:v>
                </c:pt>
                <c:pt idx="657">
                  <c:v>124.02</c:v>
                </c:pt>
                <c:pt idx="658">
                  <c:v>124.02</c:v>
                </c:pt>
                <c:pt idx="659">
                  <c:v>124.02</c:v>
                </c:pt>
                <c:pt idx="660">
                  <c:v>124.02</c:v>
                </c:pt>
                <c:pt idx="661">
                  <c:v>124.02</c:v>
                </c:pt>
                <c:pt idx="662">
                  <c:v>124.02</c:v>
                </c:pt>
                <c:pt idx="663">
                  <c:v>124.02</c:v>
                </c:pt>
                <c:pt idx="664">
                  <c:v>124.02</c:v>
                </c:pt>
                <c:pt idx="665">
                  <c:v>124.02</c:v>
                </c:pt>
                <c:pt idx="666">
                  <c:v>124.02</c:v>
                </c:pt>
                <c:pt idx="667">
                  <c:v>124.02</c:v>
                </c:pt>
                <c:pt idx="668">
                  <c:v>124.02</c:v>
                </c:pt>
                <c:pt idx="669">
                  <c:v>124.02</c:v>
                </c:pt>
              </c:numCache>
            </c:numRef>
          </c:val>
        </c:ser>
        <c:ser>
          <c:idx val="4"/>
          <c:order val="4"/>
          <c:tx>
            <c:strRef>
              <c:f>'Long Term BORDER'!$H$1:$H$2</c:f>
              <c:strCache>
                <c:ptCount val="1"/>
                <c:pt idx="0">
                  <c:v>EMPRESS + MCNEILL Historical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BORDER'!$H$3:$H$672</c:f>
              <c:numCache>
                <c:formatCode>0</c:formatCode>
                <c:ptCount val="670"/>
                <c:pt idx="0">
                  <c:v>0</c:v>
                </c:pt>
                <c:pt idx="62">
                  <c:v>123</c:v>
                </c:pt>
                <c:pt idx="63">
                  <c:v>123</c:v>
                </c:pt>
                <c:pt idx="64">
                  <c:v>125</c:v>
                </c:pt>
                <c:pt idx="65">
                  <c:v>125</c:v>
                </c:pt>
                <c:pt idx="66">
                  <c:v>119</c:v>
                </c:pt>
                <c:pt idx="67">
                  <c:v>121</c:v>
                </c:pt>
                <c:pt idx="68">
                  <c:v>126</c:v>
                </c:pt>
                <c:pt idx="69">
                  <c:v>127</c:v>
                </c:pt>
                <c:pt idx="70">
                  <c:v>126</c:v>
                </c:pt>
                <c:pt idx="71">
                  <c:v>128</c:v>
                </c:pt>
                <c:pt idx="72">
                  <c:v>129</c:v>
                </c:pt>
                <c:pt idx="73">
                  <c:v>133</c:v>
                </c:pt>
                <c:pt idx="74">
                  <c:v>134</c:v>
                </c:pt>
                <c:pt idx="75">
                  <c:v>130</c:v>
                </c:pt>
                <c:pt idx="76">
                  <c:v>130</c:v>
                </c:pt>
                <c:pt idx="77">
                  <c:v>125</c:v>
                </c:pt>
                <c:pt idx="78">
                  <c:v>121</c:v>
                </c:pt>
                <c:pt idx="79">
                  <c:v>123</c:v>
                </c:pt>
                <c:pt idx="80">
                  <c:v>123</c:v>
                </c:pt>
                <c:pt idx="81">
                  <c:v>124</c:v>
                </c:pt>
                <c:pt idx="82">
                  <c:v>121</c:v>
                </c:pt>
                <c:pt idx="83">
                  <c:v>121</c:v>
                </c:pt>
                <c:pt idx="84">
                  <c:v>130</c:v>
                </c:pt>
                <c:pt idx="85">
                  <c:v>128</c:v>
                </c:pt>
                <c:pt idx="86">
                  <c:v>124</c:v>
                </c:pt>
                <c:pt idx="87">
                  <c:v>125</c:v>
                </c:pt>
                <c:pt idx="88">
                  <c:v>125</c:v>
                </c:pt>
                <c:pt idx="89">
                  <c:v>126</c:v>
                </c:pt>
                <c:pt idx="90">
                  <c:v>131</c:v>
                </c:pt>
                <c:pt idx="91">
                  <c:v>124</c:v>
                </c:pt>
                <c:pt idx="92">
                  <c:v>129</c:v>
                </c:pt>
                <c:pt idx="93">
                  <c:v>127</c:v>
                </c:pt>
                <c:pt idx="94">
                  <c:v>127</c:v>
                </c:pt>
                <c:pt idx="95">
                  <c:v>124</c:v>
                </c:pt>
                <c:pt idx="96">
                  <c:v>131</c:v>
                </c:pt>
                <c:pt idx="97">
                  <c:v>135</c:v>
                </c:pt>
                <c:pt idx="98">
                  <c:v>140</c:v>
                </c:pt>
                <c:pt idx="99">
                  <c:v>136</c:v>
                </c:pt>
                <c:pt idx="100">
                  <c:v>136</c:v>
                </c:pt>
                <c:pt idx="101">
                  <c:v>136</c:v>
                </c:pt>
                <c:pt idx="102">
                  <c:v>142</c:v>
                </c:pt>
                <c:pt idx="103">
                  <c:v>147</c:v>
                </c:pt>
                <c:pt idx="104">
                  <c:v>137</c:v>
                </c:pt>
                <c:pt idx="105">
                  <c:v>146</c:v>
                </c:pt>
                <c:pt idx="106">
                  <c:v>140</c:v>
                </c:pt>
                <c:pt idx="107">
                  <c:v>146</c:v>
                </c:pt>
                <c:pt idx="108">
                  <c:v>146</c:v>
                </c:pt>
                <c:pt idx="109">
                  <c:v>139</c:v>
                </c:pt>
                <c:pt idx="110">
                  <c:v>145</c:v>
                </c:pt>
                <c:pt idx="111">
                  <c:v>138</c:v>
                </c:pt>
                <c:pt idx="112">
                  <c:v>143</c:v>
                </c:pt>
                <c:pt idx="113">
                  <c:v>151</c:v>
                </c:pt>
                <c:pt idx="114">
                  <c:v>150</c:v>
                </c:pt>
                <c:pt idx="115">
                  <c:v>153</c:v>
                </c:pt>
                <c:pt idx="116">
                  <c:v>148</c:v>
                </c:pt>
                <c:pt idx="117">
                  <c:v>148</c:v>
                </c:pt>
                <c:pt idx="118">
                  <c:v>144</c:v>
                </c:pt>
                <c:pt idx="119">
                  <c:v>138</c:v>
                </c:pt>
                <c:pt idx="120">
                  <c:v>144</c:v>
                </c:pt>
                <c:pt idx="121">
                  <c:v>146</c:v>
                </c:pt>
                <c:pt idx="122">
                  <c:v>155</c:v>
                </c:pt>
                <c:pt idx="123">
                  <c:v>148</c:v>
                </c:pt>
                <c:pt idx="124">
                  <c:v>149</c:v>
                </c:pt>
                <c:pt idx="125">
                  <c:v>154</c:v>
                </c:pt>
                <c:pt idx="126">
                  <c:v>152</c:v>
                </c:pt>
                <c:pt idx="127">
                  <c:v>156</c:v>
                </c:pt>
                <c:pt idx="128">
                  <c:v>161</c:v>
                </c:pt>
                <c:pt idx="129">
                  <c:v>180</c:v>
                </c:pt>
                <c:pt idx="130">
                  <c:v>169</c:v>
                </c:pt>
                <c:pt idx="131">
                  <c:v>166</c:v>
                </c:pt>
                <c:pt idx="132">
                  <c:v>152</c:v>
                </c:pt>
                <c:pt idx="133">
                  <c:v>144</c:v>
                </c:pt>
                <c:pt idx="134">
                  <c:v>145</c:v>
                </c:pt>
                <c:pt idx="135">
                  <c:v>138</c:v>
                </c:pt>
                <c:pt idx="136">
                  <c:v>138</c:v>
                </c:pt>
                <c:pt idx="137">
                  <c:v>141</c:v>
                </c:pt>
                <c:pt idx="138">
                  <c:v>142</c:v>
                </c:pt>
                <c:pt idx="139">
                  <c:v>146</c:v>
                </c:pt>
                <c:pt idx="140">
                  <c:v>144</c:v>
                </c:pt>
                <c:pt idx="141">
                  <c:v>144</c:v>
                </c:pt>
                <c:pt idx="142">
                  <c:v>148</c:v>
                </c:pt>
                <c:pt idx="143">
                  <c:v>148</c:v>
                </c:pt>
                <c:pt idx="144">
                  <c:v>159</c:v>
                </c:pt>
                <c:pt idx="145">
                  <c:v>165</c:v>
                </c:pt>
                <c:pt idx="146">
                  <c:v>160</c:v>
                </c:pt>
                <c:pt idx="147">
                  <c:v>157</c:v>
                </c:pt>
                <c:pt idx="148">
                  <c:v>144</c:v>
                </c:pt>
                <c:pt idx="149">
                  <c:v>155</c:v>
                </c:pt>
                <c:pt idx="150">
                  <c:v>170</c:v>
                </c:pt>
                <c:pt idx="151">
                  <c:v>174</c:v>
                </c:pt>
                <c:pt idx="152">
                  <c:v>163</c:v>
                </c:pt>
                <c:pt idx="153">
                  <c:v>160</c:v>
                </c:pt>
                <c:pt idx="154">
                  <c:v>160</c:v>
                </c:pt>
                <c:pt idx="155">
                  <c:v>165</c:v>
                </c:pt>
                <c:pt idx="156">
                  <c:v>163</c:v>
                </c:pt>
                <c:pt idx="157">
                  <c:v>164</c:v>
                </c:pt>
                <c:pt idx="158">
                  <c:v>152</c:v>
                </c:pt>
                <c:pt idx="159">
                  <c:v>154</c:v>
                </c:pt>
                <c:pt idx="160">
                  <c:v>154</c:v>
                </c:pt>
                <c:pt idx="161">
                  <c:v>171</c:v>
                </c:pt>
                <c:pt idx="162">
                  <c:v>170</c:v>
                </c:pt>
                <c:pt idx="163">
                  <c:v>175</c:v>
                </c:pt>
                <c:pt idx="164">
                  <c:v>180</c:v>
                </c:pt>
                <c:pt idx="165">
                  <c:v>159</c:v>
                </c:pt>
                <c:pt idx="166">
                  <c:v>158</c:v>
                </c:pt>
                <c:pt idx="167">
                  <c:v>159</c:v>
                </c:pt>
                <c:pt idx="168">
                  <c:v>159</c:v>
                </c:pt>
                <c:pt idx="169">
                  <c:v>159</c:v>
                </c:pt>
                <c:pt idx="170">
                  <c:v>159</c:v>
                </c:pt>
                <c:pt idx="171">
                  <c:v>158</c:v>
                </c:pt>
                <c:pt idx="172">
                  <c:v>154</c:v>
                </c:pt>
                <c:pt idx="173">
                  <c:v>163</c:v>
                </c:pt>
                <c:pt idx="174">
                  <c:v>164</c:v>
                </c:pt>
                <c:pt idx="175">
                  <c:v>171</c:v>
                </c:pt>
                <c:pt idx="176">
                  <c:v>170</c:v>
                </c:pt>
                <c:pt idx="177">
                  <c:v>166</c:v>
                </c:pt>
                <c:pt idx="178">
                  <c:v>164</c:v>
                </c:pt>
                <c:pt idx="179">
                  <c:v>167</c:v>
                </c:pt>
                <c:pt idx="180">
                  <c:v>166</c:v>
                </c:pt>
                <c:pt idx="181">
                  <c:v>174</c:v>
                </c:pt>
                <c:pt idx="182">
                  <c:v>174</c:v>
                </c:pt>
                <c:pt idx="183">
                  <c:v>169</c:v>
                </c:pt>
                <c:pt idx="184">
                  <c:v>168</c:v>
                </c:pt>
                <c:pt idx="185">
                  <c:v>165</c:v>
                </c:pt>
                <c:pt idx="186">
                  <c:v>161</c:v>
                </c:pt>
                <c:pt idx="187">
                  <c:v>157</c:v>
                </c:pt>
                <c:pt idx="188">
                  <c:v>160</c:v>
                </c:pt>
                <c:pt idx="189">
                  <c:v>153</c:v>
                </c:pt>
                <c:pt idx="190">
                  <c:v>158</c:v>
                </c:pt>
                <c:pt idx="191">
                  <c:v>158</c:v>
                </c:pt>
                <c:pt idx="192">
                  <c:v>152</c:v>
                </c:pt>
                <c:pt idx="193">
                  <c:v>147</c:v>
                </c:pt>
                <c:pt idx="194">
                  <c:v>154</c:v>
                </c:pt>
                <c:pt idx="195">
                  <c:v>154</c:v>
                </c:pt>
                <c:pt idx="196">
                  <c:v>146</c:v>
                </c:pt>
                <c:pt idx="197">
                  <c:v>152</c:v>
                </c:pt>
                <c:pt idx="198">
                  <c:v>153</c:v>
                </c:pt>
                <c:pt idx="199">
                  <c:v>158</c:v>
                </c:pt>
                <c:pt idx="200">
                  <c:v>155</c:v>
                </c:pt>
                <c:pt idx="201">
                  <c:v>155</c:v>
                </c:pt>
                <c:pt idx="202">
                  <c:v>156</c:v>
                </c:pt>
                <c:pt idx="203">
                  <c:v>151</c:v>
                </c:pt>
                <c:pt idx="204">
                  <c:v>155</c:v>
                </c:pt>
                <c:pt idx="205">
                  <c:v>156</c:v>
                </c:pt>
                <c:pt idx="206">
                  <c:v>157</c:v>
                </c:pt>
                <c:pt idx="207">
                  <c:v>157</c:v>
                </c:pt>
                <c:pt idx="208">
                  <c:v>162</c:v>
                </c:pt>
                <c:pt idx="209">
                  <c:v>154</c:v>
                </c:pt>
                <c:pt idx="210">
                  <c:v>146</c:v>
                </c:pt>
                <c:pt idx="211">
                  <c:v>148</c:v>
                </c:pt>
                <c:pt idx="212">
                  <c:v>146</c:v>
                </c:pt>
                <c:pt idx="213">
                  <c:v>143</c:v>
                </c:pt>
                <c:pt idx="214">
                  <c:v>119</c:v>
                </c:pt>
                <c:pt idx="215">
                  <c:v>119</c:v>
                </c:pt>
                <c:pt idx="216">
                  <c:v>121</c:v>
                </c:pt>
                <c:pt idx="217">
                  <c:v>125</c:v>
                </c:pt>
                <c:pt idx="218">
                  <c:v>117</c:v>
                </c:pt>
                <c:pt idx="219">
                  <c:v>116</c:v>
                </c:pt>
                <c:pt idx="220">
                  <c:v>119</c:v>
                </c:pt>
                <c:pt idx="221">
                  <c:v>118</c:v>
                </c:pt>
                <c:pt idx="222">
                  <c:v>115</c:v>
                </c:pt>
                <c:pt idx="223">
                  <c:v>120</c:v>
                </c:pt>
                <c:pt idx="224">
                  <c:v>110</c:v>
                </c:pt>
                <c:pt idx="225">
                  <c:v>111</c:v>
                </c:pt>
                <c:pt idx="226">
                  <c:v>112</c:v>
                </c:pt>
                <c:pt idx="227">
                  <c:v>118</c:v>
                </c:pt>
                <c:pt idx="228">
                  <c:v>123</c:v>
                </c:pt>
                <c:pt idx="229">
                  <c:v>127</c:v>
                </c:pt>
                <c:pt idx="230">
                  <c:v>121</c:v>
                </c:pt>
                <c:pt idx="231">
                  <c:v>114</c:v>
                </c:pt>
                <c:pt idx="232">
                  <c:v>116</c:v>
                </c:pt>
                <c:pt idx="233">
                  <c:v>119</c:v>
                </c:pt>
                <c:pt idx="234">
                  <c:v>114</c:v>
                </c:pt>
                <c:pt idx="235">
                  <c:v>115</c:v>
                </c:pt>
                <c:pt idx="236">
                  <c:v>113</c:v>
                </c:pt>
                <c:pt idx="237">
                  <c:v>118</c:v>
                </c:pt>
                <c:pt idx="238">
                  <c:v>115</c:v>
                </c:pt>
                <c:pt idx="239">
                  <c:v>115</c:v>
                </c:pt>
                <c:pt idx="240">
                  <c:v>117</c:v>
                </c:pt>
                <c:pt idx="241">
                  <c:v>112</c:v>
                </c:pt>
                <c:pt idx="242">
                  <c:v>115</c:v>
                </c:pt>
                <c:pt idx="243">
                  <c:v>116</c:v>
                </c:pt>
                <c:pt idx="244">
                  <c:v>124</c:v>
                </c:pt>
                <c:pt idx="245">
                  <c:v>120</c:v>
                </c:pt>
                <c:pt idx="246">
                  <c:v>114</c:v>
                </c:pt>
                <c:pt idx="247">
                  <c:v>115</c:v>
                </c:pt>
                <c:pt idx="248">
                  <c:v>113</c:v>
                </c:pt>
                <c:pt idx="249">
                  <c:v>119</c:v>
                </c:pt>
                <c:pt idx="250">
                  <c:v>118</c:v>
                </c:pt>
                <c:pt idx="251">
                  <c:v>122</c:v>
                </c:pt>
                <c:pt idx="252">
                  <c:v>117</c:v>
                </c:pt>
                <c:pt idx="253">
                  <c:v>113</c:v>
                </c:pt>
                <c:pt idx="254">
                  <c:v>113</c:v>
                </c:pt>
                <c:pt idx="255">
                  <c:v>116</c:v>
                </c:pt>
                <c:pt idx="256">
                  <c:v>122</c:v>
                </c:pt>
                <c:pt idx="257">
                  <c:v>121</c:v>
                </c:pt>
                <c:pt idx="258">
                  <c:v>123</c:v>
                </c:pt>
                <c:pt idx="259">
                  <c:v>123</c:v>
                </c:pt>
                <c:pt idx="260">
                  <c:v>120</c:v>
                </c:pt>
                <c:pt idx="261">
                  <c:v>115</c:v>
                </c:pt>
                <c:pt idx="262">
                  <c:v>115</c:v>
                </c:pt>
                <c:pt idx="263">
                  <c:v>115</c:v>
                </c:pt>
                <c:pt idx="264">
                  <c:v>121</c:v>
                </c:pt>
                <c:pt idx="265">
                  <c:v>123</c:v>
                </c:pt>
                <c:pt idx="266">
                  <c:v>119</c:v>
                </c:pt>
                <c:pt idx="267">
                  <c:v>116</c:v>
                </c:pt>
                <c:pt idx="268">
                  <c:v>115</c:v>
                </c:pt>
                <c:pt idx="269">
                  <c:v>112</c:v>
                </c:pt>
                <c:pt idx="270">
                  <c:v>113</c:v>
                </c:pt>
                <c:pt idx="271">
                  <c:v>121</c:v>
                </c:pt>
                <c:pt idx="272">
                  <c:v>117</c:v>
                </c:pt>
                <c:pt idx="273">
                  <c:v>113</c:v>
                </c:pt>
                <c:pt idx="274">
                  <c:v>116</c:v>
                </c:pt>
                <c:pt idx="275">
                  <c:v>116</c:v>
                </c:pt>
                <c:pt idx="276">
                  <c:v>116</c:v>
                </c:pt>
                <c:pt idx="277">
                  <c:v>114</c:v>
                </c:pt>
                <c:pt idx="278">
                  <c:v>116</c:v>
                </c:pt>
                <c:pt idx="279">
                  <c:v>122</c:v>
                </c:pt>
                <c:pt idx="280">
                  <c:v>115</c:v>
                </c:pt>
                <c:pt idx="281">
                  <c:v>118</c:v>
                </c:pt>
                <c:pt idx="282">
                  <c:v>113</c:v>
                </c:pt>
                <c:pt idx="283">
                  <c:v>114</c:v>
                </c:pt>
                <c:pt idx="284">
                  <c:v>117</c:v>
                </c:pt>
                <c:pt idx="285">
                  <c:v>118</c:v>
                </c:pt>
                <c:pt idx="286">
                  <c:v>120</c:v>
                </c:pt>
                <c:pt idx="287">
                  <c:v>117</c:v>
                </c:pt>
                <c:pt idx="288">
                  <c:v>118</c:v>
                </c:pt>
                <c:pt idx="289">
                  <c:v>125</c:v>
                </c:pt>
                <c:pt idx="290">
                  <c:v>115</c:v>
                </c:pt>
                <c:pt idx="291">
                  <c:v>121</c:v>
                </c:pt>
                <c:pt idx="292">
                  <c:v>124</c:v>
                </c:pt>
                <c:pt idx="293">
                  <c:v>123</c:v>
                </c:pt>
                <c:pt idx="294">
                  <c:v>123</c:v>
                </c:pt>
                <c:pt idx="295">
                  <c:v>123</c:v>
                </c:pt>
                <c:pt idx="296">
                  <c:v>122</c:v>
                </c:pt>
                <c:pt idx="297">
                  <c:v>120</c:v>
                </c:pt>
                <c:pt idx="298">
                  <c:v>122</c:v>
                </c:pt>
                <c:pt idx="299">
                  <c:v>122</c:v>
                </c:pt>
                <c:pt idx="300">
                  <c:v>122</c:v>
                </c:pt>
                <c:pt idx="301">
                  <c:v>122</c:v>
                </c:pt>
                <c:pt idx="302">
                  <c:v>124</c:v>
                </c:pt>
                <c:pt idx="303">
                  <c:v>123</c:v>
                </c:pt>
                <c:pt idx="304">
                  <c:v>122</c:v>
                </c:pt>
                <c:pt idx="305">
                  <c:v>124</c:v>
                </c:pt>
                <c:pt idx="306">
                  <c:v>125</c:v>
                </c:pt>
                <c:pt idx="307">
                  <c:v>117</c:v>
                </c:pt>
                <c:pt idx="308">
                  <c:v>121</c:v>
                </c:pt>
                <c:pt idx="309">
                  <c:v>119</c:v>
                </c:pt>
                <c:pt idx="310">
                  <c:v>120</c:v>
                </c:pt>
                <c:pt idx="311">
                  <c:v>116</c:v>
                </c:pt>
                <c:pt idx="312">
                  <c:v>116</c:v>
                </c:pt>
                <c:pt idx="313">
                  <c:v>123</c:v>
                </c:pt>
                <c:pt idx="314">
                  <c:v>123</c:v>
                </c:pt>
                <c:pt idx="315">
                  <c:v>118</c:v>
                </c:pt>
                <c:pt idx="316">
                  <c:v>117</c:v>
                </c:pt>
                <c:pt idx="317">
                  <c:v>119</c:v>
                </c:pt>
                <c:pt idx="318">
                  <c:v>120</c:v>
                </c:pt>
                <c:pt idx="319">
                  <c:v>116</c:v>
                </c:pt>
                <c:pt idx="320">
                  <c:v>117</c:v>
                </c:pt>
                <c:pt idx="321">
                  <c:v>116</c:v>
                </c:pt>
                <c:pt idx="322">
                  <c:v>118</c:v>
                </c:pt>
                <c:pt idx="323">
                  <c:v>117</c:v>
                </c:pt>
                <c:pt idx="324">
                  <c:v>116</c:v>
                </c:pt>
                <c:pt idx="325">
                  <c:v>116</c:v>
                </c:pt>
                <c:pt idx="326">
                  <c:v>119</c:v>
                </c:pt>
                <c:pt idx="327">
                  <c:v>119</c:v>
                </c:pt>
                <c:pt idx="328">
                  <c:v>118</c:v>
                </c:pt>
                <c:pt idx="329">
                  <c:v>117</c:v>
                </c:pt>
                <c:pt idx="330">
                  <c:v>117</c:v>
                </c:pt>
                <c:pt idx="331">
                  <c:v>118</c:v>
                </c:pt>
                <c:pt idx="332">
                  <c:v>118</c:v>
                </c:pt>
                <c:pt idx="333">
                  <c:v>119</c:v>
                </c:pt>
                <c:pt idx="334">
                  <c:v>119</c:v>
                </c:pt>
                <c:pt idx="335">
                  <c:v>116</c:v>
                </c:pt>
                <c:pt idx="336">
                  <c:v>117</c:v>
                </c:pt>
                <c:pt idx="337">
                  <c:v>117</c:v>
                </c:pt>
                <c:pt idx="338">
                  <c:v>118</c:v>
                </c:pt>
                <c:pt idx="339">
                  <c:v>119</c:v>
                </c:pt>
                <c:pt idx="340">
                  <c:v>120</c:v>
                </c:pt>
                <c:pt idx="341">
                  <c:v>121</c:v>
                </c:pt>
                <c:pt idx="342">
                  <c:v>124</c:v>
                </c:pt>
                <c:pt idx="343">
                  <c:v>124</c:v>
                </c:pt>
                <c:pt idx="344">
                  <c:v>120</c:v>
                </c:pt>
                <c:pt idx="345">
                  <c:v>119</c:v>
                </c:pt>
                <c:pt idx="346">
                  <c:v>115</c:v>
                </c:pt>
                <c:pt idx="347">
                  <c:v>118</c:v>
                </c:pt>
                <c:pt idx="348">
                  <c:v>124</c:v>
                </c:pt>
                <c:pt idx="349">
                  <c:v>121</c:v>
                </c:pt>
                <c:pt idx="350">
                  <c:v>120</c:v>
                </c:pt>
                <c:pt idx="351">
                  <c:v>118</c:v>
                </c:pt>
                <c:pt idx="352">
                  <c:v>119</c:v>
                </c:pt>
                <c:pt idx="353">
                  <c:v>124</c:v>
                </c:pt>
                <c:pt idx="354">
                  <c:v>122</c:v>
                </c:pt>
                <c:pt idx="355">
                  <c:v>122</c:v>
                </c:pt>
                <c:pt idx="356">
                  <c:v>119</c:v>
                </c:pt>
                <c:pt idx="357">
                  <c:v>119</c:v>
                </c:pt>
                <c:pt idx="358">
                  <c:v>118</c:v>
                </c:pt>
                <c:pt idx="359">
                  <c:v>120</c:v>
                </c:pt>
                <c:pt idx="360">
                  <c:v>116</c:v>
                </c:pt>
                <c:pt idx="361">
                  <c:v>119</c:v>
                </c:pt>
                <c:pt idx="362">
                  <c:v>117</c:v>
                </c:pt>
                <c:pt idx="363">
                  <c:v>120</c:v>
                </c:pt>
                <c:pt idx="364">
                  <c:v>120</c:v>
                </c:pt>
                <c:pt idx="365">
                  <c:v>118</c:v>
                </c:pt>
                <c:pt idx="366">
                  <c:v>119</c:v>
                </c:pt>
                <c:pt idx="367">
                  <c:v>120</c:v>
                </c:pt>
                <c:pt idx="368">
                  <c:v>123</c:v>
                </c:pt>
                <c:pt idx="369">
                  <c:v>118</c:v>
                </c:pt>
                <c:pt idx="370">
                  <c:v>117</c:v>
                </c:pt>
                <c:pt idx="371">
                  <c:v>118</c:v>
                </c:pt>
                <c:pt idx="372">
                  <c:v>115</c:v>
                </c:pt>
                <c:pt idx="373">
                  <c:v>116</c:v>
                </c:pt>
                <c:pt idx="374">
                  <c:v>108</c:v>
                </c:pt>
                <c:pt idx="375">
                  <c:v>117</c:v>
                </c:pt>
                <c:pt idx="376">
                  <c:v>115</c:v>
                </c:pt>
                <c:pt idx="377">
                  <c:v>117</c:v>
                </c:pt>
                <c:pt idx="378">
                  <c:v>117</c:v>
                </c:pt>
                <c:pt idx="379">
                  <c:v>118</c:v>
                </c:pt>
                <c:pt idx="380">
                  <c:v>118</c:v>
                </c:pt>
                <c:pt idx="381">
                  <c:v>116</c:v>
                </c:pt>
                <c:pt idx="382">
                  <c:v>112</c:v>
                </c:pt>
                <c:pt idx="383">
                  <c:v>116</c:v>
                </c:pt>
                <c:pt idx="384">
                  <c:v>118</c:v>
                </c:pt>
                <c:pt idx="385">
                  <c:v>118</c:v>
                </c:pt>
                <c:pt idx="386">
                  <c:v>118</c:v>
                </c:pt>
                <c:pt idx="387">
                  <c:v>118</c:v>
                </c:pt>
                <c:pt idx="388">
                  <c:v>118</c:v>
                </c:pt>
                <c:pt idx="389">
                  <c:v>119</c:v>
                </c:pt>
                <c:pt idx="390">
                  <c:v>117</c:v>
                </c:pt>
                <c:pt idx="391">
                  <c:v>117</c:v>
                </c:pt>
                <c:pt idx="392">
                  <c:v>116</c:v>
                </c:pt>
                <c:pt idx="393">
                  <c:v>115</c:v>
                </c:pt>
                <c:pt idx="394">
                  <c:v>117</c:v>
                </c:pt>
                <c:pt idx="395">
                  <c:v>116</c:v>
                </c:pt>
                <c:pt idx="396">
                  <c:v>114</c:v>
                </c:pt>
                <c:pt idx="397">
                  <c:v>114</c:v>
                </c:pt>
                <c:pt idx="398">
                  <c:v>114</c:v>
                </c:pt>
                <c:pt idx="399">
                  <c:v>120</c:v>
                </c:pt>
                <c:pt idx="400">
                  <c:v>117</c:v>
                </c:pt>
                <c:pt idx="401">
                  <c:v>116</c:v>
                </c:pt>
                <c:pt idx="402">
                  <c:v>119</c:v>
                </c:pt>
                <c:pt idx="403">
                  <c:v>122</c:v>
                </c:pt>
                <c:pt idx="404">
                  <c:v>119</c:v>
                </c:pt>
                <c:pt idx="405">
                  <c:v>125</c:v>
                </c:pt>
                <c:pt idx="406">
                  <c:v>122</c:v>
                </c:pt>
                <c:pt idx="407">
                  <c:v>124</c:v>
                </c:pt>
                <c:pt idx="408">
                  <c:v>126</c:v>
                </c:pt>
                <c:pt idx="409">
                  <c:v>126</c:v>
                </c:pt>
                <c:pt idx="410">
                  <c:v>122</c:v>
                </c:pt>
                <c:pt idx="411">
                  <c:v>122</c:v>
                </c:pt>
                <c:pt idx="412">
                  <c:v>124</c:v>
                </c:pt>
                <c:pt idx="413">
                  <c:v>123</c:v>
                </c:pt>
                <c:pt idx="414">
                  <c:v>124</c:v>
                </c:pt>
                <c:pt idx="415">
                  <c:v>122</c:v>
                </c:pt>
                <c:pt idx="416">
                  <c:v>120</c:v>
                </c:pt>
                <c:pt idx="417">
                  <c:v>124</c:v>
                </c:pt>
                <c:pt idx="418">
                  <c:v>126</c:v>
                </c:pt>
                <c:pt idx="419">
                  <c:v>125</c:v>
                </c:pt>
                <c:pt idx="420">
                  <c:v>122</c:v>
                </c:pt>
                <c:pt idx="421">
                  <c:v>121</c:v>
                </c:pt>
                <c:pt idx="422">
                  <c:v>120</c:v>
                </c:pt>
                <c:pt idx="423">
                  <c:v>121</c:v>
                </c:pt>
                <c:pt idx="424">
                  <c:v>121</c:v>
                </c:pt>
                <c:pt idx="425">
                  <c:v>127</c:v>
                </c:pt>
                <c:pt idx="426">
                  <c:v>129</c:v>
                </c:pt>
                <c:pt idx="427">
                  <c:v>129.37991</c:v>
                </c:pt>
                <c:pt idx="428">
                  <c:v>128.11845</c:v>
                </c:pt>
                <c:pt idx="429">
                  <c:v>129.78034000000002</c:v>
                </c:pt>
                <c:pt idx="430">
                  <c:v>129.58515</c:v>
                </c:pt>
                <c:pt idx="431">
                  <c:v>131.41374999999999</c:v>
                </c:pt>
                <c:pt idx="432">
                  <c:v>130.97924</c:v>
                </c:pt>
                <c:pt idx="433">
                  <c:v>132.85495</c:v>
                </c:pt>
                <c:pt idx="434">
                  <c:v>132.51462000000001</c:v>
                </c:pt>
                <c:pt idx="435">
                  <c:v>133.80113</c:v>
                </c:pt>
                <c:pt idx="436">
                  <c:v>136.50599</c:v>
                </c:pt>
                <c:pt idx="437">
                  <c:v>135.62206</c:v>
                </c:pt>
                <c:pt idx="438">
                  <c:v>134.44538</c:v>
                </c:pt>
                <c:pt idx="439">
                  <c:v>133.60372999999998</c:v>
                </c:pt>
                <c:pt idx="440">
                  <c:v>137.78518</c:v>
                </c:pt>
                <c:pt idx="441">
                  <c:v>136.73966000000001</c:v>
                </c:pt>
                <c:pt idx="442">
                  <c:v>137.07558</c:v>
                </c:pt>
                <c:pt idx="443">
                  <c:v>136.17944</c:v>
                </c:pt>
                <c:pt idx="444">
                  <c:v>141.16291999999999</c:v>
                </c:pt>
                <c:pt idx="445">
                  <c:v>134.23878999999999</c:v>
                </c:pt>
                <c:pt idx="446">
                  <c:v>131.60548</c:v>
                </c:pt>
                <c:pt idx="447">
                  <c:v>137.63317999999998</c:v>
                </c:pt>
                <c:pt idx="448">
                  <c:v>135.68459000000001</c:v>
                </c:pt>
                <c:pt idx="449">
                  <c:v>131.94962000000001</c:v>
                </c:pt>
                <c:pt idx="450">
                  <c:v>135.31819999999999</c:v>
                </c:pt>
                <c:pt idx="451">
                  <c:v>139.68990000000002</c:v>
                </c:pt>
                <c:pt idx="452">
                  <c:v>137.63705000000002</c:v>
                </c:pt>
                <c:pt idx="453">
                  <c:v>137.67734999999999</c:v>
                </c:pt>
                <c:pt idx="454">
                  <c:v>138.53200000000001</c:v>
                </c:pt>
                <c:pt idx="455">
                  <c:v>137.40727000000001</c:v>
                </c:pt>
                <c:pt idx="456">
                  <c:v>135.6181</c:v>
                </c:pt>
                <c:pt idx="457">
                  <c:v>138.44153</c:v>
                </c:pt>
                <c:pt idx="458">
                  <c:v>140.32206000000002</c:v>
                </c:pt>
                <c:pt idx="459">
                  <c:v>141.37664000000001</c:v>
                </c:pt>
                <c:pt idx="460">
                  <c:v>138.33555000000001</c:v>
                </c:pt>
                <c:pt idx="461">
                  <c:v>131.29404</c:v>
                </c:pt>
                <c:pt idx="462">
                  <c:v>133.89912000000001</c:v>
                </c:pt>
                <c:pt idx="463">
                  <c:v>136.18952999999999</c:v>
                </c:pt>
                <c:pt idx="464">
                  <c:v>134.29606000000001</c:v>
                </c:pt>
                <c:pt idx="465">
                  <c:v>135.95024999999998</c:v>
                </c:pt>
                <c:pt idx="466">
                  <c:v>135.99835000000002</c:v>
                </c:pt>
                <c:pt idx="467">
                  <c:v>137.62831</c:v>
                </c:pt>
                <c:pt idx="468">
                  <c:v>135.89005</c:v>
                </c:pt>
                <c:pt idx="469">
                  <c:v>136.46699999999998</c:v>
                </c:pt>
                <c:pt idx="470">
                  <c:v>129.73012</c:v>
                </c:pt>
                <c:pt idx="471">
                  <c:v>133.19468000000001</c:v>
                </c:pt>
                <c:pt idx="472">
                  <c:v>137.02411000000001</c:v>
                </c:pt>
                <c:pt idx="473">
                  <c:v>135.32041000000001</c:v>
                </c:pt>
                <c:pt idx="474">
                  <c:v>136.5866</c:v>
                </c:pt>
                <c:pt idx="475">
                  <c:v>135.64383000000001</c:v>
                </c:pt>
                <c:pt idx="476">
                  <c:v>132.55464000000001</c:v>
                </c:pt>
                <c:pt idx="477">
                  <c:v>133.34501</c:v>
                </c:pt>
                <c:pt idx="478">
                  <c:v>132.29772</c:v>
                </c:pt>
                <c:pt idx="479">
                  <c:v>130.58656000000002</c:v>
                </c:pt>
                <c:pt idx="480">
                  <c:v>128.87446</c:v>
                </c:pt>
                <c:pt idx="481">
                  <c:v>128.94855999999999</c:v>
                </c:pt>
                <c:pt idx="482">
                  <c:v>129.91997000000001</c:v>
                </c:pt>
                <c:pt idx="483">
                  <c:v>130.42808000000002</c:v>
                </c:pt>
                <c:pt idx="484">
                  <c:v>130.43983</c:v>
                </c:pt>
                <c:pt idx="485">
                  <c:v>134.90645000000001</c:v>
                </c:pt>
                <c:pt idx="486">
                  <c:v>139.96311</c:v>
                </c:pt>
                <c:pt idx="487">
                  <c:v>138.17852999999999</c:v>
                </c:pt>
                <c:pt idx="488">
                  <c:v>136.24781000000002</c:v>
                </c:pt>
                <c:pt idx="489">
                  <c:v>138.22064999999998</c:v>
                </c:pt>
                <c:pt idx="490">
                  <c:v>137.90323999999998</c:v>
                </c:pt>
                <c:pt idx="491">
                  <c:v>138.67651000000001</c:v>
                </c:pt>
                <c:pt idx="492">
                  <c:v>145.57133000000002</c:v>
                </c:pt>
                <c:pt idx="493">
                  <c:v>142.4726</c:v>
                </c:pt>
                <c:pt idx="494">
                  <c:v>142.72635</c:v>
                </c:pt>
                <c:pt idx="495">
                  <c:v>142.7183</c:v>
                </c:pt>
                <c:pt idx="496">
                  <c:v>141.34978999999998</c:v>
                </c:pt>
                <c:pt idx="497">
                  <c:v>144.07923</c:v>
                </c:pt>
                <c:pt idx="498">
                  <c:v>141.92613</c:v>
                </c:pt>
                <c:pt idx="499">
                  <c:v>139.73349999999999</c:v>
                </c:pt>
                <c:pt idx="500">
                  <c:v>141.99340000000001</c:v>
                </c:pt>
                <c:pt idx="501">
                  <c:v>144.28905999999998</c:v>
                </c:pt>
                <c:pt idx="502">
                  <c:v>140.02986000000001</c:v>
                </c:pt>
                <c:pt idx="503">
                  <c:v>139.31124</c:v>
                </c:pt>
                <c:pt idx="504">
                  <c:v>140.66528</c:v>
                </c:pt>
                <c:pt idx="505">
                  <c:v>140.01402000000002</c:v>
                </c:pt>
                <c:pt idx="506">
                  <c:v>138.15235000000001</c:v>
                </c:pt>
                <c:pt idx="507">
                  <c:v>138.93045000000001</c:v>
                </c:pt>
                <c:pt idx="508">
                  <c:v>135.87718999999998</c:v>
                </c:pt>
                <c:pt idx="509">
                  <c:v>142.59593999999998</c:v>
                </c:pt>
                <c:pt idx="510">
                  <c:v>137.69347999999999</c:v>
                </c:pt>
                <c:pt idx="511">
                  <c:v>132.80000000000001</c:v>
                </c:pt>
                <c:pt idx="512">
                  <c:v>134.89999999999998</c:v>
                </c:pt>
                <c:pt idx="513">
                  <c:v>136.20000000000002</c:v>
                </c:pt>
                <c:pt idx="514">
                  <c:v>134.30000000000001</c:v>
                </c:pt>
                <c:pt idx="515">
                  <c:v>137.80000000000001</c:v>
                </c:pt>
                <c:pt idx="516">
                  <c:v>135.69999999999999</c:v>
                </c:pt>
                <c:pt idx="517">
                  <c:v>127.9</c:v>
                </c:pt>
                <c:pt idx="518">
                  <c:v>132.9</c:v>
                </c:pt>
                <c:pt idx="519">
                  <c:v>133</c:v>
                </c:pt>
                <c:pt idx="520">
                  <c:v>127</c:v>
                </c:pt>
                <c:pt idx="521">
                  <c:v>125.19999999999999</c:v>
                </c:pt>
                <c:pt idx="522">
                  <c:v>135.5</c:v>
                </c:pt>
                <c:pt idx="523">
                  <c:v>137.80000000000001</c:v>
                </c:pt>
                <c:pt idx="524">
                  <c:v>132.9</c:v>
                </c:pt>
                <c:pt idx="525">
                  <c:v>130.1</c:v>
                </c:pt>
                <c:pt idx="526">
                  <c:v>132.30000000000001</c:v>
                </c:pt>
                <c:pt idx="527">
                  <c:v>132</c:v>
                </c:pt>
                <c:pt idx="528">
                  <c:v>131.9</c:v>
                </c:pt>
                <c:pt idx="529">
                  <c:v>135.19999999999999</c:v>
                </c:pt>
                <c:pt idx="530">
                  <c:v>145</c:v>
                </c:pt>
                <c:pt idx="531">
                  <c:v>137</c:v>
                </c:pt>
                <c:pt idx="532">
                  <c:v>137.80000000000001</c:v>
                </c:pt>
                <c:pt idx="533">
                  <c:v>140.5</c:v>
                </c:pt>
                <c:pt idx="534">
                  <c:v>139</c:v>
                </c:pt>
                <c:pt idx="535">
                  <c:v>138.6</c:v>
                </c:pt>
                <c:pt idx="536">
                  <c:v>138.6</c:v>
                </c:pt>
                <c:pt idx="537">
                  <c:v>149.10000000000002</c:v>
                </c:pt>
                <c:pt idx="538">
                  <c:v>149.19999999999999</c:v>
                </c:pt>
                <c:pt idx="539">
                  <c:v>153.80000000000001</c:v>
                </c:pt>
                <c:pt idx="540">
                  <c:v>146.69999999999999</c:v>
                </c:pt>
                <c:pt idx="541">
                  <c:v>148</c:v>
                </c:pt>
                <c:pt idx="542">
                  <c:v>148.6</c:v>
                </c:pt>
                <c:pt idx="543">
                  <c:v>145.80000000000001</c:v>
                </c:pt>
                <c:pt idx="544">
                  <c:v>147.5</c:v>
                </c:pt>
                <c:pt idx="545">
                  <c:v>148.39999999999998</c:v>
                </c:pt>
                <c:pt idx="546">
                  <c:v>147.39999999999998</c:v>
                </c:pt>
                <c:pt idx="547">
                  <c:v>147.39999999999998</c:v>
                </c:pt>
                <c:pt idx="548">
                  <c:v>146.9</c:v>
                </c:pt>
                <c:pt idx="549">
                  <c:v>134.4</c:v>
                </c:pt>
                <c:pt idx="550">
                  <c:v>131.30000000000001</c:v>
                </c:pt>
                <c:pt idx="551">
                  <c:v>133.9</c:v>
                </c:pt>
                <c:pt idx="552">
                  <c:v>133.69999999999999</c:v>
                </c:pt>
                <c:pt idx="553">
                  <c:v>130.80000000000001</c:v>
                </c:pt>
                <c:pt idx="554">
                  <c:v>145.20000000000002</c:v>
                </c:pt>
                <c:pt idx="555">
                  <c:v>144.5</c:v>
                </c:pt>
                <c:pt idx="556">
                  <c:v>146.5</c:v>
                </c:pt>
                <c:pt idx="557">
                  <c:v>144.19999999999999</c:v>
                </c:pt>
                <c:pt idx="558">
                  <c:v>132.69999999999999</c:v>
                </c:pt>
                <c:pt idx="559">
                  <c:v>136.9</c:v>
                </c:pt>
                <c:pt idx="560">
                  <c:v>141.4</c:v>
                </c:pt>
                <c:pt idx="561">
                  <c:v>142.4</c:v>
                </c:pt>
                <c:pt idx="562">
                  <c:v>142.19999999999999</c:v>
                </c:pt>
                <c:pt idx="563">
                  <c:v>136.9</c:v>
                </c:pt>
                <c:pt idx="564">
                  <c:v>128.60000000000002</c:v>
                </c:pt>
                <c:pt idx="565">
                  <c:v>125.89999999999999</c:v>
                </c:pt>
                <c:pt idx="566">
                  <c:v>126.8</c:v>
                </c:pt>
                <c:pt idx="567">
                  <c:v>125.7</c:v>
                </c:pt>
                <c:pt idx="568">
                  <c:v>129.38778021883388</c:v>
                </c:pt>
                <c:pt idx="569">
                  <c:v>134.6194274290043</c:v>
                </c:pt>
                <c:pt idx="570">
                  <c:v>132.73980049853142</c:v>
                </c:pt>
                <c:pt idx="571">
                  <c:v>133.54271117860671</c:v>
                </c:pt>
                <c:pt idx="572">
                  <c:v>129.45179792196251</c:v>
                </c:pt>
                <c:pt idx="573">
                  <c:v>132.15517499714829</c:v>
                </c:pt>
                <c:pt idx="574">
                  <c:v>139.46422241995188</c:v>
                </c:pt>
                <c:pt idx="575">
                  <c:v>145.46108100932372</c:v>
                </c:pt>
                <c:pt idx="576">
                  <c:v>140.87686873144861</c:v>
                </c:pt>
                <c:pt idx="577">
                  <c:v>137.64336309833689</c:v>
                </c:pt>
                <c:pt idx="578">
                  <c:v>138.7429969396546</c:v>
                </c:pt>
                <c:pt idx="579">
                  <c:v>139.12737667104651</c:v>
                </c:pt>
                <c:pt idx="580">
                  <c:v>139.6524523577028</c:v>
                </c:pt>
                <c:pt idx="581">
                  <c:v>135.99633072858182</c:v>
                </c:pt>
                <c:pt idx="582">
                  <c:v>146.66023937720919</c:v>
                </c:pt>
                <c:pt idx="583">
                  <c:v>146.390641226475</c:v>
                </c:pt>
                <c:pt idx="584">
                  <c:v>135.43741207635262</c:v>
                </c:pt>
                <c:pt idx="585">
                  <c:v>140.55205241115689</c:v>
                </c:pt>
                <c:pt idx="586">
                  <c:v>136.9296352230179</c:v>
                </c:pt>
                <c:pt idx="587">
                  <c:v>139.70279435709102</c:v>
                </c:pt>
                <c:pt idx="588">
                  <c:v>143.40938711700181</c:v>
                </c:pt>
                <c:pt idx="589">
                  <c:v>146.63954032633069</c:v>
                </c:pt>
                <c:pt idx="590">
                  <c:v>146.7233052040504</c:v>
                </c:pt>
                <c:pt idx="591">
                  <c:v>142.4270089634943</c:v>
                </c:pt>
                <c:pt idx="592">
                  <c:v>138.93443724887069</c:v>
                </c:pt>
                <c:pt idx="593">
                  <c:v>139.99621430540842</c:v>
                </c:pt>
                <c:pt idx="594">
                  <c:v>147.55884521365169</c:v>
                </c:pt>
                <c:pt idx="595">
                  <c:v>144.24896220949191</c:v>
                </c:pt>
                <c:pt idx="596">
                  <c:v>147.33406539054101</c:v>
                </c:pt>
                <c:pt idx="597">
                  <c:v>142.11648928981549</c:v>
                </c:pt>
                <c:pt idx="598">
                  <c:v>146.86342836197139</c:v>
                </c:pt>
                <c:pt idx="599">
                  <c:v>143.5233581229331</c:v>
                </c:pt>
                <c:pt idx="600">
                  <c:v>141.9276182607756</c:v>
                </c:pt>
                <c:pt idx="601">
                  <c:v>145.80000000000001</c:v>
                </c:pt>
                <c:pt idx="602">
                  <c:v>145.69999999999999</c:v>
                </c:pt>
                <c:pt idx="603">
                  <c:v>146.6</c:v>
                </c:pt>
                <c:pt idx="604">
                  <c:v>142.5</c:v>
                </c:pt>
                <c:pt idx="605">
                  <c:v>140.1</c:v>
                </c:pt>
                <c:pt idx="606">
                  <c:v>141</c:v>
                </c:pt>
                <c:pt idx="607">
                  <c:v>137.9</c:v>
                </c:pt>
                <c:pt idx="608">
                  <c:v>143.1</c:v>
                </c:pt>
                <c:pt idx="609">
                  <c:v>142.9</c:v>
                </c:pt>
                <c:pt idx="610">
                  <c:v>141</c:v>
                </c:pt>
                <c:pt idx="611">
                  <c:v>142.10000000000002</c:v>
                </c:pt>
                <c:pt idx="612">
                  <c:v>139.6</c:v>
                </c:pt>
                <c:pt idx="613">
                  <c:v>132.9</c:v>
                </c:pt>
                <c:pt idx="614">
                  <c:v>131.69999999999999</c:v>
                </c:pt>
                <c:pt idx="615">
                  <c:v>130.6</c:v>
                </c:pt>
                <c:pt idx="616">
                  <c:v>127.7</c:v>
                </c:pt>
                <c:pt idx="617">
                  <c:v>129.9</c:v>
                </c:pt>
                <c:pt idx="618">
                  <c:v>138.19999999999999</c:v>
                </c:pt>
                <c:pt idx="619">
                  <c:v>137.5</c:v>
                </c:pt>
                <c:pt idx="620">
                  <c:v>131.19999999999999</c:v>
                </c:pt>
                <c:pt idx="621">
                  <c:v>127.3</c:v>
                </c:pt>
                <c:pt idx="622">
                  <c:v>126.1</c:v>
                </c:pt>
                <c:pt idx="623">
                  <c:v>128</c:v>
                </c:pt>
                <c:pt idx="624">
                  <c:v>134.1</c:v>
                </c:pt>
                <c:pt idx="625">
                  <c:v>143.20000000000002</c:v>
                </c:pt>
                <c:pt idx="626">
                  <c:v>140</c:v>
                </c:pt>
                <c:pt idx="627">
                  <c:v>146.9</c:v>
                </c:pt>
                <c:pt idx="628">
                  <c:v>140.19999999999999</c:v>
                </c:pt>
                <c:pt idx="629">
                  <c:v>137.6</c:v>
                </c:pt>
                <c:pt idx="630">
                  <c:v>135.70000000000002</c:v>
                </c:pt>
                <c:pt idx="631">
                  <c:v>132.1</c:v>
                </c:pt>
                <c:pt idx="632">
                  <c:v>135.79999999999998</c:v>
                </c:pt>
                <c:pt idx="633">
                  <c:v>138.60000000000002</c:v>
                </c:pt>
                <c:pt idx="634">
                  <c:v>136.5</c:v>
                </c:pt>
                <c:pt idx="635">
                  <c:v>139.6</c:v>
                </c:pt>
                <c:pt idx="636">
                  <c:v>134.9</c:v>
                </c:pt>
                <c:pt idx="637">
                  <c:v>135.69999999999999</c:v>
                </c:pt>
                <c:pt idx="638">
                  <c:v>138.89999999999998</c:v>
                </c:pt>
                <c:pt idx="639">
                  <c:v>141.30000000000001</c:v>
                </c:pt>
                <c:pt idx="640">
                  <c:v>140.9</c:v>
                </c:pt>
                <c:pt idx="641">
                  <c:v>145.10000000000002</c:v>
                </c:pt>
                <c:pt idx="642">
                  <c:v>144.29999999999998</c:v>
                </c:pt>
                <c:pt idx="643">
                  <c:v>142.4</c:v>
                </c:pt>
                <c:pt idx="644">
                  <c:v>143</c:v>
                </c:pt>
                <c:pt idx="645">
                  <c:v>146.29999999999998</c:v>
                </c:pt>
                <c:pt idx="646">
                  <c:v>150.69999999999999</c:v>
                </c:pt>
                <c:pt idx="647">
                  <c:v>151.39999999999998</c:v>
                </c:pt>
                <c:pt idx="648">
                  <c:v>144.9</c:v>
                </c:pt>
                <c:pt idx="649">
                  <c:v>149.20000000000002</c:v>
                </c:pt>
                <c:pt idx="650">
                  <c:v>141.4</c:v>
                </c:pt>
                <c:pt idx="651">
                  <c:v>142.9</c:v>
                </c:pt>
                <c:pt idx="652">
                  <c:v>146.19999999999999</c:v>
                </c:pt>
                <c:pt idx="653">
                  <c:v>142.69999999999999</c:v>
                </c:pt>
                <c:pt idx="654">
                  <c:v>142</c:v>
                </c:pt>
                <c:pt idx="655">
                  <c:v>139.1</c:v>
                </c:pt>
                <c:pt idx="656">
                  <c:v>138.6</c:v>
                </c:pt>
                <c:pt idx="657">
                  <c:v>132.5</c:v>
                </c:pt>
                <c:pt idx="658">
                  <c:v>131.30000000000001</c:v>
                </c:pt>
                <c:pt idx="659">
                  <c:v>142.80000000000001</c:v>
                </c:pt>
                <c:pt idx="660">
                  <c:v>145.69999999999999</c:v>
                </c:pt>
                <c:pt idx="661">
                  <c:v>142.1</c:v>
                </c:pt>
                <c:pt idx="662">
                  <c:v>134.1</c:v>
                </c:pt>
                <c:pt idx="663">
                  <c:v>129.6</c:v>
                </c:pt>
                <c:pt idx="664">
                  <c:v>127.4</c:v>
                </c:pt>
                <c:pt idx="665">
                  <c:v>127.89999999999999</c:v>
                </c:pt>
                <c:pt idx="666">
                  <c:v>129.20000000000002</c:v>
                </c:pt>
                <c:pt idx="667">
                  <c:v>128.80000000000001</c:v>
                </c:pt>
                <c:pt idx="668">
                  <c:v>126.5</c:v>
                </c:pt>
                <c:pt idx="669">
                  <c:v>131</c:v>
                </c:pt>
              </c:numCache>
            </c:numRef>
          </c:val>
        </c:ser>
        <c:ser>
          <c:idx val="5"/>
          <c:order val="5"/>
          <c:tx>
            <c:strRef>
              <c:f>'Long Term BORDER'!$I$1:$I$2</c:f>
              <c:strCache>
                <c:ptCount val="1"/>
                <c:pt idx="0">
                  <c:v>Monthly Capacity</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BORDER'!$I$3:$I$672</c:f>
              <c:numCache>
                <c:formatCode>[Blue]General</c:formatCode>
                <c:ptCount val="670"/>
                <c:pt idx="0" formatCode="[$-409]mmm\-yy;@">
                  <c:v>38630</c:v>
                </c:pt>
                <c:pt idx="1">
                  <c:v>125000</c:v>
                </c:pt>
                <c:pt idx="2">
                  <c:v>125000</c:v>
                </c:pt>
                <c:pt idx="3">
                  <c:v>125000</c:v>
                </c:pt>
                <c:pt idx="4">
                  <c:v>125000</c:v>
                </c:pt>
                <c:pt idx="5">
                  <c:v>125000</c:v>
                </c:pt>
                <c:pt idx="6">
                  <c:v>125000</c:v>
                </c:pt>
                <c:pt idx="7">
                  <c:v>125000</c:v>
                </c:pt>
                <c:pt idx="8">
                  <c:v>125000</c:v>
                </c:pt>
                <c:pt idx="9">
                  <c:v>125000</c:v>
                </c:pt>
                <c:pt idx="10">
                  <c:v>125000</c:v>
                </c:pt>
                <c:pt idx="11">
                  <c:v>125000</c:v>
                </c:pt>
                <c:pt idx="12">
                  <c:v>125000</c:v>
                </c:pt>
                <c:pt idx="13">
                  <c:v>125000</c:v>
                </c:pt>
                <c:pt idx="14">
                  <c:v>125000</c:v>
                </c:pt>
                <c:pt idx="15">
                  <c:v>125000</c:v>
                </c:pt>
                <c:pt idx="16">
                  <c:v>125000</c:v>
                </c:pt>
                <c:pt idx="17">
                  <c:v>125000</c:v>
                </c:pt>
                <c:pt idx="18">
                  <c:v>125000</c:v>
                </c:pt>
                <c:pt idx="19">
                  <c:v>125000</c:v>
                </c:pt>
                <c:pt idx="20">
                  <c:v>125000</c:v>
                </c:pt>
                <c:pt idx="21">
                  <c:v>125000</c:v>
                </c:pt>
                <c:pt idx="22">
                  <c:v>125000</c:v>
                </c:pt>
                <c:pt idx="23">
                  <c:v>125000</c:v>
                </c:pt>
                <c:pt idx="24">
                  <c:v>125000</c:v>
                </c:pt>
                <c:pt idx="25">
                  <c:v>125000</c:v>
                </c:pt>
                <c:pt idx="26">
                  <c:v>125000</c:v>
                </c:pt>
                <c:pt idx="27">
                  <c:v>125000</c:v>
                </c:pt>
                <c:pt idx="28">
                  <c:v>125000</c:v>
                </c:pt>
                <c:pt idx="29">
                  <c:v>125000</c:v>
                </c:pt>
                <c:pt idx="30">
                  <c:v>125000</c:v>
                </c:pt>
                <c:pt idx="31">
                  <c:v>129000</c:v>
                </c:pt>
                <c:pt idx="32">
                  <c:v>129000</c:v>
                </c:pt>
                <c:pt idx="33">
                  <c:v>129000</c:v>
                </c:pt>
                <c:pt idx="34">
                  <c:v>129000</c:v>
                </c:pt>
                <c:pt idx="35">
                  <c:v>129000</c:v>
                </c:pt>
                <c:pt idx="36">
                  <c:v>122000</c:v>
                </c:pt>
                <c:pt idx="37">
                  <c:v>122000</c:v>
                </c:pt>
                <c:pt idx="38">
                  <c:v>122000</c:v>
                </c:pt>
                <c:pt idx="39">
                  <c:v>122000</c:v>
                </c:pt>
                <c:pt idx="40">
                  <c:v>129000</c:v>
                </c:pt>
                <c:pt idx="41">
                  <c:v>129000</c:v>
                </c:pt>
                <c:pt idx="42">
                  <c:v>129000</c:v>
                </c:pt>
                <c:pt idx="43">
                  <c:v>129000</c:v>
                </c:pt>
                <c:pt idx="44">
                  <c:v>129000</c:v>
                </c:pt>
                <c:pt idx="45">
                  <c:v>129000</c:v>
                </c:pt>
                <c:pt idx="46">
                  <c:v>129000</c:v>
                </c:pt>
                <c:pt idx="47">
                  <c:v>129000</c:v>
                </c:pt>
                <c:pt idx="48">
                  <c:v>129000</c:v>
                </c:pt>
                <c:pt idx="49">
                  <c:v>129000</c:v>
                </c:pt>
                <c:pt idx="50">
                  <c:v>129000</c:v>
                </c:pt>
                <c:pt idx="51">
                  <c:v>129000</c:v>
                </c:pt>
                <c:pt idx="52">
                  <c:v>129000</c:v>
                </c:pt>
                <c:pt idx="53">
                  <c:v>129000</c:v>
                </c:pt>
                <c:pt idx="54">
                  <c:v>129000</c:v>
                </c:pt>
                <c:pt idx="55">
                  <c:v>129000</c:v>
                </c:pt>
                <c:pt idx="56">
                  <c:v>129000</c:v>
                </c:pt>
                <c:pt idx="57">
                  <c:v>129000</c:v>
                </c:pt>
                <c:pt idx="58">
                  <c:v>129000</c:v>
                </c:pt>
                <c:pt idx="59">
                  <c:v>129000</c:v>
                </c:pt>
                <c:pt idx="60">
                  <c:v>129000</c:v>
                </c:pt>
                <c:pt idx="61">
                  <c:v>129000</c:v>
                </c:pt>
                <c:pt idx="62">
                  <c:v>139000</c:v>
                </c:pt>
                <c:pt idx="63">
                  <c:v>139000</c:v>
                </c:pt>
                <c:pt idx="64">
                  <c:v>139000</c:v>
                </c:pt>
                <c:pt idx="65">
                  <c:v>139000</c:v>
                </c:pt>
                <c:pt idx="66">
                  <c:v>139000</c:v>
                </c:pt>
                <c:pt idx="67">
                  <c:v>139000</c:v>
                </c:pt>
                <c:pt idx="68">
                  <c:v>139000</c:v>
                </c:pt>
                <c:pt idx="69">
                  <c:v>139000</c:v>
                </c:pt>
                <c:pt idx="70">
                  <c:v>139000</c:v>
                </c:pt>
                <c:pt idx="71">
                  <c:v>139000</c:v>
                </c:pt>
                <c:pt idx="72">
                  <c:v>139000</c:v>
                </c:pt>
                <c:pt idx="73">
                  <c:v>139000</c:v>
                </c:pt>
                <c:pt idx="74">
                  <c:v>139000</c:v>
                </c:pt>
                <c:pt idx="75">
                  <c:v>139000</c:v>
                </c:pt>
                <c:pt idx="76">
                  <c:v>139000</c:v>
                </c:pt>
                <c:pt idx="77">
                  <c:v>139000</c:v>
                </c:pt>
                <c:pt idx="78">
                  <c:v>139000</c:v>
                </c:pt>
                <c:pt idx="79">
                  <c:v>139000</c:v>
                </c:pt>
                <c:pt idx="80">
                  <c:v>139000</c:v>
                </c:pt>
                <c:pt idx="81">
                  <c:v>139000</c:v>
                </c:pt>
                <c:pt idx="82">
                  <c:v>139000</c:v>
                </c:pt>
                <c:pt idx="83">
                  <c:v>139000</c:v>
                </c:pt>
                <c:pt idx="84">
                  <c:v>139000</c:v>
                </c:pt>
                <c:pt idx="85">
                  <c:v>139000</c:v>
                </c:pt>
                <c:pt idx="86">
                  <c:v>139000</c:v>
                </c:pt>
                <c:pt idx="87">
                  <c:v>139000</c:v>
                </c:pt>
                <c:pt idx="88">
                  <c:v>139000</c:v>
                </c:pt>
                <c:pt idx="89">
                  <c:v>139000</c:v>
                </c:pt>
                <c:pt idx="90">
                  <c:v>139000</c:v>
                </c:pt>
                <c:pt idx="91">
                  <c:v>139000</c:v>
                </c:pt>
                <c:pt idx="92">
                  <c:v>140000</c:v>
                </c:pt>
                <c:pt idx="93">
                  <c:v>140000</c:v>
                </c:pt>
                <c:pt idx="94">
                  <c:v>140000</c:v>
                </c:pt>
                <c:pt idx="95">
                  <c:v>140000</c:v>
                </c:pt>
                <c:pt idx="96">
                  <c:v>140000</c:v>
                </c:pt>
                <c:pt idx="97">
                  <c:v>140000</c:v>
                </c:pt>
                <c:pt idx="98">
                  <c:v>140000</c:v>
                </c:pt>
                <c:pt idx="99">
                  <c:v>140000</c:v>
                </c:pt>
                <c:pt idx="100">
                  <c:v>140000</c:v>
                </c:pt>
                <c:pt idx="101">
                  <c:v>140000</c:v>
                </c:pt>
                <c:pt idx="102">
                  <c:v>140000</c:v>
                </c:pt>
                <c:pt idx="103">
                  <c:v>140000</c:v>
                </c:pt>
                <c:pt idx="104">
                  <c:v>140000</c:v>
                </c:pt>
                <c:pt idx="105">
                  <c:v>140000</c:v>
                </c:pt>
                <c:pt idx="106">
                  <c:v>140000</c:v>
                </c:pt>
                <c:pt idx="107">
                  <c:v>140000</c:v>
                </c:pt>
                <c:pt idx="108">
                  <c:v>140000</c:v>
                </c:pt>
                <c:pt idx="109">
                  <c:v>140000</c:v>
                </c:pt>
                <c:pt idx="110">
                  <c:v>140000</c:v>
                </c:pt>
                <c:pt idx="111">
                  <c:v>140000</c:v>
                </c:pt>
                <c:pt idx="112">
                  <c:v>140000</c:v>
                </c:pt>
                <c:pt idx="113">
                  <c:v>140000</c:v>
                </c:pt>
                <c:pt idx="114">
                  <c:v>140000</c:v>
                </c:pt>
                <c:pt idx="115">
                  <c:v>140000</c:v>
                </c:pt>
                <c:pt idx="116">
                  <c:v>140000</c:v>
                </c:pt>
                <c:pt idx="117">
                  <c:v>140000</c:v>
                </c:pt>
                <c:pt idx="118">
                  <c:v>140000</c:v>
                </c:pt>
                <c:pt idx="119">
                  <c:v>140000</c:v>
                </c:pt>
                <c:pt idx="120">
                  <c:v>140000</c:v>
                </c:pt>
                <c:pt idx="121">
                  <c:v>140000</c:v>
                </c:pt>
                <c:pt idx="122">
                  <c:v>140000</c:v>
                </c:pt>
                <c:pt idx="123">
                  <c:v>140000</c:v>
                </c:pt>
                <c:pt idx="124">
                  <c:v>140000</c:v>
                </c:pt>
                <c:pt idx="125">
                  <c:v>140000</c:v>
                </c:pt>
                <c:pt idx="126">
                  <c:v>140000</c:v>
                </c:pt>
                <c:pt idx="127">
                  <c:v>140000</c:v>
                </c:pt>
                <c:pt idx="128">
                  <c:v>140000</c:v>
                </c:pt>
                <c:pt idx="129">
                  <c:v>140000</c:v>
                </c:pt>
                <c:pt idx="130">
                  <c:v>140000</c:v>
                </c:pt>
                <c:pt idx="131">
                  <c:v>140000</c:v>
                </c:pt>
                <c:pt idx="132">
                  <c:v>140000</c:v>
                </c:pt>
                <c:pt idx="133">
                  <c:v>140000</c:v>
                </c:pt>
                <c:pt idx="134">
                  <c:v>140000</c:v>
                </c:pt>
                <c:pt idx="135">
                  <c:v>140000</c:v>
                </c:pt>
                <c:pt idx="136">
                  <c:v>140000</c:v>
                </c:pt>
                <c:pt idx="137">
                  <c:v>140000</c:v>
                </c:pt>
                <c:pt idx="138">
                  <c:v>140000</c:v>
                </c:pt>
                <c:pt idx="139">
                  <c:v>140000</c:v>
                </c:pt>
                <c:pt idx="140">
                  <c:v>140000</c:v>
                </c:pt>
                <c:pt idx="141">
                  <c:v>140000</c:v>
                </c:pt>
                <c:pt idx="142">
                  <c:v>140000</c:v>
                </c:pt>
                <c:pt idx="143">
                  <c:v>140000</c:v>
                </c:pt>
                <c:pt idx="144">
                  <c:v>140000</c:v>
                </c:pt>
                <c:pt idx="145">
                  <c:v>140000</c:v>
                </c:pt>
                <c:pt idx="146">
                  <c:v>140000</c:v>
                </c:pt>
                <c:pt idx="147">
                  <c:v>140000</c:v>
                </c:pt>
                <c:pt idx="148">
                  <c:v>140000</c:v>
                </c:pt>
                <c:pt idx="149">
                  <c:v>140000</c:v>
                </c:pt>
                <c:pt idx="150">
                  <c:v>140000</c:v>
                </c:pt>
                <c:pt idx="151">
                  <c:v>140000</c:v>
                </c:pt>
                <c:pt idx="152">
                  <c:v>140000</c:v>
                </c:pt>
                <c:pt idx="153">
                  <c:v>140000</c:v>
                </c:pt>
                <c:pt idx="154">
                  <c:v>140000</c:v>
                </c:pt>
                <c:pt idx="155">
                  <c:v>140000</c:v>
                </c:pt>
                <c:pt idx="156">
                  <c:v>140000</c:v>
                </c:pt>
                <c:pt idx="157">
                  <c:v>140000</c:v>
                </c:pt>
                <c:pt idx="158">
                  <c:v>140000</c:v>
                </c:pt>
                <c:pt idx="159">
                  <c:v>140000</c:v>
                </c:pt>
                <c:pt idx="160">
                  <c:v>140000</c:v>
                </c:pt>
                <c:pt idx="161">
                  <c:v>140000</c:v>
                </c:pt>
                <c:pt idx="162">
                  <c:v>140000</c:v>
                </c:pt>
                <c:pt idx="163">
                  <c:v>140000</c:v>
                </c:pt>
                <c:pt idx="164">
                  <c:v>140000</c:v>
                </c:pt>
                <c:pt idx="165">
                  <c:v>140000</c:v>
                </c:pt>
                <c:pt idx="166">
                  <c:v>140000</c:v>
                </c:pt>
                <c:pt idx="167">
                  <c:v>140000</c:v>
                </c:pt>
                <c:pt idx="168">
                  <c:v>140000</c:v>
                </c:pt>
                <c:pt idx="169">
                  <c:v>140000</c:v>
                </c:pt>
                <c:pt idx="170">
                  <c:v>140000</c:v>
                </c:pt>
                <c:pt idx="171">
                  <c:v>140000</c:v>
                </c:pt>
                <c:pt idx="172">
                  <c:v>140000</c:v>
                </c:pt>
                <c:pt idx="173">
                  <c:v>140000</c:v>
                </c:pt>
                <c:pt idx="174">
                  <c:v>140000</c:v>
                </c:pt>
                <c:pt idx="175">
                  <c:v>140000</c:v>
                </c:pt>
                <c:pt idx="176">
                  <c:v>140000</c:v>
                </c:pt>
                <c:pt idx="177">
                  <c:v>140000</c:v>
                </c:pt>
                <c:pt idx="178">
                  <c:v>140000</c:v>
                </c:pt>
                <c:pt idx="179">
                  <c:v>140000</c:v>
                </c:pt>
                <c:pt idx="180">
                  <c:v>140000</c:v>
                </c:pt>
                <c:pt idx="181">
                  <c:v>140000</c:v>
                </c:pt>
                <c:pt idx="182">
                  <c:v>140000</c:v>
                </c:pt>
                <c:pt idx="183">
                  <c:v>140000</c:v>
                </c:pt>
                <c:pt idx="184">
                  <c:v>140000</c:v>
                </c:pt>
                <c:pt idx="185">
                  <c:v>140000</c:v>
                </c:pt>
                <c:pt idx="186">
                  <c:v>140000</c:v>
                </c:pt>
                <c:pt idx="187">
                  <c:v>140000</c:v>
                </c:pt>
                <c:pt idx="188">
                  <c:v>140000</c:v>
                </c:pt>
                <c:pt idx="189">
                  <c:v>140000</c:v>
                </c:pt>
                <c:pt idx="190">
                  <c:v>140000</c:v>
                </c:pt>
                <c:pt idx="191">
                  <c:v>140000</c:v>
                </c:pt>
                <c:pt idx="192">
                  <c:v>140000</c:v>
                </c:pt>
                <c:pt idx="193">
                  <c:v>140000</c:v>
                </c:pt>
                <c:pt idx="194">
                  <c:v>140000</c:v>
                </c:pt>
                <c:pt idx="195">
                  <c:v>140000</c:v>
                </c:pt>
                <c:pt idx="196">
                  <c:v>140000</c:v>
                </c:pt>
                <c:pt idx="197">
                  <c:v>140000</c:v>
                </c:pt>
                <c:pt idx="198">
                  <c:v>140000</c:v>
                </c:pt>
                <c:pt idx="199">
                  <c:v>140000</c:v>
                </c:pt>
                <c:pt idx="200">
                  <c:v>140000</c:v>
                </c:pt>
                <c:pt idx="201">
                  <c:v>140000</c:v>
                </c:pt>
                <c:pt idx="202">
                  <c:v>140000</c:v>
                </c:pt>
                <c:pt idx="203">
                  <c:v>140000</c:v>
                </c:pt>
                <c:pt idx="204">
                  <c:v>140000</c:v>
                </c:pt>
                <c:pt idx="205">
                  <c:v>140000</c:v>
                </c:pt>
                <c:pt idx="206">
                  <c:v>140000</c:v>
                </c:pt>
                <c:pt idx="207">
                  <c:v>140000</c:v>
                </c:pt>
                <c:pt idx="208">
                  <c:v>140000</c:v>
                </c:pt>
                <c:pt idx="209">
                  <c:v>140000</c:v>
                </c:pt>
                <c:pt idx="210">
                  <c:v>140000</c:v>
                </c:pt>
                <c:pt idx="211">
                  <c:v>140000</c:v>
                </c:pt>
                <c:pt idx="212">
                  <c:v>140000</c:v>
                </c:pt>
                <c:pt idx="213">
                  <c:v>141000</c:v>
                </c:pt>
                <c:pt idx="214">
                  <c:v>141000</c:v>
                </c:pt>
                <c:pt idx="215">
                  <c:v>141000</c:v>
                </c:pt>
                <c:pt idx="216">
                  <c:v>141000</c:v>
                </c:pt>
                <c:pt idx="217">
                  <c:v>141000</c:v>
                </c:pt>
                <c:pt idx="218">
                  <c:v>141000</c:v>
                </c:pt>
                <c:pt idx="219">
                  <c:v>141000</c:v>
                </c:pt>
                <c:pt idx="220">
                  <c:v>141000</c:v>
                </c:pt>
                <c:pt idx="221">
                  <c:v>141000</c:v>
                </c:pt>
                <c:pt idx="222">
                  <c:v>141000</c:v>
                </c:pt>
                <c:pt idx="223">
                  <c:v>141000</c:v>
                </c:pt>
                <c:pt idx="224">
                  <c:v>141000</c:v>
                </c:pt>
                <c:pt idx="225">
                  <c:v>141000</c:v>
                </c:pt>
                <c:pt idx="226">
                  <c:v>141000</c:v>
                </c:pt>
                <c:pt idx="227">
                  <c:v>141000</c:v>
                </c:pt>
                <c:pt idx="228">
                  <c:v>141000</c:v>
                </c:pt>
                <c:pt idx="229">
                  <c:v>141000</c:v>
                </c:pt>
                <c:pt idx="230">
                  <c:v>141000</c:v>
                </c:pt>
                <c:pt idx="231">
                  <c:v>141000</c:v>
                </c:pt>
                <c:pt idx="232">
                  <c:v>137000</c:v>
                </c:pt>
                <c:pt idx="233">
                  <c:v>137000</c:v>
                </c:pt>
                <c:pt idx="234">
                  <c:v>141000</c:v>
                </c:pt>
                <c:pt idx="235">
                  <c:v>141000</c:v>
                </c:pt>
                <c:pt idx="236">
                  <c:v>141000</c:v>
                </c:pt>
                <c:pt idx="237">
                  <c:v>141000</c:v>
                </c:pt>
                <c:pt idx="238">
                  <c:v>141000</c:v>
                </c:pt>
                <c:pt idx="239">
                  <c:v>141000</c:v>
                </c:pt>
                <c:pt idx="240">
                  <c:v>141000</c:v>
                </c:pt>
                <c:pt idx="241">
                  <c:v>141000</c:v>
                </c:pt>
                <c:pt idx="242">
                  <c:v>141000</c:v>
                </c:pt>
                <c:pt idx="243">
                  <c:v>141000</c:v>
                </c:pt>
                <c:pt idx="244">
                  <c:v>141000</c:v>
                </c:pt>
                <c:pt idx="245">
                  <c:v>141000</c:v>
                </c:pt>
                <c:pt idx="246">
                  <c:v>141000</c:v>
                </c:pt>
                <c:pt idx="247">
                  <c:v>137000</c:v>
                </c:pt>
                <c:pt idx="248">
                  <c:v>137000</c:v>
                </c:pt>
                <c:pt idx="249">
                  <c:v>137000</c:v>
                </c:pt>
                <c:pt idx="250">
                  <c:v>141000</c:v>
                </c:pt>
                <c:pt idx="251">
                  <c:v>141000</c:v>
                </c:pt>
                <c:pt idx="252">
                  <c:v>141000</c:v>
                </c:pt>
                <c:pt idx="253">
                  <c:v>141000</c:v>
                </c:pt>
                <c:pt idx="254">
                  <c:v>141000</c:v>
                </c:pt>
                <c:pt idx="255">
                  <c:v>141000</c:v>
                </c:pt>
                <c:pt idx="256">
                  <c:v>141000</c:v>
                </c:pt>
                <c:pt idx="257">
                  <c:v>141000</c:v>
                </c:pt>
                <c:pt idx="258">
                  <c:v>141000</c:v>
                </c:pt>
                <c:pt idx="259">
                  <c:v>141000</c:v>
                </c:pt>
                <c:pt idx="260">
                  <c:v>141000</c:v>
                </c:pt>
                <c:pt idx="261">
                  <c:v>141000</c:v>
                </c:pt>
                <c:pt idx="262">
                  <c:v>141000</c:v>
                </c:pt>
                <c:pt idx="263">
                  <c:v>141000</c:v>
                </c:pt>
                <c:pt idx="264">
                  <c:v>141000</c:v>
                </c:pt>
                <c:pt idx="265">
                  <c:v>141000</c:v>
                </c:pt>
                <c:pt idx="266">
                  <c:v>141000</c:v>
                </c:pt>
                <c:pt idx="267">
                  <c:v>141000</c:v>
                </c:pt>
                <c:pt idx="268">
                  <c:v>141000</c:v>
                </c:pt>
                <c:pt idx="269">
                  <c:v>141000</c:v>
                </c:pt>
                <c:pt idx="270">
                  <c:v>141000</c:v>
                </c:pt>
                <c:pt idx="271">
                  <c:v>141000</c:v>
                </c:pt>
                <c:pt idx="272">
                  <c:v>141000</c:v>
                </c:pt>
                <c:pt idx="273">
                  <c:v>141000</c:v>
                </c:pt>
                <c:pt idx="274">
                  <c:v>141000</c:v>
                </c:pt>
                <c:pt idx="275">
                  <c:v>141000</c:v>
                </c:pt>
                <c:pt idx="276">
                  <c:v>141000</c:v>
                </c:pt>
                <c:pt idx="277">
                  <c:v>141000</c:v>
                </c:pt>
                <c:pt idx="278">
                  <c:v>141000</c:v>
                </c:pt>
                <c:pt idx="279">
                  <c:v>141000</c:v>
                </c:pt>
                <c:pt idx="280">
                  <c:v>141000</c:v>
                </c:pt>
                <c:pt idx="281">
                  <c:v>141000</c:v>
                </c:pt>
                <c:pt idx="282">
                  <c:v>141000</c:v>
                </c:pt>
                <c:pt idx="283">
                  <c:v>141000</c:v>
                </c:pt>
                <c:pt idx="284">
                  <c:v>141000</c:v>
                </c:pt>
                <c:pt idx="285">
                  <c:v>141000</c:v>
                </c:pt>
                <c:pt idx="286">
                  <c:v>141000</c:v>
                </c:pt>
                <c:pt idx="287">
                  <c:v>141000</c:v>
                </c:pt>
                <c:pt idx="288">
                  <c:v>141000</c:v>
                </c:pt>
                <c:pt idx="289">
                  <c:v>141000</c:v>
                </c:pt>
                <c:pt idx="290">
                  <c:v>141000</c:v>
                </c:pt>
                <c:pt idx="291">
                  <c:v>141000</c:v>
                </c:pt>
                <c:pt idx="292">
                  <c:v>141000</c:v>
                </c:pt>
                <c:pt idx="293">
                  <c:v>141000</c:v>
                </c:pt>
                <c:pt idx="294">
                  <c:v>141000</c:v>
                </c:pt>
                <c:pt idx="295">
                  <c:v>141000</c:v>
                </c:pt>
                <c:pt idx="296">
                  <c:v>141000</c:v>
                </c:pt>
                <c:pt idx="297">
                  <c:v>141000</c:v>
                </c:pt>
                <c:pt idx="298">
                  <c:v>141000</c:v>
                </c:pt>
                <c:pt idx="299">
                  <c:v>141000</c:v>
                </c:pt>
                <c:pt idx="300">
                  <c:v>141000</c:v>
                </c:pt>
                <c:pt idx="301">
                  <c:v>141000</c:v>
                </c:pt>
                <c:pt idx="302">
                  <c:v>141000</c:v>
                </c:pt>
                <c:pt idx="303">
                  <c:v>141000</c:v>
                </c:pt>
                <c:pt idx="304">
                  <c:v>140000</c:v>
                </c:pt>
                <c:pt idx="305">
                  <c:v>140000</c:v>
                </c:pt>
                <c:pt idx="306">
                  <c:v>140000</c:v>
                </c:pt>
                <c:pt idx="307">
                  <c:v>140000</c:v>
                </c:pt>
                <c:pt idx="308">
                  <c:v>140000</c:v>
                </c:pt>
                <c:pt idx="309">
                  <c:v>140000</c:v>
                </c:pt>
                <c:pt idx="310">
                  <c:v>140000</c:v>
                </c:pt>
                <c:pt idx="311">
                  <c:v>140000</c:v>
                </c:pt>
                <c:pt idx="312">
                  <c:v>140000</c:v>
                </c:pt>
                <c:pt idx="313">
                  <c:v>140000</c:v>
                </c:pt>
                <c:pt idx="314">
                  <c:v>140000</c:v>
                </c:pt>
                <c:pt idx="315">
                  <c:v>140000</c:v>
                </c:pt>
                <c:pt idx="316">
                  <c:v>140000</c:v>
                </c:pt>
                <c:pt idx="317">
                  <c:v>140000</c:v>
                </c:pt>
                <c:pt idx="318">
                  <c:v>140000</c:v>
                </c:pt>
                <c:pt idx="319">
                  <c:v>140000</c:v>
                </c:pt>
                <c:pt idx="320">
                  <c:v>140000</c:v>
                </c:pt>
                <c:pt idx="321">
                  <c:v>140000</c:v>
                </c:pt>
                <c:pt idx="322">
                  <c:v>140000</c:v>
                </c:pt>
                <c:pt idx="323">
                  <c:v>140000</c:v>
                </c:pt>
                <c:pt idx="324">
                  <c:v>140000</c:v>
                </c:pt>
                <c:pt idx="325">
                  <c:v>140000</c:v>
                </c:pt>
                <c:pt idx="326">
                  <c:v>140000</c:v>
                </c:pt>
                <c:pt idx="327">
                  <c:v>140000</c:v>
                </c:pt>
                <c:pt idx="328">
                  <c:v>140000</c:v>
                </c:pt>
                <c:pt idx="329">
                  <c:v>140000</c:v>
                </c:pt>
                <c:pt idx="330">
                  <c:v>140000</c:v>
                </c:pt>
                <c:pt idx="331">
                  <c:v>140000</c:v>
                </c:pt>
                <c:pt idx="332">
                  <c:v>140000</c:v>
                </c:pt>
                <c:pt idx="333">
                  <c:v>140000</c:v>
                </c:pt>
                <c:pt idx="334">
                  <c:v>140000</c:v>
                </c:pt>
                <c:pt idx="335">
                  <c:v>140000</c:v>
                </c:pt>
                <c:pt idx="336">
                  <c:v>140000</c:v>
                </c:pt>
                <c:pt idx="337">
                  <c:v>140000</c:v>
                </c:pt>
                <c:pt idx="338">
                  <c:v>140000</c:v>
                </c:pt>
                <c:pt idx="339">
                  <c:v>140000</c:v>
                </c:pt>
                <c:pt idx="340">
                  <c:v>140000</c:v>
                </c:pt>
                <c:pt idx="341">
                  <c:v>140000</c:v>
                </c:pt>
                <c:pt idx="342">
                  <c:v>140000</c:v>
                </c:pt>
                <c:pt idx="343">
                  <c:v>140000</c:v>
                </c:pt>
                <c:pt idx="344">
                  <c:v>140000</c:v>
                </c:pt>
                <c:pt idx="345">
                  <c:v>140000</c:v>
                </c:pt>
                <c:pt idx="346">
                  <c:v>140000</c:v>
                </c:pt>
                <c:pt idx="347">
                  <c:v>140000</c:v>
                </c:pt>
                <c:pt idx="348">
                  <c:v>140000</c:v>
                </c:pt>
                <c:pt idx="349">
                  <c:v>140000</c:v>
                </c:pt>
                <c:pt idx="350">
                  <c:v>140000</c:v>
                </c:pt>
                <c:pt idx="351">
                  <c:v>140000</c:v>
                </c:pt>
                <c:pt idx="352">
                  <c:v>140000</c:v>
                </c:pt>
                <c:pt idx="353">
                  <c:v>140000</c:v>
                </c:pt>
                <c:pt idx="354">
                  <c:v>140000</c:v>
                </c:pt>
                <c:pt idx="355">
                  <c:v>140000</c:v>
                </c:pt>
                <c:pt idx="356">
                  <c:v>140000</c:v>
                </c:pt>
                <c:pt idx="357">
                  <c:v>140000</c:v>
                </c:pt>
                <c:pt idx="358">
                  <c:v>140000</c:v>
                </c:pt>
                <c:pt idx="359">
                  <c:v>140000</c:v>
                </c:pt>
                <c:pt idx="360">
                  <c:v>140000</c:v>
                </c:pt>
                <c:pt idx="361">
                  <c:v>140000</c:v>
                </c:pt>
                <c:pt idx="362">
                  <c:v>140000</c:v>
                </c:pt>
                <c:pt idx="363">
                  <c:v>140000</c:v>
                </c:pt>
                <c:pt idx="364">
                  <c:v>140000</c:v>
                </c:pt>
                <c:pt idx="365">
                  <c:v>140000</c:v>
                </c:pt>
                <c:pt idx="366">
                  <c:v>141000</c:v>
                </c:pt>
                <c:pt idx="367">
                  <c:v>141000</c:v>
                </c:pt>
                <c:pt idx="368">
                  <c:v>141000</c:v>
                </c:pt>
                <c:pt idx="369">
                  <c:v>141000</c:v>
                </c:pt>
                <c:pt idx="370">
                  <c:v>141000</c:v>
                </c:pt>
                <c:pt idx="371">
                  <c:v>141000</c:v>
                </c:pt>
                <c:pt idx="372">
                  <c:v>141000</c:v>
                </c:pt>
                <c:pt idx="373">
                  <c:v>141000</c:v>
                </c:pt>
                <c:pt idx="374">
                  <c:v>141000</c:v>
                </c:pt>
                <c:pt idx="375">
                  <c:v>141000</c:v>
                </c:pt>
                <c:pt idx="376">
                  <c:v>141000</c:v>
                </c:pt>
                <c:pt idx="377">
                  <c:v>141000</c:v>
                </c:pt>
                <c:pt idx="378">
                  <c:v>141000</c:v>
                </c:pt>
                <c:pt idx="379">
                  <c:v>141000</c:v>
                </c:pt>
                <c:pt idx="380">
                  <c:v>141000</c:v>
                </c:pt>
                <c:pt idx="381">
                  <c:v>141000</c:v>
                </c:pt>
                <c:pt idx="382">
                  <c:v>141000</c:v>
                </c:pt>
                <c:pt idx="383">
                  <c:v>141000</c:v>
                </c:pt>
                <c:pt idx="384">
                  <c:v>141000</c:v>
                </c:pt>
                <c:pt idx="385">
                  <c:v>141000</c:v>
                </c:pt>
                <c:pt idx="386">
                  <c:v>141000</c:v>
                </c:pt>
                <c:pt idx="387">
                  <c:v>141000</c:v>
                </c:pt>
                <c:pt idx="388">
                  <c:v>141000</c:v>
                </c:pt>
                <c:pt idx="389">
                  <c:v>141000</c:v>
                </c:pt>
                <c:pt idx="390">
                  <c:v>141000</c:v>
                </c:pt>
                <c:pt idx="391">
                  <c:v>141000</c:v>
                </c:pt>
                <c:pt idx="392">
                  <c:v>141000</c:v>
                </c:pt>
                <c:pt idx="393">
                  <c:v>141000</c:v>
                </c:pt>
                <c:pt idx="394">
                  <c:v>141000</c:v>
                </c:pt>
                <c:pt idx="395">
                  <c:v>141000</c:v>
                </c:pt>
                <c:pt idx="396">
                  <c:v>142000</c:v>
                </c:pt>
                <c:pt idx="397">
                  <c:v>142000</c:v>
                </c:pt>
                <c:pt idx="398">
                  <c:v>142000</c:v>
                </c:pt>
                <c:pt idx="399">
                  <c:v>142000</c:v>
                </c:pt>
                <c:pt idx="400">
                  <c:v>142000</c:v>
                </c:pt>
                <c:pt idx="401">
                  <c:v>142000</c:v>
                </c:pt>
                <c:pt idx="402">
                  <c:v>142000</c:v>
                </c:pt>
                <c:pt idx="403">
                  <c:v>142000</c:v>
                </c:pt>
                <c:pt idx="404">
                  <c:v>142000</c:v>
                </c:pt>
                <c:pt idx="405">
                  <c:v>142000</c:v>
                </c:pt>
                <c:pt idx="406">
                  <c:v>142000</c:v>
                </c:pt>
                <c:pt idx="407">
                  <c:v>142000</c:v>
                </c:pt>
                <c:pt idx="408">
                  <c:v>142000</c:v>
                </c:pt>
                <c:pt idx="409">
                  <c:v>142000</c:v>
                </c:pt>
                <c:pt idx="410">
                  <c:v>142000</c:v>
                </c:pt>
                <c:pt idx="411">
                  <c:v>142000</c:v>
                </c:pt>
                <c:pt idx="412">
                  <c:v>142000</c:v>
                </c:pt>
                <c:pt idx="413">
                  <c:v>142000</c:v>
                </c:pt>
                <c:pt idx="414">
                  <c:v>142000</c:v>
                </c:pt>
                <c:pt idx="415">
                  <c:v>142000</c:v>
                </c:pt>
                <c:pt idx="416">
                  <c:v>142000</c:v>
                </c:pt>
                <c:pt idx="417">
                  <c:v>142000</c:v>
                </c:pt>
                <c:pt idx="418">
                  <c:v>142000</c:v>
                </c:pt>
                <c:pt idx="419">
                  <c:v>142000</c:v>
                </c:pt>
                <c:pt idx="420">
                  <c:v>142000</c:v>
                </c:pt>
                <c:pt idx="421">
                  <c:v>142000</c:v>
                </c:pt>
                <c:pt idx="422">
                  <c:v>142000</c:v>
                </c:pt>
                <c:pt idx="423">
                  <c:v>142000</c:v>
                </c:pt>
                <c:pt idx="424">
                  <c:v>142000</c:v>
                </c:pt>
                <c:pt idx="425">
                  <c:v>142000</c:v>
                </c:pt>
                <c:pt idx="426">
                  <c:v>142000</c:v>
                </c:pt>
                <c:pt idx="427">
                  <c:v>139000</c:v>
                </c:pt>
                <c:pt idx="428">
                  <c:v>139000</c:v>
                </c:pt>
                <c:pt idx="429">
                  <c:v>139000</c:v>
                </c:pt>
                <c:pt idx="430">
                  <c:v>139000</c:v>
                </c:pt>
                <c:pt idx="431">
                  <c:v>139000</c:v>
                </c:pt>
                <c:pt idx="432">
                  <c:v>139000</c:v>
                </c:pt>
                <c:pt idx="433">
                  <c:v>139000</c:v>
                </c:pt>
                <c:pt idx="434">
                  <c:v>139000</c:v>
                </c:pt>
                <c:pt idx="435">
                  <c:v>139000</c:v>
                </c:pt>
                <c:pt idx="436">
                  <c:v>139000</c:v>
                </c:pt>
                <c:pt idx="437">
                  <c:v>139000</c:v>
                </c:pt>
                <c:pt idx="438">
                  <c:v>139000</c:v>
                </c:pt>
                <c:pt idx="439">
                  <c:v>139000</c:v>
                </c:pt>
                <c:pt idx="440">
                  <c:v>139000</c:v>
                </c:pt>
                <c:pt idx="441">
                  <c:v>128000</c:v>
                </c:pt>
                <c:pt idx="442">
                  <c:v>128000</c:v>
                </c:pt>
                <c:pt idx="443">
                  <c:v>128000</c:v>
                </c:pt>
                <c:pt idx="444">
                  <c:v>128000</c:v>
                </c:pt>
                <c:pt idx="445">
                  <c:v>128000</c:v>
                </c:pt>
                <c:pt idx="446">
                  <c:v>128000</c:v>
                </c:pt>
                <c:pt idx="447">
                  <c:v>128000</c:v>
                </c:pt>
                <c:pt idx="448">
                  <c:v>128000</c:v>
                </c:pt>
                <c:pt idx="449">
                  <c:v>128000</c:v>
                </c:pt>
                <c:pt idx="450">
                  <c:v>128000</c:v>
                </c:pt>
                <c:pt idx="451">
                  <c:v>128000</c:v>
                </c:pt>
                <c:pt idx="452">
                  <c:v>128000</c:v>
                </c:pt>
                <c:pt idx="453">
                  <c:v>128000</c:v>
                </c:pt>
                <c:pt idx="454">
                  <c:v>128000</c:v>
                </c:pt>
                <c:pt idx="455">
                  <c:v>128000</c:v>
                </c:pt>
                <c:pt idx="456">
                  <c:v>128000</c:v>
                </c:pt>
                <c:pt idx="457">
                  <c:v>127000</c:v>
                </c:pt>
                <c:pt idx="458">
                  <c:v>127000</c:v>
                </c:pt>
                <c:pt idx="459">
                  <c:v>127000</c:v>
                </c:pt>
                <c:pt idx="460">
                  <c:v>127000</c:v>
                </c:pt>
                <c:pt idx="461">
                  <c:v>127000</c:v>
                </c:pt>
                <c:pt idx="462">
                  <c:v>127000</c:v>
                </c:pt>
                <c:pt idx="463">
                  <c:v>127000</c:v>
                </c:pt>
                <c:pt idx="464">
                  <c:v>127000</c:v>
                </c:pt>
                <c:pt idx="465">
                  <c:v>127000</c:v>
                </c:pt>
                <c:pt idx="466">
                  <c:v>127000</c:v>
                </c:pt>
                <c:pt idx="467">
                  <c:v>127000</c:v>
                </c:pt>
                <c:pt idx="468">
                  <c:v>127000</c:v>
                </c:pt>
                <c:pt idx="469">
                  <c:v>127000</c:v>
                </c:pt>
                <c:pt idx="470">
                  <c:v>127000</c:v>
                </c:pt>
                <c:pt idx="471">
                  <c:v>127000</c:v>
                </c:pt>
                <c:pt idx="472">
                  <c:v>127000</c:v>
                </c:pt>
                <c:pt idx="473">
                  <c:v>127000</c:v>
                </c:pt>
                <c:pt idx="474">
                  <c:v>127000</c:v>
                </c:pt>
                <c:pt idx="475">
                  <c:v>127000</c:v>
                </c:pt>
                <c:pt idx="476">
                  <c:v>127000</c:v>
                </c:pt>
                <c:pt idx="477">
                  <c:v>127000</c:v>
                </c:pt>
                <c:pt idx="478">
                  <c:v>127000</c:v>
                </c:pt>
                <c:pt idx="479">
                  <c:v>127000</c:v>
                </c:pt>
                <c:pt idx="480">
                  <c:v>127000</c:v>
                </c:pt>
                <c:pt idx="481">
                  <c:v>127000</c:v>
                </c:pt>
                <c:pt idx="482">
                  <c:v>127000</c:v>
                </c:pt>
                <c:pt idx="483">
                  <c:v>127000</c:v>
                </c:pt>
                <c:pt idx="484">
                  <c:v>127000</c:v>
                </c:pt>
                <c:pt idx="485">
                  <c:v>127000</c:v>
                </c:pt>
                <c:pt idx="486">
                  <c:v>127000</c:v>
                </c:pt>
                <c:pt idx="487">
                  <c:v>127000</c:v>
                </c:pt>
                <c:pt idx="488">
                  <c:v>127000</c:v>
                </c:pt>
                <c:pt idx="489">
                  <c:v>127000</c:v>
                </c:pt>
                <c:pt idx="490">
                  <c:v>127000</c:v>
                </c:pt>
                <c:pt idx="491">
                  <c:v>127000</c:v>
                </c:pt>
                <c:pt idx="492">
                  <c:v>127000</c:v>
                </c:pt>
                <c:pt idx="493">
                  <c:v>127000</c:v>
                </c:pt>
                <c:pt idx="494">
                  <c:v>127000</c:v>
                </c:pt>
                <c:pt idx="495">
                  <c:v>127000</c:v>
                </c:pt>
                <c:pt idx="496">
                  <c:v>127000</c:v>
                </c:pt>
                <c:pt idx="497">
                  <c:v>127000</c:v>
                </c:pt>
                <c:pt idx="498">
                  <c:v>127000</c:v>
                </c:pt>
                <c:pt idx="499">
                  <c:v>127000</c:v>
                </c:pt>
                <c:pt idx="500">
                  <c:v>127000</c:v>
                </c:pt>
                <c:pt idx="501">
                  <c:v>127000</c:v>
                </c:pt>
                <c:pt idx="502">
                  <c:v>127000</c:v>
                </c:pt>
                <c:pt idx="503">
                  <c:v>127000</c:v>
                </c:pt>
                <c:pt idx="504">
                  <c:v>127000</c:v>
                </c:pt>
                <c:pt idx="505">
                  <c:v>127000</c:v>
                </c:pt>
                <c:pt idx="506">
                  <c:v>127000</c:v>
                </c:pt>
                <c:pt idx="507">
                  <c:v>127000</c:v>
                </c:pt>
                <c:pt idx="508">
                  <c:v>127000</c:v>
                </c:pt>
                <c:pt idx="509">
                  <c:v>127000</c:v>
                </c:pt>
                <c:pt idx="510">
                  <c:v>127000</c:v>
                </c:pt>
                <c:pt idx="511">
                  <c:v>127000</c:v>
                </c:pt>
                <c:pt idx="512">
                  <c:v>127000</c:v>
                </c:pt>
                <c:pt idx="513">
                  <c:v>127000</c:v>
                </c:pt>
                <c:pt idx="514">
                  <c:v>127000</c:v>
                </c:pt>
                <c:pt idx="515">
                  <c:v>127000</c:v>
                </c:pt>
                <c:pt idx="516">
                  <c:v>127000</c:v>
                </c:pt>
                <c:pt idx="517">
                  <c:v>127000</c:v>
                </c:pt>
                <c:pt idx="518">
                  <c:v>127000</c:v>
                </c:pt>
                <c:pt idx="519">
                  <c:v>127000</c:v>
                </c:pt>
                <c:pt idx="520">
                  <c:v>127000</c:v>
                </c:pt>
                <c:pt idx="521">
                  <c:v>127000</c:v>
                </c:pt>
                <c:pt idx="522">
                  <c:v>127000</c:v>
                </c:pt>
                <c:pt idx="523">
                  <c:v>127000</c:v>
                </c:pt>
                <c:pt idx="524">
                  <c:v>127000</c:v>
                </c:pt>
                <c:pt idx="525">
                  <c:v>127000</c:v>
                </c:pt>
                <c:pt idx="526">
                  <c:v>127000</c:v>
                </c:pt>
                <c:pt idx="527">
                  <c:v>127000</c:v>
                </c:pt>
                <c:pt idx="528">
                  <c:v>127000</c:v>
                </c:pt>
                <c:pt idx="529">
                  <c:v>127000</c:v>
                </c:pt>
                <c:pt idx="530">
                  <c:v>127000</c:v>
                </c:pt>
                <c:pt idx="531">
                  <c:v>127000</c:v>
                </c:pt>
                <c:pt idx="532">
                  <c:v>127000</c:v>
                </c:pt>
                <c:pt idx="533">
                  <c:v>127000</c:v>
                </c:pt>
                <c:pt idx="534">
                  <c:v>127000</c:v>
                </c:pt>
                <c:pt idx="535">
                  <c:v>127000</c:v>
                </c:pt>
                <c:pt idx="536">
                  <c:v>127000</c:v>
                </c:pt>
                <c:pt idx="537">
                  <c:v>127000</c:v>
                </c:pt>
                <c:pt idx="538">
                  <c:v>127000</c:v>
                </c:pt>
                <c:pt idx="539">
                  <c:v>127000</c:v>
                </c:pt>
                <c:pt idx="540">
                  <c:v>127000</c:v>
                </c:pt>
                <c:pt idx="541">
                  <c:v>127000</c:v>
                </c:pt>
                <c:pt idx="542">
                  <c:v>127000</c:v>
                </c:pt>
                <c:pt idx="543">
                  <c:v>127000</c:v>
                </c:pt>
                <c:pt idx="544">
                  <c:v>127000</c:v>
                </c:pt>
                <c:pt idx="545">
                  <c:v>127000</c:v>
                </c:pt>
                <c:pt idx="546">
                  <c:v>127000</c:v>
                </c:pt>
                <c:pt idx="547">
                  <c:v>127000</c:v>
                </c:pt>
                <c:pt idx="548">
                  <c:v>128000</c:v>
                </c:pt>
                <c:pt idx="549">
                  <c:v>128000</c:v>
                </c:pt>
                <c:pt idx="550">
                  <c:v>128000</c:v>
                </c:pt>
                <c:pt idx="551">
                  <c:v>128000</c:v>
                </c:pt>
                <c:pt idx="552">
                  <c:v>128000</c:v>
                </c:pt>
                <c:pt idx="553">
                  <c:v>128000</c:v>
                </c:pt>
                <c:pt idx="554">
                  <c:v>128000</c:v>
                </c:pt>
                <c:pt idx="555">
                  <c:v>128000</c:v>
                </c:pt>
                <c:pt idx="556">
                  <c:v>128000</c:v>
                </c:pt>
                <c:pt idx="557">
                  <c:v>128000</c:v>
                </c:pt>
                <c:pt idx="558">
                  <c:v>128000</c:v>
                </c:pt>
                <c:pt idx="559">
                  <c:v>128000</c:v>
                </c:pt>
                <c:pt idx="560">
                  <c:v>128000</c:v>
                </c:pt>
                <c:pt idx="561">
                  <c:v>128000</c:v>
                </c:pt>
                <c:pt idx="562">
                  <c:v>128000</c:v>
                </c:pt>
                <c:pt idx="563">
                  <c:v>128000</c:v>
                </c:pt>
                <c:pt idx="564">
                  <c:v>128000</c:v>
                </c:pt>
                <c:pt idx="565">
                  <c:v>128000</c:v>
                </c:pt>
                <c:pt idx="566">
                  <c:v>128000</c:v>
                </c:pt>
                <c:pt idx="567">
                  <c:v>128000</c:v>
                </c:pt>
                <c:pt idx="568">
                  <c:v>128000</c:v>
                </c:pt>
                <c:pt idx="569">
                  <c:v>128000</c:v>
                </c:pt>
                <c:pt idx="570">
                  <c:v>128000</c:v>
                </c:pt>
                <c:pt idx="571">
                  <c:v>128000</c:v>
                </c:pt>
                <c:pt idx="572">
                  <c:v>128000</c:v>
                </c:pt>
                <c:pt idx="573">
                  <c:v>128000</c:v>
                </c:pt>
                <c:pt idx="574">
                  <c:v>128000</c:v>
                </c:pt>
                <c:pt idx="575">
                  <c:v>128000</c:v>
                </c:pt>
                <c:pt idx="576">
                  <c:v>128000</c:v>
                </c:pt>
                <c:pt idx="577">
                  <c:v>128000</c:v>
                </c:pt>
                <c:pt idx="578">
                  <c:v>128000</c:v>
                </c:pt>
                <c:pt idx="579">
                  <c:v>135000</c:v>
                </c:pt>
                <c:pt idx="580">
                  <c:v>135000</c:v>
                </c:pt>
                <c:pt idx="581">
                  <c:v>135000</c:v>
                </c:pt>
                <c:pt idx="582">
                  <c:v>135000</c:v>
                </c:pt>
                <c:pt idx="583">
                  <c:v>135000</c:v>
                </c:pt>
                <c:pt idx="584">
                  <c:v>135000</c:v>
                </c:pt>
                <c:pt idx="585">
                  <c:v>135000</c:v>
                </c:pt>
                <c:pt idx="586">
                  <c:v>135000</c:v>
                </c:pt>
                <c:pt idx="587">
                  <c:v>135000</c:v>
                </c:pt>
                <c:pt idx="588">
                  <c:v>135000</c:v>
                </c:pt>
                <c:pt idx="589">
                  <c:v>135000</c:v>
                </c:pt>
                <c:pt idx="590">
                  <c:v>135000</c:v>
                </c:pt>
                <c:pt idx="591">
                  <c:v>135000</c:v>
                </c:pt>
                <c:pt idx="592">
                  <c:v>135000</c:v>
                </c:pt>
                <c:pt idx="593">
                  <c:v>135000</c:v>
                </c:pt>
                <c:pt idx="594">
                  <c:v>135000</c:v>
                </c:pt>
                <c:pt idx="595">
                  <c:v>135000</c:v>
                </c:pt>
                <c:pt idx="596">
                  <c:v>135000</c:v>
                </c:pt>
                <c:pt idx="597">
                  <c:v>135000</c:v>
                </c:pt>
                <c:pt idx="598">
                  <c:v>135000</c:v>
                </c:pt>
                <c:pt idx="599">
                  <c:v>135000</c:v>
                </c:pt>
                <c:pt idx="600">
                  <c:v>135000</c:v>
                </c:pt>
                <c:pt idx="601">
                  <c:v>135000</c:v>
                </c:pt>
                <c:pt idx="602">
                  <c:v>135000</c:v>
                </c:pt>
                <c:pt idx="603">
                  <c:v>135000</c:v>
                </c:pt>
                <c:pt idx="604">
                  <c:v>135000</c:v>
                </c:pt>
                <c:pt idx="605">
                  <c:v>135000</c:v>
                </c:pt>
                <c:pt idx="606">
                  <c:v>135000</c:v>
                </c:pt>
                <c:pt idx="607">
                  <c:v>135000</c:v>
                </c:pt>
                <c:pt idx="608">
                  <c:v>135000</c:v>
                </c:pt>
                <c:pt idx="609">
                  <c:v>132000</c:v>
                </c:pt>
                <c:pt idx="610">
                  <c:v>132000</c:v>
                </c:pt>
                <c:pt idx="611">
                  <c:v>132000</c:v>
                </c:pt>
                <c:pt idx="612">
                  <c:v>132000</c:v>
                </c:pt>
                <c:pt idx="613">
                  <c:v>132000</c:v>
                </c:pt>
                <c:pt idx="614">
                  <c:v>132000</c:v>
                </c:pt>
                <c:pt idx="615">
                  <c:v>132000</c:v>
                </c:pt>
                <c:pt idx="616">
                  <c:v>132000</c:v>
                </c:pt>
                <c:pt idx="617">
                  <c:v>132000</c:v>
                </c:pt>
                <c:pt idx="618">
                  <c:v>132000</c:v>
                </c:pt>
                <c:pt idx="619">
                  <c:v>132000</c:v>
                </c:pt>
                <c:pt idx="620">
                  <c:v>132000</c:v>
                </c:pt>
                <c:pt idx="621">
                  <c:v>132000</c:v>
                </c:pt>
                <c:pt idx="622">
                  <c:v>132000</c:v>
                </c:pt>
                <c:pt idx="623">
                  <c:v>132000</c:v>
                </c:pt>
                <c:pt idx="624">
                  <c:v>132000</c:v>
                </c:pt>
                <c:pt idx="625">
                  <c:v>132000</c:v>
                </c:pt>
                <c:pt idx="626">
                  <c:v>132000</c:v>
                </c:pt>
                <c:pt idx="627">
                  <c:v>132000</c:v>
                </c:pt>
                <c:pt idx="628">
                  <c:v>132000</c:v>
                </c:pt>
                <c:pt idx="629">
                  <c:v>132000</c:v>
                </c:pt>
                <c:pt idx="630">
                  <c:v>132000</c:v>
                </c:pt>
                <c:pt idx="631">
                  <c:v>132000</c:v>
                </c:pt>
                <c:pt idx="632">
                  <c:v>132000</c:v>
                </c:pt>
                <c:pt idx="633">
                  <c:v>132000</c:v>
                </c:pt>
                <c:pt idx="634">
                  <c:v>132000</c:v>
                </c:pt>
                <c:pt idx="635">
                  <c:v>132000</c:v>
                </c:pt>
                <c:pt idx="636">
                  <c:v>132000</c:v>
                </c:pt>
                <c:pt idx="637">
                  <c:v>132000</c:v>
                </c:pt>
                <c:pt idx="638">
                  <c:v>132000</c:v>
                </c:pt>
                <c:pt idx="639">
                  <c:v>132000</c:v>
                </c:pt>
                <c:pt idx="640">
                  <c:v>130000</c:v>
                </c:pt>
                <c:pt idx="641">
                  <c:v>130000</c:v>
                </c:pt>
                <c:pt idx="642">
                  <c:v>130000</c:v>
                </c:pt>
                <c:pt idx="643">
                  <c:v>130000</c:v>
                </c:pt>
                <c:pt idx="644">
                  <c:v>130000</c:v>
                </c:pt>
                <c:pt idx="645">
                  <c:v>130000</c:v>
                </c:pt>
                <c:pt idx="646">
                  <c:v>130000</c:v>
                </c:pt>
                <c:pt idx="647">
                  <c:v>130000</c:v>
                </c:pt>
                <c:pt idx="648">
                  <c:v>130000</c:v>
                </c:pt>
                <c:pt idx="649">
                  <c:v>130000</c:v>
                </c:pt>
                <c:pt idx="650">
                  <c:v>130000</c:v>
                </c:pt>
                <c:pt idx="651">
                  <c:v>130000</c:v>
                </c:pt>
                <c:pt idx="652">
                  <c:v>130000</c:v>
                </c:pt>
                <c:pt idx="653">
                  <c:v>130000</c:v>
                </c:pt>
                <c:pt idx="654">
                  <c:v>130000</c:v>
                </c:pt>
                <c:pt idx="655">
                  <c:v>130000</c:v>
                </c:pt>
                <c:pt idx="656">
                  <c:v>130000</c:v>
                </c:pt>
                <c:pt idx="657">
                  <c:v>130000</c:v>
                </c:pt>
                <c:pt idx="658">
                  <c:v>130000</c:v>
                </c:pt>
                <c:pt idx="659">
                  <c:v>130000</c:v>
                </c:pt>
                <c:pt idx="660">
                  <c:v>130000</c:v>
                </c:pt>
                <c:pt idx="661">
                  <c:v>130000</c:v>
                </c:pt>
                <c:pt idx="662">
                  <c:v>130000</c:v>
                </c:pt>
                <c:pt idx="663">
                  <c:v>130000</c:v>
                </c:pt>
                <c:pt idx="664">
                  <c:v>130000</c:v>
                </c:pt>
                <c:pt idx="665">
                  <c:v>130000</c:v>
                </c:pt>
                <c:pt idx="666">
                  <c:v>130000</c:v>
                </c:pt>
                <c:pt idx="667">
                  <c:v>130000</c:v>
                </c:pt>
                <c:pt idx="668">
                  <c:v>130000</c:v>
                </c:pt>
                <c:pt idx="669">
                  <c:v>130000</c:v>
                </c:pt>
              </c:numCache>
            </c:numRef>
          </c:val>
        </c:ser>
        <c:ser>
          <c:idx val="6"/>
          <c:order val="6"/>
          <c:tx>
            <c:strRef>
              <c:f>'Long Term BORDER'!$J$1:$J$2</c:f>
              <c:strCache>
                <c:ptCount val="1"/>
                <c:pt idx="0">
                  <c:v>Monthly Capacity</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BORDER'!$J$3:$J$672</c:f>
              <c:numCache>
                <c:formatCode>[Blue]General</c:formatCode>
                <c:ptCount val="670"/>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129</c:v>
                </c:pt>
                <c:pt idx="32">
                  <c:v>129</c:v>
                </c:pt>
                <c:pt idx="33">
                  <c:v>129</c:v>
                </c:pt>
                <c:pt idx="34">
                  <c:v>129</c:v>
                </c:pt>
                <c:pt idx="35">
                  <c:v>129</c:v>
                </c:pt>
                <c:pt idx="36" formatCode="General">
                  <c:v>122</c:v>
                </c:pt>
                <c:pt idx="37" formatCode="General">
                  <c:v>122</c:v>
                </c:pt>
                <c:pt idx="38" formatCode="General">
                  <c:v>122</c:v>
                </c:pt>
                <c:pt idx="39" formatCode="General">
                  <c:v>122</c:v>
                </c:pt>
                <c:pt idx="40">
                  <c:v>129</c:v>
                </c:pt>
                <c:pt idx="41">
                  <c:v>129</c:v>
                </c:pt>
                <c:pt idx="42">
                  <c:v>129</c:v>
                </c:pt>
                <c:pt idx="43">
                  <c:v>129</c:v>
                </c:pt>
                <c:pt idx="44">
                  <c:v>129</c:v>
                </c:pt>
                <c:pt idx="45">
                  <c:v>129</c:v>
                </c:pt>
                <c:pt idx="46">
                  <c:v>129</c:v>
                </c:pt>
                <c:pt idx="47">
                  <c:v>129</c:v>
                </c:pt>
                <c:pt idx="48">
                  <c:v>129</c:v>
                </c:pt>
                <c:pt idx="49">
                  <c:v>129</c:v>
                </c:pt>
                <c:pt idx="50">
                  <c:v>129</c:v>
                </c:pt>
                <c:pt idx="51">
                  <c:v>129</c:v>
                </c:pt>
                <c:pt idx="52">
                  <c:v>129</c:v>
                </c:pt>
                <c:pt idx="53">
                  <c:v>129</c:v>
                </c:pt>
                <c:pt idx="54">
                  <c:v>129</c:v>
                </c:pt>
                <c:pt idx="55">
                  <c:v>129</c:v>
                </c:pt>
                <c:pt idx="56">
                  <c:v>129</c:v>
                </c:pt>
                <c:pt idx="57">
                  <c:v>129</c:v>
                </c:pt>
                <c:pt idx="58">
                  <c:v>129</c:v>
                </c:pt>
                <c:pt idx="59">
                  <c:v>129</c:v>
                </c:pt>
                <c:pt idx="60">
                  <c:v>129</c:v>
                </c:pt>
                <c:pt idx="61">
                  <c:v>129</c:v>
                </c:pt>
                <c:pt idx="62">
                  <c:v>139</c:v>
                </c:pt>
                <c:pt idx="63">
                  <c:v>139</c:v>
                </c:pt>
                <c:pt idx="64" formatCode="General">
                  <c:v>122</c:v>
                </c:pt>
                <c:pt idx="65" formatCode="General">
                  <c:v>122</c:v>
                </c:pt>
                <c:pt idx="66" formatCode="General">
                  <c:v>122</c:v>
                </c:pt>
                <c:pt idx="67" formatCode="General">
                  <c:v>122</c:v>
                </c:pt>
                <c:pt idx="68">
                  <c:v>139</c:v>
                </c:pt>
                <c:pt idx="69">
                  <c:v>139</c:v>
                </c:pt>
                <c:pt idx="70">
                  <c:v>139</c:v>
                </c:pt>
                <c:pt idx="71">
                  <c:v>139</c:v>
                </c:pt>
                <c:pt idx="72">
                  <c:v>139</c:v>
                </c:pt>
                <c:pt idx="73">
                  <c:v>139</c:v>
                </c:pt>
                <c:pt idx="74">
                  <c:v>139</c:v>
                </c:pt>
                <c:pt idx="75">
                  <c:v>139</c:v>
                </c:pt>
                <c:pt idx="76">
                  <c:v>139</c:v>
                </c:pt>
                <c:pt idx="77">
                  <c:v>139</c:v>
                </c:pt>
                <c:pt idx="78">
                  <c:v>139</c:v>
                </c:pt>
                <c:pt idx="79">
                  <c:v>139</c:v>
                </c:pt>
                <c:pt idx="80">
                  <c:v>139</c:v>
                </c:pt>
                <c:pt idx="81">
                  <c:v>139</c:v>
                </c:pt>
                <c:pt idx="82">
                  <c:v>139</c:v>
                </c:pt>
                <c:pt idx="83">
                  <c:v>139</c:v>
                </c:pt>
                <c:pt idx="84">
                  <c:v>139</c:v>
                </c:pt>
                <c:pt idx="85">
                  <c:v>139</c:v>
                </c:pt>
                <c:pt idx="86">
                  <c:v>139</c:v>
                </c:pt>
                <c:pt idx="87">
                  <c:v>139</c:v>
                </c:pt>
                <c:pt idx="88">
                  <c:v>139</c:v>
                </c:pt>
                <c:pt idx="89">
                  <c:v>139</c:v>
                </c:pt>
                <c:pt idx="90">
                  <c:v>139</c:v>
                </c:pt>
                <c:pt idx="91">
                  <c:v>139</c:v>
                </c:pt>
                <c:pt idx="92">
                  <c:v>140</c:v>
                </c:pt>
                <c:pt idx="93">
                  <c:v>140</c:v>
                </c:pt>
                <c:pt idx="94">
                  <c:v>140</c:v>
                </c:pt>
                <c:pt idx="95">
                  <c:v>140</c:v>
                </c:pt>
                <c:pt idx="96">
                  <c:v>140</c:v>
                </c:pt>
                <c:pt idx="97">
                  <c:v>140</c:v>
                </c:pt>
                <c:pt idx="98">
                  <c:v>140</c:v>
                </c:pt>
                <c:pt idx="99">
                  <c:v>140</c:v>
                </c:pt>
                <c:pt idx="100">
                  <c:v>140</c:v>
                </c:pt>
                <c:pt idx="101">
                  <c:v>140</c:v>
                </c:pt>
                <c:pt idx="102">
                  <c:v>140</c:v>
                </c:pt>
                <c:pt idx="103">
                  <c:v>140</c:v>
                </c:pt>
                <c:pt idx="104">
                  <c:v>140</c:v>
                </c:pt>
                <c:pt idx="105">
                  <c:v>140</c:v>
                </c:pt>
                <c:pt idx="106">
                  <c:v>140</c:v>
                </c:pt>
                <c:pt idx="107">
                  <c:v>140</c:v>
                </c:pt>
                <c:pt idx="108">
                  <c:v>140</c:v>
                </c:pt>
                <c:pt idx="109">
                  <c:v>140</c:v>
                </c:pt>
                <c:pt idx="110">
                  <c:v>140</c:v>
                </c:pt>
                <c:pt idx="111">
                  <c:v>140</c:v>
                </c:pt>
                <c:pt idx="112">
                  <c:v>140</c:v>
                </c:pt>
                <c:pt idx="113">
                  <c:v>140</c:v>
                </c:pt>
                <c:pt idx="114">
                  <c:v>140</c:v>
                </c:pt>
                <c:pt idx="115">
                  <c:v>140</c:v>
                </c:pt>
                <c:pt idx="116">
                  <c:v>140</c:v>
                </c:pt>
                <c:pt idx="117">
                  <c:v>140</c:v>
                </c:pt>
                <c:pt idx="118">
                  <c:v>140</c:v>
                </c:pt>
                <c:pt idx="119">
                  <c:v>140</c:v>
                </c:pt>
                <c:pt idx="120">
                  <c:v>140</c:v>
                </c:pt>
                <c:pt idx="121">
                  <c:v>140</c:v>
                </c:pt>
                <c:pt idx="122">
                  <c:v>140</c:v>
                </c:pt>
                <c:pt idx="123">
                  <c:v>132</c:v>
                </c:pt>
                <c:pt idx="124">
                  <c:v>132</c:v>
                </c:pt>
                <c:pt idx="125">
                  <c:v>132</c:v>
                </c:pt>
                <c:pt idx="126">
                  <c:v>132</c:v>
                </c:pt>
                <c:pt idx="127">
                  <c:v>132</c:v>
                </c:pt>
                <c:pt idx="128">
                  <c:v>132</c:v>
                </c:pt>
                <c:pt idx="129">
                  <c:v>132</c:v>
                </c:pt>
                <c:pt idx="130">
                  <c:v>132</c:v>
                </c:pt>
                <c:pt idx="131">
                  <c:v>132</c:v>
                </c:pt>
                <c:pt idx="132">
                  <c:v>132</c:v>
                </c:pt>
                <c:pt idx="133">
                  <c:v>132</c:v>
                </c:pt>
                <c:pt idx="134">
                  <c:v>132</c:v>
                </c:pt>
                <c:pt idx="135">
                  <c:v>132</c:v>
                </c:pt>
                <c:pt idx="136">
                  <c:v>132</c:v>
                </c:pt>
                <c:pt idx="137">
                  <c:v>132</c:v>
                </c:pt>
                <c:pt idx="138">
                  <c:v>132</c:v>
                </c:pt>
                <c:pt idx="139">
                  <c:v>132</c:v>
                </c:pt>
                <c:pt idx="140">
                  <c:v>132</c:v>
                </c:pt>
                <c:pt idx="141">
                  <c:v>132</c:v>
                </c:pt>
                <c:pt idx="142">
                  <c:v>132</c:v>
                </c:pt>
                <c:pt idx="143">
                  <c:v>132</c:v>
                </c:pt>
                <c:pt idx="144">
                  <c:v>132</c:v>
                </c:pt>
                <c:pt idx="145">
                  <c:v>132</c:v>
                </c:pt>
                <c:pt idx="146">
                  <c:v>132</c:v>
                </c:pt>
                <c:pt idx="147">
                  <c:v>132</c:v>
                </c:pt>
                <c:pt idx="148">
                  <c:v>132</c:v>
                </c:pt>
                <c:pt idx="149">
                  <c:v>132</c:v>
                </c:pt>
                <c:pt idx="150">
                  <c:v>132</c:v>
                </c:pt>
                <c:pt idx="151">
                  <c:v>132</c:v>
                </c:pt>
                <c:pt idx="152" formatCode="General">
                  <c:v>118</c:v>
                </c:pt>
                <c:pt idx="153">
                  <c:v>132</c:v>
                </c:pt>
                <c:pt idx="154">
                  <c:v>132</c:v>
                </c:pt>
                <c:pt idx="155" formatCode="General">
                  <c:v>118</c:v>
                </c:pt>
                <c:pt idx="156" formatCode="General">
                  <c:v>118</c:v>
                </c:pt>
                <c:pt idx="157">
                  <c:v>132</c:v>
                </c:pt>
                <c:pt idx="158">
                  <c:v>132</c:v>
                </c:pt>
                <c:pt idx="159">
                  <c:v>132</c:v>
                </c:pt>
                <c:pt idx="160">
                  <c:v>132</c:v>
                </c:pt>
                <c:pt idx="161">
                  <c:v>132</c:v>
                </c:pt>
                <c:pt idx="162">
                  <c:v>132</c:v>
                </c:pt>
                <c:pt idx="163">
                  <c:v>132</c:v>
                </c:pt>
                <c:pt idx="164">
                  <c:v>132</c:v>
                </c:pt>
                <c:pt idx="165">
                  <c:v>132</c:v>
                </c:pt>
                <c:pt idx="166">
                  <c:v>132</c:v>
                </c:pt>
                <c:pt idx="167">
                  <c:v>132</c:v>
                </c:pt>
                <c:pt idx="168">
                  <c:v>132</c:v>
                </c:pt>
                <c:pt idx="169">
                  <c:v>132</c:v>
                </c:pt>
                <c:pt idx="170" formatCode="General">
                  <c:v>127</c:v>
                </c:pt>
                <c:pt idx="171" formatCode="General">
                  <c:v>127</c:v>
                </c:pt>
                <c:pt idx="172">
                  <c:v>132</c:v>
                </c:pt>
                <c:pt idx="173">
                  <c:v>132</c:v>
                </c:pt>
                <c:pt idx="174">
                  <c:v>132</c:v>
                </c:pt>
                <c:pt idx="175">
                  <c:v>132</c:v>
                </c:pt>
                <c:pt idx="176">
                  <c:v>132</c:v>
                </c:pt>
                <c:pt idx="177">
                  <c:v>132</c:v>
                </c:pt>
                <c:pt idx="178">
                  <c:v>132</c:v>
                </c:pt>
                <c:pt idx="179">
                  <c:v>132</c:v>
                </c:pt>
                <c:pt idx="180">
                  <c:v>132</c:v>
                </c:pt>
                <c:pt idx="181">
                  <c:v>132</c:v>
                </c:pt>
                <c:pt idx="182">
                  <c:v>132</c:v>
                </c:pt>
                <c:pt idx="183">
                  <c:v>132</c:v>
                </c:pt>
                <c:pt idx="184">
                  <c:v>132</c:v>
                </c:pt>
                <c:pt idx="185">
                  <c:v>132</c:v>
                </c:pt>
                <c:pt idx="186">
                  <c:v>132</c:v>
                </c:pt>
                <c:pt idx="187">
                  <c:v>132</c:v>
                </c:pt>
                <c:pt idx="188">
                  <c:v>132</c:v>
                </c:pt>
                <c:pt idx="189">
                  <c:v>132</c:v>
                </c:pt>
                <c:pt idx="190">
                  <c:v>132</c:v>
                </c:pt>
                <c:pt idx="191">
                  <c:v>132</c:v>
                </c:pt>
                <c:pt idx="192">
                  <c:v>132</c:v>
                </c:pt>
                <c:pt idx="193">
                  <c:v>132</c:v>
                </c:pt>
                <c:pt idx="194">
                  <c:v>132</c:v>
                </c:pt>
                <c:pt idx="195">
                  <c:v>132</c:v>
                </c:pt>
                <c:pt idx="196">
                  <c:v>132</c:v>
                </c:pt>
                <c:pt idx="197">
                  <c:v>132</c:v>
                </c:pt>
                <c:pt idx="198">
                  <c:v>132</c:v>
                </c:pt>
                <c:pt idx="199">
                  <c:v>132</c:v>
                </c:pt>
                <c:pt idx="200">
                  <c:v>132</c:v>
                </c:pt>
                <c:pt idx="201">
                  <c:v>132</c:v>
                </c:pt>
                <c:pt idx="202">
                  <c:v>132</c:v>
                </c:pt>
                <c:pt idx="203">
                  <c:v>132</c:v>
                </c:pt>
                <c:pt idx="204" formatCode="General">
                  <c:v>126</c:v>
                </c:pt>
                <c:pt idx="205" formatCode="General">
                  <c:v>126</c:v>
                </c:pt>
                <c:pt idx="206" formatCode="General">
                  <c:v>126</c:v>
                </c:pt>
                <c:pt idx="207" formatCode="General">
                  <c:v>126</c:v>
                </c:pt>
                <c:pt idx="208">
                  <c:v>132</c:v>
                </c:pt>
                <c:pt idx="209">
                  <c:v>132</c:v>
                </c:pt>
                <c:pt idx="210">
                  <c:v>132</c:v>
                </c:pt>
                <c:pt idx="211">
                  <c:v>132</c:v>
                </c:pt>
                <c:pt idx="212">
                  <c:v>132</c:v>
                </c:pt>
                <c:pt idx="213">
                  <c:v>141</c:v>
                </c:pt>
                <c:pt idx="214">
                  <c:v>141</c:v>
                </c:pt>
                <c:pt idx="215">
                  <c:v>141</c:v>
                </c:pt>
                <c:pt idx="216">
                  <c:v>141</c:v>
                </c:pt>
                <c:pt idx="217">
                  <c:v>141</c:v>
                </c:pt>
                <c:pt idx="218">
                  <c:v>141</c:v>
                </c:pt>
                <c:pt idx="219">
                  <c:v>141</c:v>
                </c:pt>
                <c:pt idx="220">
                  <c:v>141</c:v>
                </c:pt>
                <c:pt idx="221">
                  <c:v>141</c:v>
                </c:pt>
                <c:pt idx="222">
                  <c:v>141</c:v>
                </c:pt>
                <c:pt idx="223">
                  <c:v>141</c:v>
                </c:pt>
                <c:pt idx="224">
                  <c:v>141</c:v>
                </c:pt>
                <c:pt idx="225">
                  <c:v>141</c:v>
                </c:pt>
                <c:pt idx="226">
                  <c:v>141</c:v>
                </c:pt>
                <c:pt idx="227">
                  <c:v>141</c:v>
                </c:pt>
                <c:pt idx="228">
                  <c:v>141</c:v>
                </c:pt>
                <c:pt idx="229">
                  <c:v>141</c:v>
                </c:pt>
                <c:pt idx="230">
                  <c:v>141</c:v>
                </c:pt>
                <c:pt idx="231">
                  <c:v>141</c:v>
                </c:pt>
                <c:pt idx="232" formatCode="General">
                  <c:v>137</c:v>
                </c:pt>
                <c:pt idx="233" formatCode="General">
                  <c:v>137</c:v>
                </c:pt>
                <c:pt idx="234">
                  <c:v>141</c:v>
                </c:pt>
                <c:pt idx="235">
                  <c:v>141</c:v>
                </c:pt>
                <c:pt idx="236">
                  <c:v>141</c:v>
                </c:pt>
                <c:pt idx="237">
                  <c:v>141</c:v>
                </c:pt>
                <c:pt idx="238">
                  <c:v>141</c:v>
                </c:pt>
                <c:pt idx="239">
                  <c:v>141</c:v>
                </c:pt>
                <c:pt idx="240">
                  <c:v>141</c:v>
                </c:pt>
                <c:pt idx="241">
                  <c:v>141</c:v>
                </c:pt>
                <c:pt idx="242">
                  <c:v>141</c:v>
                </c:pt>
                <c:pt idx="243">
                  <c:v>141</c:v>
                </c:pt>
                <c:pt idx="244">
                  <c:v>141</c:v>
                </c:pt>
                <c:pt idx="245">
                  <c:v>141</c:v>
                </c:pt>
                <c:pt idx="246">
                  <c:v>141</c:v>
                </c:pt>
                <c:pt idx="247" formatCode="General">
                  <c:v>137</c:v>
                </c:pt>
                <c:pt idx="248" formatCode="General">
                  <c:v>137</c:v>
                </c:pt>
                <c:pt idx="249" formatCode="General">
                  <c:v>137</c:v>
                </c:pt>
                <c:pt idx="250">
                  <c:v>141</c:v>
                </c:pt>
                <c:pt idx="251">
                  <c:v>141</c:v>
                </c:pt>
                <c:pt idx="252">
                  <c:v>141</c:v>
                </c:pt>
                <c:pt idx="253">
                  <c:v>141</c:v>
                </c:pt>
                <c:pt idx="254">
                  <c:v>141</c:v>
                </c:pt>
                <c:pt idx="255">
                  <c:v>141</c:v>
                </c:pt>
                <c:pt idx="256">
                  <c:v>141</c:v>
                </c:pt>
                <c:pt idx="257">
                  <c:v>141</c:v>
                </c:pt>
                <c:pt idx="258">
                  <c:v>141</c:v>
                </c:pt>
                <c:pt idx="259">
                  <c:v>141</c:v>
                </c:pt>
                <c:pt idx="260">
                  <c:v>141</c:v>
                </c:pt>
                <c:pt idx="261">
                  <c:v>141</c:v>
                </c:pt>
                <c:pt idx="262">
                  <c:v>141</c:v>
                </c:pt>
                <c:pt idx="263">
                  <c:v>141</c:v>
                </c:pt>
                <c:pt idx="264">
                  <c:v>141</c:v>
                </c:pt>
                <c:pt idx="265">
                  <c:v>141</c:v>
                </c:pt>
                <c:pt idx="266">
                  <c:v>141</c:v>
                </c:pt>
                <c:pt idx="267">
                  <c:v>141</c:v>
                </c:pt>
                <c:pt idx="268">
                  <c:v>141</c:v>
                </c:pt>
                <c:pt idx="269">
                  <c:v>141</c:v>
                </c:pt>
                <c:pt idx="270">
                  <c:v>141</c:v>
                </c:pt>
                <c:pt idx="271">
                  <c:v>141</c:v>
                </c:pt>
                <c:pt idx="272">
                  <c:v>141</c:v>
                </c:pt>
                <c:pt idx="273">
                  <c:v>141</c:v>
                </c:pt>
                <c:pt idx="274">
                  <c:v>141</c:v>
                </c:pt>
                <c:pt idx="275">
                  <c:v>141</c:v>
                </c:pt>
                <c:pt idx="276">
                  <c:v>141</c:v>
                </c:pt>
                <c:pt idx="277">
                  <c:v>141</c:v>
                </c:pt>
                <c:pt idx="278">
                  <c:v>141</c:v>
                </c:pt>
                <c:pt idx="279">
                  <c:v>141</c:v>
                </c:pt>
                <c:pt idx="280">
                  <c:v>141</c:v>
                </c:pt>
                <c:pt idx="281">
                  <c:v>141</c:v>
                </c:pt>
                <c:pt idx="282">
                  <c:v>141</c:v>
                </c:pt>
                <c:pt idx="283">
                  <c:v>141</c:v>
                </c:pt>
                <c:pt idx="284">
                  <c:v>141</c:v>
                </c:pt>
                <c:pt idx="285">
                  <c:v>141</c:v>
                </c:pt>
                <c:pt idx="286">
                  <c:v>141</c:v>
                </c:pt>
                <c:pt idx="287">
                  <c:v>141</c:v>
                </c:pt>
                <c:pt idx="288">
                  <c:v>141</c:v>
                </c:pt>
                <c:pt idx="289">
                  <c:v>141</c:v>
                </c:pt>
                <c:pt idx="290">
                  <c:v>141</c:v>
                </c:pt>
                <c:pt idx="291">
                  <c:v>141</c:v>
                </c:pt>
                <c:pt idx="292">
                  <c:v>141</c:v>
                </c:pt>
                <c:pt idx="293">
                  <c:v>141</c:v>
                </c:pt>
                <c:pt idx="294">
                  <c:v>141</c:v>
                </c:pt>
                <c:pt idx="295">
                  <c:v>141</c:v>
                </c:pt>
                <c:pt idx="296">
                  <c:v>141</c:v>
                </c:pt>
                <c:pt idx="297">
                  <c:v>141</c:v>
                </c:pt>
                <c:pt idx="298">
                  <c:v>141</c:v>
                </c:pt>
                <c:pt idx="299">
                  <c:v>138</c:v>
                </c:pt>
                <c:pt idx="300">
                  <c:v>138</c:v>
                </c:pt>
                <c:pt idx="301">
                  <c:v>138</c:v>
                </c:pt>
                <c:pt idx="302">
                  <c:v>138</c:v>
                </c:pt>
                <c:pt idx="303">
                  <c:v>138</c:v>
                </c:pt>
                <c:pt idx="304">
                  <c:v>138</c:v>
                </c:pt>
                <c:pt idx="305">
                  <c:v>138</c:v>
                </c:pt>
                <c:pt idx="306">
                  <c:v>138</c:v>
                </c:pt>
                <c:pt idx="307">
                  <c:v>138</c:v>
                </c:pt>
                <c:pt idx="308">
                  <c:v>138</c:v>
                </c:pt>
                <c:pt idx="309">
                  <c:v>138</c:v>
                </c:pt>
                <c:pt idx="310">
                  <c:v>138</c:v>
                </c:pt>
                <c:pt idx="311">
                  <c:v>138</c:v>
                </c:pt>
                <c:pt idx="312">
                  <c:v>138</c:v>
                </c:pt>
                <c:pt idx="313">
                  <c:v>138</c:v>
                </c:pt>
                <c:pt idx="314">
                  <c:v>138</c:v>
                </c:pt>
                <c:pt idx="315">
                  <c:v>138</c:v>
                </c:pt>
                <c:pt idx="316">
                  <c:v>138</c:v>
                </c:pt>
                <c:pt idx="317">
                  <c:v>138</c:v>
                </c:pt>
                <c:pt idx="318">
                  <c:v>138</c:v>
                </c:pt>
                <c:pt idx="319">
                  <c:v>138</c:v>
                </c:pt>
                <c:pt idx="320">
                  <c:v>138</c:v>
                </c:pt>
                <c:pt idx="321">
                  <c:v>138</c:v>
                </c:pt>
                <c:pt idx="322">
                  <c:v>138</c:v>
                </c:pt>
                <c:pt idx="323">
                  <c:v>138</c:v>
                </c:pt>
                <c:pt idx="324">
                  <c:v>138</c:v>
                </c:pt>
                <c:pt idx="325">
                  <c:v>138</c:v>
                </c:pt>
                <c:pt idx="326">
                  <c:v>138</c:v>
                </c:pt>
                <c:pt idx="327">
                  <c:v>138</c:v>
                </c:pt>
                <c:pt idx="328">
                  <c:v>138</c:v>
                </c:pt>
                <c:pt idx="329">
                  <c:v>138</c:v>
                </c:pt>
                <c:pt idx="330">
                  <c:v>138</c:v>
                </c:pt>
                <c:pt idx="331">
                  <c:v>138</c:v>
                </c:pt>
                <c:pt idx="332">
                  <c:v>138</c:v>
                </c:pt>
                <c:pt idx="333">
                  <c:v>138</c:v>
                </c:pt>
                <c:pt idx="334">
                  <c:v>138</c:v>
                </c:pt>
                <c:pt idx="335">
                  <c:v>138</c:v>
                </c:pt>
                <c:pt idx="336">
                  <c:v>138</c:v>
                </c:pt>
                <c:pt idx="337">
                  <c:v>138</c:v>
                </c:pt>
                <c:pt idx="338">
                  <c:v>138</c:v>
                </c:pt>
                <c:pt idx="339">
                  <c:v>138</c:v>
                </c:pt>
                <c:pt idx="340">
                  <c:v>138</c:v>
                </c:pt>
                <c:pt idx="341">
                  <c:v>138</c:v>
                </c:pt>
                <c:pt idx="342">
                  <c:v>138</c:v>
                </c:pt>
                <c:pt idx="343">
                  <c:v>138</c:v>
                </c:pt>
                <c:pt idx="344" formatCode="General">
                  <c:v>124</c:v>
                </c:pt>
                <c:pt idx="345" formatCode="General">
                  <c:v>124</c:v>
                </c:pt>
                <c:pt idx="346">
                  <c:v>138</c:v>
                </c:pt>
                <c:pt idx="347">
                  <c:v>138</c:v>
                </c:pt>
                <c:pt idx="348">
                  <c:v>138</c:v>
                </c:pt>
                <c:pt idx="349">
                  <c:v>138</c:v>
                </c:pt>
                <c:pt idx="350">
                  <c:v>138</c:v>
                </c:pt>
                <c:pt idx="351">
                  <c:v>138</c:v>
                </c:pt>
                <c:pt idx="352">
                  <c:v>138</c:v>
                </c:pt>
                <c:pt idx="353">
                  <c:v>138</c:v>
                </c:pt>
                <c:pt idx="354">
                  <c:v>138</c:v>
                </c:pt>
                <c:pt idx="355">
                  <c:v>138</c:v>
                </c:pt>
                <c:pt idx="356">
                  <c:v>138</c:v>
                </c:pt>
                <c:pt idx="357">
                  <c:v>138</c:v>
                </c:pt>
                <c:pt idx="358">
                  <c:v>138</c:v>
                </c:pt>
                <c:pt idx="359">
                  <c:v>138</c:v>
                </c:pt>
                <c:pt idx="360">
                  <c:v>138</c:v>
                </c:pt>
                <c:pt idx="361">
                  <c:v>138</c:v>
                </c:pt>
                <c:pt idx="362">
                  <c:v>138</c:v>
                </c:pt>
                <c:pt idx="363">
                  <c:v>138</c:v>
                </c:pt>
                <c:pt idx="364">
                  <c:v>138</c:v>
                </c:pt>
                <c:pt idx="365">
                  <c:v>138</c:v>
                </c:pt>
                <c:pt idx="366">
                  <c:v>133</c:v>
                </c:pt>
                <c:pt idx="367">
                  <c:v>133</c:v>
                </c:pt>
                <c:pt idx="368">
                  <c:v>133</c:v>
                </c:pt>
                <c:pt idx="369">
                  <c:v>133</c:v>
                </c:pt>
                <c:pt idx="370">
                  <c:v>133</c:v>
                </c:pt>
                <c:pt idx="371">
                  <c:v>133</c:v>
                </c:pt>
                <c:pt idx="372">
                  <c:v>133</c:v>
                </c:pt>
                <c:pt idx="373">
                  <c:v>133</c:v>
                </c:pt>
                <c:pt idx="374">
                  <c:v>133</c:v>
                </c:pt>
                <c:pt idx="375">
                  <c:v>133</c:v>
                </c:pt>
                <c:pt idx="376">
                  <c:v>133</c:v>
                </c:pt>
                <c:pt idx="377">
                  <c:v>133</c:v>
                </c:pt>
                <c:pt idx="378" formatCode="General">
                  <c:v>120</c:v>
                </c:pt>
                <c:pt idx="379" formatCode="General">
                  <c:v>120</c:v>
                </c:pt>
                <c:pt idx="380" formatCode="General">
                  <c:v>120</c:v>
                </c:pt>
                <c:pt idx="381" formatCode="General">
                  <c:v>120</c:v>
                </c:pt>
                <c:pt idx="382" formatCode="General">
                  <c:v>120</c:v>
                </c:pt>
                <c:pt idx="383" formatCode="General">
                  <c:v>120</c:v>
                </c:pt>
                <c:pt idx="384" formatCode="General">
                  <c:v>120</c:v>
                </c:pt>
                <c:pt idx="385">
                  <c:v>133</c:v>
                </c:pt>
                <c:pt idx="386">
                  <c:v>133</c:v>
                </c:pt>
                <c:pt idx="387">
                  <c:v>133</c:v>
                </c:pt>
                <c:pt idx="388">
                  <c:v>133</c:v>
                </c:pt>
                <c:pt idx="389">
                  <c:v>133</c:v>
                </c:pt>
                <c:pt idx="390">
                  <c:v>133</c:v>
                </c:pt>
                <c:pt idx="391">
                  <c:v>133</c:v>
                </c:pt>
                <c:pt idx="392">
                  <c:v>133</c:v>
                </c:pt>
                <c:pt idx="393" formatCode="General">
                  <c:v>128</c:v>
                </c:pt>
                <c:pt idx="394" formatCode="General">
                  <c:v>128</c:v>
                </c:pt>
                <c:pt idx="395" formatCode="General">
                  <c:v>128</c:v>
                </c:pt>
                <c:pt idx="396">
                  <c:v>133</c:v>
                </c:pt>
                <c:pt idx="397">
                  <c:v>133</c:v>
                </c:pt>
                <c:pt idx="398">
                  <c:v>133</c:v>
                </c:pt>
                <c:pt idx="399">
                  <c:v>133</c:v>
                </c:pt>
                <c:pt idx="400" formatCode="General">
                  <c:v>129</c:v>
                </c:pt>
                <c:pt idx="401" formatCode="General">
                  <c:v>129</c:v>
                </c:pt>
                <c:pt idx="402" formatCode="General">
                  <c:v>129</c:v>
                </c:pt>
                <c:pt idx="403" formatCode="General">
                  <c:v>129</c:v>
                </c:pt>
                <c:pt idx="404">
                  <c:v>133</c:v>
                </c:pt>
                <c:pt idx="405">
                  <c:v>133</c:v>
                </c:pt>
                <c:pt idx="406">
                  <c:v>133</c:v>
                </c:pt>
                <c:pt idx="407">
                  <c:v>133</c:v>
                </c:pt>
                <c:pt idx="408">
                  <c:v>133</c:v>
                </c:pt>
                <c:pt idx="409">
                  <c:v>133</c:v>
                </c:pt>
                <c:pt idx="410">
                  <c:v>133</c:v>
                </c:pt>
                <c:pt idx="411">
                  <c:v>133</c:v>
                </c:pt>
                <c:pt idx="412">
                  <c:v>133</c:v>
                </c:pt>
                <c:pt idx="413">
                  <c:v>133</c:v>
                </c:pt>
                <c:pt idx="414">
                  <c:v>133</c:v>
                </c:pt>
                <c:pt idx="415">
                  <c:v>133</c:v>
                </c:pt>
                <c:pt idx="416">
                  <c:v>133</c:v>
                </c:pt>
                <c:pt idx="417">
                  <c:v>133</c:v>
                </c:pt>
                <c:pt idx="418">
                  <c:v>133</c:v>
                </c:pt>
                <c:pt idx="419">
                  <c:v>133</c:v>
                </c:pt>
                <c:pt idx="420">
                  <c:v>133</c:v>
                </c:pt>
                <c:pt idx="421">
                  <c:v>133</c:v>
                </c:pt>
                <c:pt idx="422">
                  <c:v>133</c:v>
                </c:pt>
                <c:pt idx="423">
                  <c:v>133</c:v>
                </c:pt>
                <c:pt idx="424">
                  <c:v>133</c:v>
                </c:pt>
                <c:pt idx="425">
                  <c:v>133</c:v>
                </c:pt>
                <c:pt idx="426">
                  <c:v>133</c:v>
                </c:pt>
                <c:pt idx="427">
                  <c:v>139</c:v>
                </c:pt>
                <c:pt idx="428">
                  <c:v>139</c:v>
                </c:pt>
                <c:pt idx="429">
                  <c:v>139</c:v>
                </c:pt>
                <c:pt idx="430">
                  <c:v>139</c:v>
                </c:pt>
                <c:pt idx="431">
                  <c:v>139</c:v>
                </c:pt>
                <c:pt idx="432">
                  <c:v>139</c:v>
                </c:pt>
                <c:pt idx="433">
                  <c:v>139</c:v>
                </c:pt>
                <c:pt idx="434">
                  <c:v>139</c:v>
                </c:pt>
                <c:pt idx="435">
                  <c:v>139</c:v>
                </c:pt>
                <c:pt idx="436">
                  <c:v>139</c:v>
                </c:pt>
                <c:pt idx="437">
                  <c:v>139</c:v>
                </c:pt>
                <c:pt idx="438">
                  <c:v>139</c:v>
                </c:pt>
                <c:pt idx="439">
                  <c:v>139</c:v>
                </c:pt>
                <c:pt idx="440">
                  <c:v>139</c:v>
                </c:pt>
                <c:pt idx="441" formatCode="General">
                  <c:v>122</c:v>
                </c:pt>
                <c:pt idx="442" formatCode="General">
                  <c:v>122</c:v>
                </c:pt>
                <c:pt idx="443" formatCode="General">
                  <c:v>121</c:v>
                </c:pt>
                <c:pt idx="444" formatCode="General">
                  <c:v>121</c:v>
                </c:pt>
                <c:pt idx="445" formatCode="General">
                  <c:v>121</c:v>
                </c:pt>
                <c:pt idx="446" formatCode="General">
                  <c:v>122</c:v>
                </c:pt>
                <c:pt idx="447" formatCode="General">
                  <c:v>122</c:v>
                </c:pt>
                <c:pt idx="448" formatCode="General">
                  <c:v>122</c:v>
                </c:pt>
                <c:pt idx="449" formatCode="General">
                  <c:v>122</c:v>
                </c:pt>
                <c:pt idx="450" formatCode="General">
                  <c:v>121</c:v>
                </c:pt>
                <c:pt idx="451" formatCode="General">
                  <c:v>121</c:v>
                </c:pt>
                <c:pt idx="452">
                  <c:v>128</c:v>
                </c:pt>
                <c:pt idx="453">
                  <c:v>128</c:v>
                </c:pt>
                <c:pt idx="454">
                  <c:v>128</c:v>
                </c:pt>
                <c:pt idx="455">
                  <c:v>128</c:v>
                </c:pt>
                <c:pt idx="456">
                  <c:v>128</c:v>
                </c:pt>
                <c:pt idx="457">
                  <c:v>127</c:v>
                </c:pt>
                <c:pt idx="458">
                  <c:v>127</c:v>
                </c:pt>
                <c:pt idx="459">
                  <c:v>127</c:v>
                </c:pt>
                <c:pt idx="460">
                  <c:v>127</c:v>
                </c:pt>
                <c:pt idx="461">
                  <c:v>127</c:v>
                </c:pt>
                <c:pt idx="462">
                  <c:v>127</c:v>
                </c:pt>
                <c:pt idx="463">
                  <c:v>127</c:v>
                </c:pt>
                <c:pt idx="464">
                  <c:v>127</c:v>
                </c:pt>
                <c:pt idx="465">
                  <c:v>127</c:v>
                </c:pt>
                <c:pt idx="466">
                  <c:v>127</c:v>
                </c:pt>
                <c:pt idx="467">
                  <c:v>127</c:v>
                </c:pt>
                <c:pt idx="468">
                  <c:v>127</c:v>
                </c:pt>
                <c:pt idx="469">
                  <c:v>127</c:v>
                </c:pt>
                <c:pt idx="470">
                  <c:v>127</c:v>
                </c:pt>
                <c:pt idx="471" formatCode="General">
                  <c:v>113</c:v>
                </c:pt>
                <c:pt idx="472" formatCode="General">
                  <c:v>113</c:v>
                </c:pt>
                <c:pt idx="473" formatCode="General">
                  <c:v>113</c:v>
                </c:pt>
                <c:pt idx="474">
                  <c:v>127</c:v>
                </c:pt>
                <c:pt idx="475">
                  <c:v>127</c:v>
                </c:pt>
                <c:pt idx="476">
                  <c:v>127</c:v>
                </c:pt>
                <c:pt idx="477">
                  <c:v>127</c:v>
                </c:pt>
                <c:pt idx="478">
                  <c:v>127</c:v>
                </c:pt>
                <c:pt idx="479">
                  <c:v>127</c:v>
                </c:pt>
                <c:pt idx="480">
                  <c:v>127</c:v>
                </c:pt>
                <c:pt idx="481">
                  <c:v>127</c:v>
                </c:pt>
                <c:pt idx="482">
                  <c:v>127</c:v>
                </c:pt>
                <c:pt idx="483">
                  <c:v>127</c:v>
                </c:pt>
                <c:pt idx="484">
                  <c:v>127</c:v>
                </c:pt>
                <c:pt idx="485">
                  <c:v>127</c:v>
                </c:pt>
                <c:pt idx="486">
                  <c:v>127</c:v>
                </c:pt>
                <c:pt idx="487">
                  <c:v>127</c:v>
                </c:pt>
                <c:pt idx="488">
                  <c:v>121</c:v>
                </c:pt>
                <c:pt idx="489">
                  <c:v>121</c:v>
                </c:pt>
                <c:pt idx="490">
                  <c:v>121</c:v>
                </c:pt>
                <c:pt idx="491">
                  <c:v>121</c:v>
                </c:pt>
                <c:pt idx="492">
                  <c:v>121</c:v>
                </c:pt>
                <c:pt idx="493">
                  <c:v>121</c:v>
                </c:pt>
                <c:pt idx="494">
                  <c:v>121</c:v>
                </c:pt>
                <c:pt idx="495">
                  <c:v>121</c:v>
                </c:pt>
                <c:pt idx="496">
                  <c:v>121</c:v>
                </c:pt>
                <c:pt idx="497">
                  <c:v>121</c:v>
                </c:pt>
                <c:pt idx="498">
                  <c:v>121</c:v>
                </c:pt>
                <c:pt idx="499">
                  <c:v>121</c:v>
                </c:pt>
                <c:pt idx="500">
                  <c:v>121</c:v>
                </c:pt>
                <c:pt idx="501">
                  <c:v>121</c:v>
                </c:pt>
                <c:pt idx="502">
                  <c:v>121</c:v>
                </c:pt>
                <c:pt idx="503">
                  <c:v>121</c:v>
                </c:pt>
                <c:pt idx="504">
                  <c:v>121</c:v>
                </c:pt>
                <c:pt idx="505">
                  <c:v>121</c:v>
                </c:pt>
                <c:pt idx="506">
                  <c:v>121</c:v>
                </c:pt>
                <c:pt idx="507">
                  <c:v>121</c:v>
                </c:pt>
                <c:pt idx="508">
                  <c:v>121</c:v>
                </c:pt>
                <c:pt idx="509">
                  <c:v>121</c:v>
                </c:pt>
                <c:pt idx="510">
                  <c:v>117</c:v>
                </c:pt>
                <c:pt idx="511">
                  <c:v>117</c:v>
                </c:pt>
                <c:pt idx="512">
                  <c:v>117</c:v>
                </c:pt>
                <c:pt idx="513">
                  <c:v>117</c:v>
                </c:pt>
                <c:pt idx="514">
                  <c:v>117</c:v>
                </c:pt>
                <c:pt idx="515">
                  <c:v>117</c:v>
                </c:pt>
                <c:pt idx="516">
                  <c:v>117</c:v>
                </c:pt>
                <c:pt idx="517">
                  <c:v>117</c:v>
                </c:pt>
                <c:pt idx="518">
                  <c:v>117</c:v>
                </c:pt>
                <c:pt idx="519">
                  <c:v>120</c:v>
                </c:pt>
                <c:pt idx="520">
                  <c:v>120</c:v>
                </c:pt>
                <c:pt idx="521">
                  <c:v>120</c:v>
                </c:pt>
                <c:pt idx="522">
                  <c:v>120</c:v>
                </c:pt>
                <c:pt idx="523">
                  <c:v>120</c:v>
                </c:pt>
                <c:pt idx="524">
                  <c:v>120</c:v>
                </c:pt>
                <c:pt idx="525">
                  <c:v>120</c:v>
                </c:pt>
                <c:pt idx="526">
                  <c:v>120</c:v>
                </c:pt>
                <c:pt idx="527">
                  <c:v>120</c:v>
                </c:pt>
                <c:pt idx="528">
                  <c:v>120</c:v>
                </c:pt>
                <c:pt idx="529">
                  <c:v>120</c:v>
                </c:pt>
                <c:pt idx="530">
                  <c:v>120</c:v>
                </c:pt>
                <c:pt idx="531">
                  <c:v>120</c:v>
                </c:pt>
                <c:pt idx="532">
                  <c:v>120</c:v>
                </c:pt>
                <c:pt idx="533">
                  <c:v>120</c:v>
                </c:pt>
                <c:pt idx="534">
                  <c:v>120</c:v>
                </c:pt>
                <c:pt idx="535">
                  <c:v>120</c:v>
                </c:pt>
                <c:pt idx="536">
                  <c:v>120</c:v>
                </c:pt>
                <c:pt idx="537">
                  <c:v>120</c:v>
                </c:pt>
                <c:pt idx="538">
                  <c:v>120</c:v>
                </c:pt>
                <c:pt idx="539">
                  <c:v>120</c:v>
                </c:pt>
                <c:pt idx="540" formatCode="General">
                  <c:v>117</c:v>
                </c:pt>
                <c:pt idx="541" formatCode="General">
                  <c:v>117</c:v>
                </c:pt>
                <c:pt idx="542" formatCode="General">
                  <c:v>117</c:v>
                </c:pt>
                <c:pt idx="543" formatCode="General">
                  <c:v>117</c:v>
                </c:pt>
                <c:pt idx="544" formatCode="General">
                  <c:v>117</c:v>
                </c:pt>
                <c:pt idx="545" formatCode="General">
                  <c:v>117</c:v>
                </c:pt>
                <c:pt idx="546" formatCode="General">
                  <c:v>117</c:v>
                </c:pt>
                <c:pt idx="547" formatCode="General">
                  <c:v>117</c:v>
                </c:pt>
                <c:pt idx="548">
                  <c:v>122</c:v>
                </c:pt>
                <c:pt idx="549">
                  <c:v>122</c:v>
                </c:pt>
                <c:pt idx="550">
                  <c:v>122</c:v>
                </c:pt>
                <c:pt idx="551">
                  <c:v>122</c:v>
                </c:pt>
                <c:pt idx="552">
                  <c:v>122</c:v>
                </c:pt>
                <c:pt idx="553">
                  <c:v>122</c:v>
                </c:pt>
                <c:pt idx="554">
                  <c:v>122</c:v>
                </c:pt>
                <c:pt idx="555">
                  <c:v>122</c:v>
                </c:pt>
                <c:pt idx="556">
                  <c:v>122</c:v>
                </c:pt>
                <c:pt idx="557">
                  <c:v>122</c:v>
                </c:pt>
                <c:pt idx="558">
                  <c:v>122</c:v>
                </c:pt>
                <c:pt idx="559">
                  <c:v>122</c:v>
                </c:pt>
                <c:pt idx="560">
                  <c:v>122</c:v>
                </c:pt>
                <c:pt idx="561">
                  <c:v>122</c:v>
                </c:pt>
                <c:pt idx="562">
                  <c:v>122</c:v>
                </c:pt>
                <c:pt idx="563">
                  <c:v>122</c:v>
                </c:pt>
                <c:pt idx="564">
                  <c:v>122</c:v>
                </c:pt>
                <c:pt idx="565">
                  <c:v>122</c:v>
                </c:pt>
                <c:pt idx="566">
                  <c:v>122</c:v>
                </c:pt>
                <c:pt idx="567">
                  <c:v>122</c:v>
                </c:pt>
                <c:pt idx="568" formatCode="General">
                  <c:v>115</c:v>
                </c:pt>
                <c:pt idx="569" formatCode="General">
                  <c:v>115</c:v>
                </c:pt>
                <c:pt idx="570" formatCode="General">
                  <c:v>115</c:v>
                </c:pt>
                <c:pt idx="571">
                  <c:v>122</c:v>
                </c:pt>
                <c:pt idx="572">
                  <c:v>122</c:v>
                </c:pt>
                <c:pt idx="573">
                  <c:v>122</c:v>
                </c:pt>
                <c:pt idx="574">
                  <c:v>122</c:v>
                </c:pt>
                <c:pt idx="575">
                  <c:v>122</c:v>
                </c:pt>
                <c:pt idx="576">
                  <c:v>122</c:v>
                </c:pt>
                <c:pt idx="577">
                  <c:v>122</c:v>
                </c:pt>
                <c:pt idx="578">
                  <c:v>122</c:v>
                </c:pt>
                <c:pt idx="579">
                  <c:v>130</c:v>
                </c:pt>
                <c:pt idx="580">
                  <c:v>130</c:v>
                </c:pt>
                <c:pt idx="581">
                  <c:v>130</c:v>
                </c:pt>
                <c:pt idx="582" formatCode="General">
                  <c:v>126</c:v>
                </c:pt>
                <c:pt idx="583" formatCode="General">
                  <c:v>126</c:v>
                </c:pt>
                <c:pt idx="584" formatCode="General">
                  <c:v>126</c:v>
                </c:pt>
                <c:pt idx="585" formatCode="General">
                  <c:v>126</c:v>
                </c:pt>
                <c:pt idx="586" formatCode="General">
                  <c:v>126</c:v>
                </c:pt>
                <c:pt idx="587">
                  <c:v>130</c:v>
                </c:pt>
                <c:pt idx="588">
                  <c:v>130</c:v>
                </c:pt>
                <c:pt idx="589" formatCode="General">
                  <c:v>124</c:v>
                </c:pt>
                <c:pt idx="590" formatCode="General">
                  <c:v>124</c:v>
                </c:pt>
                <c:pt idx="591" formatCode="General">
                  <c:v>124</c:v>
                </c:pt>
                <c:pt idx="592" formatCode="General">
                  <c:v>124</c:v>
                </c:pt>
                <c:pt idx="593">
                  <c:v>130</c:v>
                </c:pt>
                <c:pt idx="594">
                  <c:v>130</c:v>
                </c:pt>
                <c:pt idx="595">
                  <c:v>130</c:v>
                </c:pt>
                <c:pt idx="596">
                  <c:v>130</c:v>
                </c:pt>
                <c:pt idx="597">
                  <c:v>130</c:v>
                </c:pt>
                <c:pt idx="598">
                  <c:v>130</c:v>
                </c:pt>
                <c:pt idx="599">
                  <c:v>130</c:v>
                </c:pt>
                <c:pt idx="600">
                  <c:v>130</c:v>
                </c:pt>
                <c:pt idx="601" formatCode="General">
                  <c:v>115</c:v>
                </c:pt>
                <c:pt idx="602" formatCode="General">
                  <c:v>115</c:v>
                </c:pt>
                <c:pt idx="603" formatCode="General">
                  <c:v>115</c:v>
                </c:pt>
                <c:pt idx="604" formatCode="General">
                  <c:v>115</c:v>
                </c:pt>
                <c:pt idx="605" formatCode="General">
                  <c:v>115</c:v>
                </c:pt>
                <c:pt idx="606" formatCode="General">
                  <c:v>115</c:v>
                </c:pt>
                <c:pt idx="607" formatCode="General">
                  <c:v>115</c:v>
                </c:pt>
                <c:pt idx="608">
                  <c:v>130</c:v>
                </c:pt>
                <c:pt idx="609">
                  <c:v>131</c:v>
                </c:pt>
                <c:pt idx="610" formatCode="General">
                  <c:v>120</c:v>
                </c:pt>
                <c:pt idx="611" formatCode="General">
                  <c:v>120</c:v>
                </c:pt>
                <c:pt idx="612" formatCode="General">
                  <c:v>120</c:v>
                </c:pt>
                <c:pt idx="613" formatCode="General">
                  <c:v>120</c:v>
                </c:pt>
                <c:pt idx="614" formatCode="General">
                  <c:v>120</c:v>
                </c:pt>
                <c:pt idx="615" formatCode="General">
                  <c:v>120</c:v>
                </c:pt>
                <c:pt idx="616" formatCode="General">
                  <c:v>120</c:v>
                </c:pt>
                <c:pt idx="617" formatCode="General">
                  <c:v>120</c:v>
                </c:pt>
                <c:pt idx="618" formatCode="General">
                  <c:v>120</c:v>
                </c:pt>
                <c:pt idx="619" formatCode="General">
                  <c:v>120</c:v>
                </c:pt>
                <c:pt idx="620">
                  <c:v>131</c:v>
                </c:pt>
                <c:pt idx="621">
                  <c:v>131</c:v>
                </c:pt>
                <c:pt idx="622">
                  <c:v>131</c:v>
                </c:pt>
                <c:pt idx="623">
                  <c:v>131</c:v>
                </c:pt>
                <c:pt idx="624">
                  <c:v>131</c:v>
                </c:pt>
                <c:pt idx="625">
                  <c:v>131</c:v>
                </c:pt>
                <c:pt idx="626">
                  <c:v>131</c:v>
                </c:pt>
                <c:pt idx="627">
                  <c:v>131</c:v>
                </c:pt>
                <c:pt idx="628">
                  <c:v>131</c:v>
                </c:pt>
                <c:pt idx="629">
                  <c:v>131</c:v>
                </c:pt>
                <c:pt idx="630">
                  <c:v>131</c:v>
                </c:pt>
                <c:pt idx="631">
                  <c:v>131</c:v>
                </c:pt>
                <c:pt idx="632" formatCode="General">
                  <c:v>125</c:v>
                </c:pt>
                <c:pt idx="633" formatCode="General">
                  <c:v>125</c:v>
                </c:pt>
                <c:pt idx="634" formatCode="General">
                  <c:v>125</c:v>
                </c:pt>
                <c:pt idx="635">
                  <c:v>131</c:v>
                </c:pt>
                <c:pt idx="636">
                  <c:v>131</c:v>
                </c:pt>
                <c:pt idx="637">
                  <c:v>131</c:v>
                </c:pt>
                <c:pt idx="638">
                  <c:v>131</c:v>
                </c:pt>
                <c:pt idx="639">
                  <c:v>131</c:v>
                </c:pt>
                <c:pt idx="640">
                  <c:v>128</c:v>
                </c:pt>
                <c:pt idx="641" formatCode="General">
                  <c:v>123</c:v>
                </c:pt>
                <c:pt idx="642" formatCode="General">
                  <c:v>123</c:v>
                </c:pt>
                <c:pt idx="643" formatCode="General">
                  <c:v>123</c:v>
                </c:pt>
                <c:pt idx="644" formatCode="General">
                  <c:v>123</c:v>
                </c:pt>
                <c:pt idx="645" formatCode="General">
                  <c:v>123</c:v>
                </c:pt>
                <c:pt idx="646" formatCode="General">
                  <c:v>123</c:v>
                </c:pt>
                <c:pt idx="647" formatCode="General">
                  <c:v>123</c:v>
                </c:pt>
                <c:pt idx="648" formatCode="General">
                  <c:v>123</c:v>
                </c:pt>
                <c:pt idx="649" formatCode="General">
                  <c:v>123</c:v>
                </c:pt>
                <c:pt idx="650" formatCode="General">
                  <c:v>123</c:v>
                </c:pt>
                <c:pt idx="651" formatCode="General">
                  <c:v>123</c:v>
                </c:pt>
                <c:pt idx="652">
                  <c:v>128</c:v>
                </c:pt>
                <c:pt idx="653">
                  <c:v>128</c:v>
                </c:pt>
                <c:pt idx="654">
                  <c:v>128</c:v>
                </c:pt>
                <c:pt idx="655">
                  <c:v>128</c:v>
                </c:pt>
                <c:pt idx="656" formatCode="General">
                  <c:v>120</c:v>
                </c:pt>
                <c:pt idx="657" formatCode="General">
                  <c:v>120</c:v>
                </c:pt>
                <c:pt idx="658" formatCode="General">
                  <c:v>120</c:v>
                </c:pt>
                <c:pt idx="659" formatCode="General">
                  <c:v>120</c:v>
                </c:pt>
                <c:pt idx="660" formatCode="General">
                  <c:v>120</c:v>
                </c:pt>
                <c:pt idx="661" formatCode="General">
                  <c:v>120</c:v>
                </c:pt>
                <c:pt idx="662" formatCode="General">
                  <c:v>120</c:v>
                </c:pt>
                <c:pt idx="663">
                  <c:v>128</c:v>
                </c:pt>
                <c:pt idx="664">
                  <c:v>128</c:v>
                </c:pt>
                <c:pt idx="665">
                  <c:v>128</c:v>
                </c:pt>
                <c:pt idx="666">
                  <c:v>128</c:v>
                </c:pt>
                <c:pt idx="667" formatCode="General">
                  <c:v>125</c:v>
                </c:pt>
                <c:pt idx="668" formatCode="General">
                  <c:v>125</c:v>
                </c:pt>
                <c:pt idx="669" formatCode="General">
                  <c:v>125</c:v>
                </c:pt>
              </c:numCache>
            </c:numRef>
          </c:val>
        </c:ser>
        <c:ser>
          <c:idx val="7"/>
          <c:order val="7"/>
          <c:tx>
            <c:strRef>
              <c:f>'Long Term BORDER'!$K$1:$K$2</c:f>
              <c:strCache>
                <c:ptCount val="1"/>
                <c:pt idx="0">
                  <c:v>38.5</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BORDER'!$K$3:$K$672</c:f>
              <c:numCache>
                <c:formatCode>General</c:formatCode>
                <c:ptCount val="670"/>
                <c:pt idx="0">
                  <c:v>0</c:v>
                </c:pt>
                <c:pt idx="36">
                  <c:v>0</c:v>
                </c:pt>
                <c:pt idx="37">
                  <c:v>0</c:v>
                </c:pt>
                <c:pt idx="38">
                  <c:v>0</c:v>
                </c:pt>
                <c:pt idx="39">
                  <c:v>0</c:v>
                </c:pt>
                <c:pt idx="64">
                  <c:v>0</c:v>
                </c:pt>
                <c:pt idx="65">
                  <c:v>0</c:v>
                </c:pt>
                <c:pt idx="66">
                  <c:v>0</c:v>
                </c:pt>
                <c:pt idx="67">
                  <c:v>0</c:v>
                </c:pt>
                <c:pt idx="152">
                  <c:v>0</c:v>
                </c:pt>
                <c:pt idx="153">
                  <c:v>0</c:v>
                </c:pt>
                <c:pt idx="154">
                  <c:v>0</c:v>
                </c:pt>
                <c:pt idx="155">
                  <c:v>0</c:v>
                </c:pt>
                <c:pt idx="156">
                  <c:v>0</c:v>
                </c:pt>
                <c:pt idx="157">
                  <c:v>0</c:v>
                </c:pt>
                <c:pt idx="170">
                  <c:v>0</c:v>
                </c:pt>
                <c:pt idx="171">
                  <c:v>0</c:v>
                </c:pt>
                <c:pt idx="204">
                  <c:v>0</c:v>
                </c:pt>
                <c:pt idx="205">
                  <c:v>0</c:v>
                </c:pt>
                <c:pt idx="206">
                  <c:v>0</c:v>
                </c:pt>
                <c:pt idx="207">
                  <c:v>0</c:v>
                </c:pt>
                <c:pt idx="232">
                  <c:v>0</c:v>
                </c:pt>
                <c:pt idx="233">
                  <c:v>0</c:v>
                </c:pt>
                <c:pt idx="247">
                  <c:v>0</c:v>
                </c:pt>
                <c:pt idx="248">
                  <c:v>0</c:v>
                </c:pt>
                <c:pt idx="249">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41">
                  <c:v>0</c:v>
                </c:pt>
                <c:pt idx="442">
                  <c:v>0</c:v>
                </c:pt>
                <c:pt idx="443">
                  <c:v>0</c:v>
                </c:pt>
                <c:pt idx="444">
                  <c:v>0</c:v>
                </c:pt>
                <c:pt idx="445">
                  <c:v>0</c:v>
                </c:pt>
                <c:pt idx="446">
                  <c:v>0</c:v>
                </c:pt>
                <c:pt idx="447">
                  <c:v>0</c:v>
                </c:pt>
                <c:pt idx="448">
                  <c:v>0</c:v>
                </c:pt>
                <c:pt idx="449">
                  <c:v>0</c:v>
                </c:pt>
                <c:pt idx="450">
                  <c:v>0</c:v>
                </c:pt>
                <c:pt idx="451">
                  <c:v>0</c:v>
                </c:pt>
                <c:pt idx="471">
                  <c:v>0</c:v>
                </c:pt>
                <c:pt idx="472">
                  <c:v>0</c:v>
                </c:pt>
                <c:pt idx="473">
                  <c:v>0</c:v>
                </c:pt>
                <c:pt idx="510">
                  <c:v>0</c:v>
                </c:pt>
                <c:pt idx="511">
                  <c:v>0</c:v>
                </c:pt>
                <c:pt idx="512">
                  <c:v>0</c:v>
                </c:pt>
                <c:pt idx="513">
                  <c:v>0</c:v>
                </c:pt>
                <c:pt idx="514">
                  <c:v>0</c:v>
                </c:pt>
                <c:pt idx="515">
                  <c:v>0</c:v>
                </c:pt>
                <c:pt idx="516">
                  <c:v>0</c:v>
                </c:pt>
                <c:pt idx="517">
                  <c:v>0</c:v>
                </c:pt>
                <c:pt idx="518">
                  <c:v>0</c:v>
                </c:pt>
                <c:pt idx="540">
                  <c:v>0</c:v>
                </c:pt>
                <c:pt idx="541">
                  <c:v>0</c:v>
                </c:pt>
                <c:pt idx="542">
                  <c:v>0</c:v>
                </c:pt>
                <c:pt idx="543">
                  <c:v>0</c:v>
                </c:pt>
                <c:pt idx="544">
                  <c:v>0</c:v>
                </c:pt>
                <c:pt idx="545">
                  <c:v>0</c:v>
                </c:pt>
                <c:pt idx="546">
                  <c:v>0</c:v>
                </c:pt>
                <c:pt idx="547">
                  <c:v>0</c:v>
                </c:pt>
                <c:pt idx="568">
                  <c:v>0</c:v>
                </c:pt>
                <c:pt idx="569">
                  <c:v>0</c:v>
                </c:pt>
                <c:pt idx="570">
                  <c:v>0</c:v>
                </c:pt>
                <c:pt idx="582">
                  <c:v>0</c:v>
                </c:pt>
                <c:pt idx="583">
                  <c:v>0</c:v>
                </c:pt>
                <c:pt idx="584">
                  <c:v>0</c:v>
                </c:pt>
                <c:pt idx="585">
                  <c:v>0</c:v>
                </c:pt>
                <c:pt idx="586">
                  <c:v>0</c:v>
                </c:pt>
                <c:pt idx="589">
                  <c:v>0</c:v>
                </c:pt>
                <c:pt idx="590">
                  <c:v>0</c:v>
                </c:pt>
                <c:pt idx="591">
                  <c:v>0</c:v>
                </c:pt>
                <c:pt idx="592">
                  <c:v>0</c:v>
                </c:pt>
                <c:pt idx="601">
                  <c:v>0</c:v>
                </c:pt>
                <c:pt idx="602">
                  <c:v>0</c:v>
                </c:pt>
                <c:pt idx="603">
                  <c:v>0</c:v>
                </c:pt>
                <c:pt idx="604">
                  <c:v>0</c:v>
                </c:pt>
                <c:pt idx="605">
                  <c:v>0</c:v>
                </c:pt>
                <c:pt idx="606">
                  <c:v>0</c:v>
                </c:pt>
                <c:pt idx="607">
                  <c:v>0</c:v>
                </c:pt>
                <c:pt idx="610">
                  <c:v>0</c:v>
                </c:pt>
                <c:pt idx="611">
                  <c:v>0</c:v>
                </c:pt>
                <c:pt idx="612">
                  <c:v>0</c:v>
                </c:pt>
                <c:pt idx="613">
                  <c:v>0</c:v>
                </c:pt>
                <c:pt idx="614">
                  <c:v>0</c:v>
                </c:pt>
                <c:pt idx="615">
                  <c:v>0</c:v>
                </c:pt>
                <c:pt idx="616">
                  <c:v>0</c:v>
                </c:pt>
                <c:pt idx="617">
                  <c:v>0</c:v>
                </c:pt>
                <c:pt idx="618">
                  <c:v>0</c:v>
                </c:pt>
                <c:pt idx="619">
                  <c:v>0</c:v>
                </c:pt>
                <c:pt idx="632">
                  <c:v>0</c:v>
                </c:pt>
                <c:pt idx="633">
                  <c:v>0</c:v>
                </c:pt>
                <c:pt idx="634">
                  <c:v>0</c:v>
                </c:pt>
                <c:pt idx="641">
                  <c:v>0</c:v>
                </c:pt>
                <c:pt idx="642">
                  <c:v>0</c:v>
                </c:pt>
                <c:pt idx="643">
                  <c:v>0</c:v>
                </c:pt>
                <c:pt idx="644">
                  <c:v>0</c:v>
                </c:pt>
                <c:pt idx="645">
                  <c:v>0</c:v>
                </c:pt>
                <c:pt idx="646">
                  <c:v>0</c:v>
                </c:pt>
                <c:pt idx="647">
                  <c:v>0</c:v>
                </c:pt>
                <c:pt idx="648">
                  <c:v>0</c:v>
                </c:pt>
                <c:pt idx="649">
                  <c:v>0</c:v>
                </c:pt>
                <c:pt idx="650">
                  <c:v>0</c:v>
                </c:pt>
                <c:pt idx="651">
                  <c:v>0</c:v>
                </c:pt>
                <c:pt idx="656">
                  <c:v>0</c:v>
                </c:pt>
                <c:pt idx="657">
                  <c:v>0</c:v>
                </c:pt>
                <c:pt idx="658">
                  <c:v>0</c:v>
                </c:pt>
                <c:pt idx="659">
                  <c:v>0</c:v>
                </c:pt>
                <c:pt idx="660">
                  <c:v>0</c:v>
                </c:pt>
                <c:pt idx="661">
                  <c:v>0</c:v>
                </c:pt>
                <c:pt idx="662">
                  <c:v>0</c:v>
                </c:pt>
                <c:pt idx="667">
                  <c:v>0</c:v>
                </c:pt>
                <c:pt idx="668">
                  <c:v>0</c:v>
                </c:pt>
                <c:pt idx="669">
                  <c:v>0</c:v>
                </c:pt>
              </c:numCache>
            </c:numRef>
          </c:val>
        </c:ser>
        <c:ser>
          <c:idx val="8"/>
          <c:order val="8"/>
          <c:tx>
            <c:strRef>
              <c:f>'Long Term BORDER'!$L$1:$L$2</c:f>
              <c:strCache>
                <c:ptCount val="1"/>
                <c:pt idx="0">
                  <c:v>38.5 NGTL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BORDER'!$L$3:$L$672</c:f>
              <c:numCache>
                <c:formatCode>General</c:formatCode>
                <c:ptCount val="670"/>
                <c:pt idx="0" formatCode="d\-mmm\-yy">
                  <c:v>0</c:v>
                </c:pt>
                <c:pt idx="1">
                  <c:v>59.36</c:v>
                </c:pt>
                <c:pt idx="2">
                  <c:v>59.36</c:v>
                </c:pt>
                <c:pt idx="3">
                  <c:v>59.36</c:v>
                </c:pt>
                <c:pt idx="4">
                  <c:v>59.36</c:v>
                </c:pt>
                <c:pt idx="5">
                  <c:v>59.36</c:v>
                </c:pt>
                <c:pt idx="6">
                  <c:v>59.36</c:v>
                </c:pt>
                <c:pt idx="7">
                  <c:v>59.36</c:v>
                </c:pt>
                <c:pt idx="8">
                  <c:v>59.36</c:v>
                </c:pt>
                <c:pt idx="9">
                  <c:v>59.36</c:v>
                </c:pt>
                <c:pt idx="10">
                  <c:v>59.36</c:v>
                </c:pt>
                <c:pt idx="11">
                  <c:v>59.36</c:v>
                </c:pt>
                <c:pt idx="12">
                  <c:v>59.36</c:v>
                </c:pt>
                <c:pt idx="13">
                  <c:v>59.36</c:v>
                </c:pt>
                <c:pt idx="14">
                  <c:v>59.36</c:v>
                </c:pt>
                <c:pt idx="15">
                  <c:v>59.36</c:v>
                </c:pt>
                <c:pt idx="16">
                  <c:v>59.36</c:v>
                </c:pt>
                <c:pt idx="17">
                  <c:v>59.36</c:v>
                </c:pt>
                <c:pt idx="18">
                  <c:v>59.36</c:v>
                </c:pt>
                <c:pt idx="19">
                  <c:v>59.36</c:v>
                </c:pt>
                <c:pt idx="20">
                  <c:v>59.36</c:v>
                </c:pt>
                <c:pt idx="21">
                  <c:v>59.36</c:v>
                </c:pt>
                <c:pt idx="22">
                  <c:v>59.36</c:v>
                </c:pt>
                <c:pt idx="23">
                  <c:v>59.36</c:v>
                </c:pt>
                <c:pt idx="24">
                  <c:v>59.36</c:v>
                </c:pt>
                <c:pt idx="25">
                  <c:v>59.36</c:v>
                </c:pt>
                <c:pt idx="26">
                  <c:v>59.36</c:v>
                </c:pt>
                <c:pt idx="27">
                  <c:v>59.36</c:v>
                </c:pt>
                <c:pt idx="28">
                  <c:v>59.36</c:v>
                </c:pt>
                <c:pt idx="29">
                  <c:v>59.36</c:v>
                </c:pt>
                <c:pt idx="30">
                  <c:v>59.36</c:v>
                </c:pt>
                <c:pt idx="31">
                  <c:v>59.36</c:v>
                </c:pt>
                <c:pt idx="32">
                  <c:v>59.36</c:v>
                </c:pt>
                <c:pt idx="33">
                  <c:v>59.36</c:v>
                </c:pt>
                <c:pt idx="34">
                  <c:v>59.36</c:v>
                </c:pt>
                <c:pt idx="35">
                  <c:v>59.36</c:v>
                </c:pt>
                <c:pt idx="36">
                  <c:v>59.36</c:v>
                </c:pt>
                <c:pt idx="37">
                  <c:v>59.36</c:v>
                </c:pt>
                <c:pt idx="38">
                  <c:v>59.36</c:v>
                </c:pt>
                <c:pt idx="39">
                  <c:v>59.36</c:v>
                </c:pt>
                <c:pt idx="40">
                  <c:v>59.36</c:v>
                </c:pt>
                <c:pt idx="41">
                  <c:v>59.36</c:v>
                </c:pt>
                <c:pt idx="42">
                  <c:v>59.36</c:v>
                </c:pt>
                <c:pt idx="43">
                  <c:v>59.36</c:v>
                </c:pt>
                <c:pt idx="44">
                  <c:v>59.36</c:v>
                </c:pt>
                <c:pt idx="45">
                  <c:v>59.36</c:v>
                </c:pt>
                <c:pt idx="46">
                  <c:v>59.36</c:v>
                </c:pt>
                <c:pt idx="47">
                  <c:v>59.36</c:v>
                </c:pt>
                <c:pt idx="48">
                  <c:v>59.36</c:v>
                </c:pt>
                <c:pt idx="49">
                  <c:v>59.36</c:v>
                </c:pt>
                <c:pt idx="50">
                  <c:v>59.36</c:v>
                </c:pt>
                <c:pt idx="51">
                  <c:v>59.36</c:v>
                </c:pt>
                <c:pt idx="52">
                  <c:v>59.36</c:v>
                </c:pt>
                <c:pt idx="53">
                  <c:v>59.36</c:v>
                </c:pt>
                <c:pt idx="54">
                  <c:v>59.36</c:v>
                </c:pt>
                <c:pt idx="55">
                  <c:v>59.36</c:v>
                </c:pt>
                <c:pt idx="56">
                  <c:v>59.36</c:v>
                </c:pt>
                <c:pt idx="57">
                  <c:v>59.36</c:v>
                </c:pt>
                <c:pt idx="58">
                  <c:v>59.36</c:v>
                </c:pt>
                <c:pt idx="59">
                  <c:v>59.36</c:v>
                </c:pt>
                <c:pt idx="60">
                  <c:v>59.36</c:v>
                </c:pt>
                <c:pt idx="61">
                  <c:v>59.36</c:v>
                </c:pt>
                <c:pt idx="62">
                  <c:v>59.36</c:v>
                </c:pt>
                <c:pt idx="63">
                  <c:v>59.36</c:v>
                </c:pt>
                <c:pt idx="64">
                  <c:v>59.36</c:v>
                </c:pt>
                <c:pt idx="65">
                  <c:v>59.36</c:v>
                </c:pt>
                <c:pt idx="66">
                  <c:v>59.36</c:v>
                </c:pt>
                <c:pt idx="67">
                  <c:v>59.36</c:v>
                </c:pt>
                <c:pt idx="68">
                  <c:v>59.36</c:v>
                </c:pt>
                <c:pt idx="69">
                  <c:v>59.36</c:v>
                </c:pt>
                <c:pt idx="70">
                  <c:v>59.36</c:v>
                </c:pt>
                <c:pt idx="71">
                  <c:v>59.36</c:v>
                </c:pt>
                <c:pt idx="72">
                  <c:v>59.36</c:v>
                </c:pt>
                <c:pt idx="73">
                  <c:v>59.36</c:v>
                </c:pt>
                <c:pt idx="74">
                  <c:v>59.36</c:v>
                </c:pt>
                <c:pt idx="75">
                  <c:v>59.36</c:v>
                </c:pt>
                <c:pt idx="76">
                  <c:v>59.36</c:v>
                </c:pt>
                <c:pt idx="77">
                  <c:v>59.36</c:v>
                </c:pt>
                <c:pt idx="78">
                  <c:v>59.36</c:v>
                </c:pt>
                <c:pt idx="79">
                  <c:v>59.36</c:v>
                </c:pt>
                <c:pt idx="80">
                  <c:v>59.36</c:v>
                </c:pt>
                <c:pt idx="81">
                  <c:v>59.36</c:v>
                </c:pt>
                <c:pt idx="82">
                  <c:v>59.36</c:v>
                </c:pt>
                <c:pt idx="83">
                  <c:v>59.36</c:v>
                </c:pt>
                <c:pt idx="84">
                  <c:v>59.36</c:v>
                </c:pt>
                <c:pt idx="85">
                  <c:v>59.36</c:v>
                </c:pt>
                <c:pt idx="86">
                  <c:v>59.36</c:v>
                </c:pt>
                <c:pt idx="87">
                  <c:v>59.36</c:v>
                </c:pt>
                <c:pt idx="88">
                  <c:v>59.36</c:v>
                </c:pt>
                <c:pt idx="89">
                  <c:v>59.36</c:v>
                </c:pt>
                <c:pt idx="90">
                  <c:v>59.36</c:v>
                </c:pt>
                <c:pt idx="91">
                  <c:v>59.36</c:v>
                </c:pt>
                <c:pt idx="92" formatCode="0.00">
                  <c:v>59.3</c:v>
                </c:pt>
                <c:pt idx="93" formatCode="0.00">
                  <c:v>59.3</c:v>
                </c:pt>
                <c:pt idx="94" formatCode="0.00">
                  <c:v>59.3</c:v>
                </c:pt>
                <c:pt idx="95" formatCode="0.00">
                  <c:v>59.3</c:v>
                </c:pt>
                <c:pt idx="96" formatCode="0.00">
                  <c:v>59.3</c:v>
                </c:pt>
                <c:pt idx="97" formatCode="0.00">
                  <c:v>59.3</c:v>
                </c:pt>
                <c:pt idx="98" formatCode="0.00">
                  <c:v>59.3</c:v>
                </c:pt>
                <c:pt idx="99" formatCode="0.00">
                  <c:v>59.3</c:v>
                </c:pt>
                <c:pt idx="100" formatCode="0.00">
                  <c:v>59.3</c:v>
                </c:pt>
                <c:pt idx="101" formatCode="0.00">
                  <c:v>59.3</c:v>
                </c:pt>
                <c:pt idx="102" formatCode="0.00">
                  <c:v>59.3</c:v>
                </c:pt>
                <c:pt idx="103" formatCode="0.00">
                  <c:v>59.3</c:v>
                </c:pt>
                <c:pt idx="104" formatCode="0.00">
                  <c:v>59.3</c:v>
                </c:pt>
                <c:pt idx="105" formatCode="0.00">
                  <c:v>59.3</c:v>
                </c:pt>
                <c:pt idx="106" formatCode="0.00">
                  <c:v>59.3</c:v>
                </c:pt>
                <c:pt idx="107" formatCode="0.00">
                  <c:v>59.3</c:v>
                </c:pt>
                <c:pt idx="108" formatCode="0.00">
                  <c:v>59.3</c:v>
                </c:pt>
                <c:pt idx="109" formatCode="0.00">
                  <c:v>59.3</c:v>
                </c:pt>
                <c:pt idx="110" formatCode="0.00">
                  <c:v>59.3</c:v>
                </c:pt>
                <c:pt idx="111" formatCode="0.00">
                  <c:v>59.3</c:v>
                </c:pt>
                <c:pt idx="112" formatCode="0.00">
                  <c:v>59.3</c:v>
                </c:pt>
                <c:pt idx="113" formatCode="0.00">
                  <c:v>59.3</c:v>
                </c:pt>
                <c:pt idx="114" formatCode="0.00">
                  <c:v>59.3</c:v>
                </c:pt>
                <c:pt idx="115" formatCode="0.00">
                  <c:v>59.3</c:v>
                </c:pt>
                <c:pt idx="116" formatCode="0.00">
                  <c:v>59.3</c:v>
                </c:pt>
                <c:pt idx="117" formatCode="0.00">
                  <c:v>59.3</c:v>
                </c:pt>
                <c:pt idx="118" formatCode="0.00">
                  <c:v>59.3</c:v>
                </c:pt>
                <c:pt idx="119" formatCode="0.00">
                  <c:v>59.3</c:v>
                </c:pt>
                <c:pt idx="120" formatCode="0.00">
                  <c:v>59.3</c:v>
                </c:pt>
                <c:pt idx="121" formatCode="0.00">
                  <c:v>59.3</c:v>
                </c:pt>
                <c:pt idx="122" formatCode="0.00">
                  <c:v>59.3</c:v>
                </c:pt>
                <c:pt idx="123" formatCode="0.00">
                  <c:v>57.95</c:v>
                </c:pt>
                <c:pt idx="124" formatCode="0.00">
                  <c:v>57.95</c:v>
                </c:pt>
                <c:pt idx="125" formatCode="0.00">
                  <c:v>57.95</c:v>
                </c:pt>
                <c:pt idx="126" formatCode="0.00">
                  <c:v>57.95</c:v>
                </c:pt>
                <c:pt idx="127" formatCode="0.00">
                  <c:v>57.95</c:v>
                </c:pt>
                <c:pt idx="128" formatCode="0.00">
                  <c:v>57.95</c:v>
                </c:pt>
                <c:pt idx="129" formatCode="0.00">
                  <c:v>57.95</c:v>
                </c:pt>
                <c:pt idx="130" formatCode="0.00">
                  <c:v>57.95</c:v>
                </c:pt>
                <c:pt idx="131" formatCode="0.00">
                  <c:v>57.95</c:v>
                </c:pt>
                <c:pt idx="132" formatCode="0.00">
                  <c:v>57.95</c:v>
                </c:pt>
                <c:pt idx="133" formatCode="0.00">
                  <c:v>57.95</c:v>
                </c:pt>
                <c:pt idx="134" formatCode="0.00">
                  <c:v>57.95</c:v>
                </c:pt>
                <c:pt idx="135" formatCode="0.00">
                  <c:v>57.95</c:v>
                </c:pt>
                <c:pt idx="136" formatCode="0.00">
                  <c:v>57.95</c:v>
                </c:pt>
                <c:pt idx="137" formatCode="0.00">
                  <c:v>57.95</c:v>
                </c:pt>
                <c:pt idx="138" formatCode="0.00">
                  <c:v>57.95</c:v>
                </c:pt>
                <c:pt idx="139" formatCode="0.00">
                  <c:v>57.95</c:v>
                </c:pt>
                <c:pt idx="140" formatCode="0.00">
                  <c:v>57.95</c:v>
                </c:pt>
                <c:pt idx="141" formatCode="0.00">
                  <c:v>57.95</c:v>
                </c:pt>
                <c:pt idx="142" formatCode="0.00">
                  <c:v>57.95</c:v>
                </c:pt>
                <c:pt idx="143" formatCode="0.00">
                  <c:v>57.95</c:v>
                </c:pt>
                <c:pt idx="144" formatCode="0.00">
                  <c:v>57.95</c:v>
                </c:pt>
                <c:pt idx="145" formatCode="0.00">
                  <c:v>57.95</c:v>
                </c:pt>
                <c:pt idx="146" formatCode="0.00">
                  <c:v>57.95</c:v>
                </c:pt>
                <c:pt idx="147" formatCode="0.00">
                  <c:v>57.95</c:v>
                </c:pt>
                <c:pt idx="148" formatCode="0.00">
                  <c:v>57.95</c:v>
                </c:pt>
                <c:pt idx="149" formatCode="0.00">
                  <c:v>57.95</c:v>
                </c:pt>
                <c:pt idx="150" formatCode="0.00">
                  <c:v>57.95</c:v>
                </c:pt>
                <c:pt idx="151" formatCode="0.00">
                  <c:v>57.95</c:v>
                </c:pt>
                <c:pt idx="152" formatCode="0.00">
                  <c:v>57.95</c:v>
                </c:pt>
                <c:pt idx="153" formatCode="0.00">
                  <c:v>57.95</c:v>
                </c:pt>
                <c:pt idx="154" formatCode="0.00">
                  <c:v>57.95</c:v>
                </c:pt>
                <c:pt idx="155" formatCode="0.00">
                  <c:v>57.95</c:v>
                </c:pt>
                <c:pt idx="156" formatCode="0.00">
                  <c:v>57.95</c:v>
                </c:pt>
                <c:pt idx="157" formatCode="0.00">
                  <c:v>57.95</c:v>
                </c:pt>
                <c:pt idx="158" formatCode="0.00">
                  <c:v>57.95</c:v>
                </c:pt>
                <c:pt idx="159" formatCode="0.00">
                  <c:v>57.95</c:v>
                </c:pt>
                <c:pt idx="160" formatCode="0.00">
                  <c:v>57.95</c:v>
                </c:pt>
                <c:pt idx="161" formatCode="0.00">
                  <c:v>57.95</c:v>
                </c:pt>
                <c:pt idx="162" formatCode="0.00">
                  <c:v>57.95</c:v>
                </c:pt>
                <c:pt idx="163" formatCode="0.00">
                  <c:v>57.95</c:v>
                </c:pt>
                <c:pt idx="164" formatCode="0.00">
                  <c:v>57.95</c:v>
                </c:pt>
                <c:pt idx="165" formatCode="0.00">
                  <c:v>57.95</c:v>
                </c:pt>
                <c:pt idx="166" formatCode="0.00">
                  <c:v>57.95</c:v>
                </c:pt>
                <c:pt idx="167" formatCode="0.00">
                  <c:v>57.95</c:v>
                </c:pt>
                <c:pt idx="168" formatCode="0.00">
                  <c:v>57.95</c:v>
                </c:pt>
                <c:pt idx="169" formatCode="0.00">
                  <c:v>57.95</c:v>
                </c:pt>
                <c:pt idx="170" formatCode="0.00">
                  <c:v>57.95</c:v>
                </c:pt>
                <c:pt idx="171" formatCode="0.00">
                  <c:v>57.95</c:v>
                </c:pt>
                <c:pt idx="172" formatCode="0.00">
                  <c:v>57.95</c:v>
                </c:pt>
                <c:pt idx="173" formatCode="0.00">
                  <c:v>57.95</c:v>
                </c:pt>
                <c:pt idx="174" formatCode="0.00">
                  <c:v>57.95</c:v>
                </c:pt>
                <c:pt idx="175" formatCode="0.00">
                  <c:v>57.95</c:v>
                </c:pt>
                <c:pt idx="176" formatCode="0.00">
                  <c:v>57.95</c:v>
                </c:pt>
                <c:pt idx="177" formatCode="0.00">
                  <c:v>57.95</c:v>
                </c:pt>
                <c:pt idx="178" formatCode="0.00">
                  <c:v>57.95</c:v>
                </c:pt>
                <c:pt idx="179" formatCode="0.00">
                  <c:v>57.95</c:v>
                </c:pt>
                <c:pt idx="180" formatCode="0.00">
                  <c:v>57.95</c:v>
                </c:pt>
                <c:pt idx="181" formatCode="0.00">
                  <c:v>57.95</c:v>
                </c:pt>
                <c:pt idx="182" formatCode="0.00">
                  <c:v>57.95</c:v>
                </c:pt>
                <c:pt idx="183" formatCode="0.00">
                  <c:v>57.95</c:v>
                </c:pt>
                <c:pt idx="184" formatCode="0.00">
                  <c:v>57.95</c:v>
                </c:pt>
                <c:pt idx="185" formatCode="0.00">
                  <c:v>57.95</c:v>
                </c:pt>
                <c:pt idx="186" formatCode="0.00">
                  <c:v>57.95</c:v>
                </c:pt>
                <c:pt idx="187" formatCode="0.00">
                  <c:v>57.95</c:v>
                </c:pt>
                <c:pt idx="188" formatCode="0.00">
                  <c:v>57.95</c:v>
                </c:pt>
                <c:pt idx="189" formatCode="0.00">
                  <c:v>57.95</c:v>
                </c:pt>
                <c:pt idx="190" formatCode="0.00">
                  <c:v>57.95</c:v>
                </c:pt>
                <c:pt idx="191" formatCode="0.00">
                  <c:v>57.95</c:v>
                </c:pt>
                <c:pt idx="192" formatCode="0.00">
                  <c:v>57.95</c:v>
                </c:pt>
                <c:pt idx="193" formatCode="0.00">
                  <c:v>57.95</c:v>
                </c:pt>
                <c:pt idx="194" formatCode="0.00">
                  <c:v>57.95</c:v>
                </c:pt>
                <c:pt idx="195" formatCode="0.00">
                  <c:v>57.95</c:v>
                </c:pt>
                <c:pt idx="196" formatCode="0.00">
                  <c:v>57.95</c:v>
                </c:pt>
                <c:pt idx="197" formatCode="0.00">
                  <c:v>57.95</c:v>
                </c:pt>
                <c:pt idx="198" formatCode="0.00">
                  <c:v>57.95</c:v>
                </c:pt>
                <c:pt idx="199" formatCode="0.00">
                  <c:v>57.95</c:v>
                </c:pt>
                <c:pt idx="200" formatCode="0.00">
                  <c:v>57.95</c:v>
                </c:pt>
                <c:pt idx="201" formatCode="0.00">
                  <c:v>57.95</c:v>
                </c:pt>
                <c:pt idx="202" formatCode="0.00">
                  <c:v>57.95</c:v>
                </c:pt>
                <c:pt idx="203" formatCode="0.00">
                  <c:v>57.95</c:v>
                </c:pt>
                <c:pt idx="204" formatCode="0.00">
                  <c:v>57.95</c:v>
                </c:pt>
                <c:pt idx="205" formatCode="0.00">
                  <c:v>57.95</c:v>
                </c:pt>
                <c:pt idx="206" formatCode="0.00">
                  <c:v>57.95</c:v>
                </c:pt>
                <c:pt idx="207" formatCode="0.00">
                  <c:v>57.95</c:v>
                </c:pt>
                <c:pt idx="208" formatCode="0.00">
                  <c:v>57.95</c:v>
                </c:pt>
                <c:pt idx="209" formatCode="0.00">
                  <c:v>57.95</c:v>
                </c:pt>
                <c:pt idx="210" formatCode="0.00">
                  <c:v>57.95</c:v>
                </c:pt>
                <c:pt idx="211" formatCode="0.00">
                  <c:v>57.95</c:v>
                </c:pt>
                <c:pt idx="212" formatCode="0.00">
                  <c:v>57.95</c:v>
                </c:pt>
                <c:pt idx="213" formatCode="0.00">
                  <c:v>57.51</c:v>
                </c:pt>
                <c:pt idx="214" formatCode="0.00">
                  <c:v>57.51</c:v>
                </c:pt>
                <c:pt idx="215" formatCode="0.00">
                  <c:v>57.51</c:v>
                </c:pt>
                <c:pt idx="216" formatCode="0.00">
                  <c:v>57.51</c:v>
                </c:pt>
                <c:pt idx="217" formatCode="0.00">
                  <c:v>57.51</c:v>
                </c:pt>
                <c:pt idx="218" formatCode="0.00">
                  <c:v>57.51</c:v>
                </c:pt>
                <c:pt idx="219" formatCode="0.00">
                  <c:v>57.51</c:v>
                </c:pt>
                <c:pt idx="220" formatCode="0.00">
                  <c:v>57.51</c:v>
                </c:pt>
                <c:pt idx="221" formatCode="0.00">
                  <c:v>57.51</c:v>
                </c:pt>
                <c:pt idx="222" formatCode="0.00">
                  <c:v>57.51</c:v>
                </c:pt>
                <c:pt idx="223" formatCode="0.00">
                  <c:v>57.51</c:v>
                </c:pt>
                <c:pt idx="224" formatCode="0.00">
                  <c:v>57.51</c:v>
                </c:pt>
                <c:pt idx="225" formatCode="0.00">
                  <c:v>57.51</c:v>
                </c:pt>
                <c:pt idx="226" formatCode="0.00">
                  <c:v>57.51</c:v>
                </c:pt>
                <c:pt idx="227" formatCode="0.00">
                  <c:v>57.51</c:v>
                </c:pt>
                <c:pt idx="228" formatCode="0.00">
                  <c:v>57.51</c:v>
                </c:pt>
                <c:pt idx="229" formatCode="0.00">
                  <c:v>57.51</c:v>
                </c:pt>
                <c:pt idx="230" formatCode="0.00">
                  <c:v>57.51</c:v>
                </c:pt>
                <c:pt idx="231" formatCode="0.00">
                  <c:v>57.51</c:v>
                </c:pt>
                <c:pt idx="232" formatCode="0.00">
                  <c:v>57.51</c:v>
                </c:pt>
                <c:pt idx="233" formatCode="0.00">
                  <c:v>57.51</c:v>
                </c:pt>
                <c:pt idx="234" formatCode="0.00">
                  <c:v>57.51</c:v>
                </c:pt>
                <c:pt idx="235" formatCode="0.00">
                  <c:v>57.51</c:v>
                </c:pt>
                <c:pt idx="236" formatCode="0.00">
                  <c:v>57.51</c:v>
                </c:pt>
                <c:pt idx="237" formatCode="0.00">
                  <c:v>57.51</c:v>
                </c:pt>
                <c:pt idx="238" formatCode="0.00">
                  <c:v>57.51</c:v>
                </c:pt>
                <c:pt idx="239" formatCode="0.00">
                  <c:v>57.51</c:v>
                </c:pt>
                <c:pt idx="240" formatCode="0.00">
                  <c:v>57.51</c:v>
                </c:pt>
                <c:pt idx="241" formatCode="0.00">
                  <c:v>57.51</c:v>
                </c:pt>
                <c:pt idx="242" formatCode="0.00">
                  <c:v>57.51</c:v>
                </c:pt>
                <c:pt idx="243" formatCode="0.00">
                  <c:v>57.57</c:v>
                </c:pt>
                <c:pt idx="244" formatCode="0.00">
                  <c:v>57.57</c:v>
                </c:pt>
                <c:pt idx="245" formatCode="0.00">
                  <c:v>57.57</c:v>
                </c:pt>
                <c:pt idx="246" formatCode="0.00">
                  <c:v>57.57</c:v>
                </c:pt>
                <c:pt idx="247" formatCode="0.00">
                  <c:v>57.57</c:v>
                </c:pt>
                <c:pt idx="248" formatCode="0.00">
                  <c:v>57.57</c:v>
                </c:pt>
                <c:pt idx="249" formatCode="0.00">
                  <c:v>57.57</c:v>
                </c:pt>
                <c:pt idx="250" formatCode="0.00">
                  <c:v>57.57</c:v>
                </c:pt>
                <c:pt idx="251" formatCode="0.00">
                  <c:v>57.57</c:v>
                </c:pt>
                <c:pt idx="252" formatCode="0.00">
                  <c:v>57.57</c:v>
                </c:pt>
                <c:pt idx="253" formatCode="0.00">
                  <c:v>57.57</c:v>
                </c:pt>
                <c:pt idx="254" formatCode="0.00">
                  <c:v>57.57</c:v>
                </c:pt>
                <c:pt idx="255" formatCode="0.00">
                  <c:v>57.57</c:v>
                </c:pt>
                <c:pt idx="256" formatCode="0.00">
                  <c:v>57.57</c:v>
                </c:pt>
                <c:pt idx="257" formatCode="0.00">
                  <c:v>57.57</c:v>
                </c:pt>
                <c:pt idx="258" formatCode="0.00">
                  <c:v>57.57</c:v>
                </c:pt>
                <c:pt idx="259" formatCode="0.00">
                  <c:v>57.57</c:v>
                </c:pt>
                <c:pt idx="260" formatCode="0.00">
                  <c:v>57.57</c:v>
                </c:pt>
                <c:pt idx="261" formatCode="0.00">
                  <c:v>57.57</c:v>
                </c:pt>
                <c:pt idx="262" formatCode="0.00">
                  <c:v>57.57</c:v>
                </c:pt>
                <c:pt idx="263" formatCode="0.00">
                  <c:v>57.57</c:v>
                </c:pt>
                <c:pt idx="264" formatCode="0.00">
                  <c:v>57.57</c:v>
                </c:pt>
                <c:pt idx="265" formatCode="0.00">
                  <c:v>57.57</c:v>
                </c:pt>
                <c:pt idx="266" formatCode="0.00">
                  <c:v>57.57</c:v>
                </c:pt>
                <c:pt idx="267" formatCode="0.00">
                  <c:v>57.57</c:v>
                </c:pt>
                <c:pt idx="268" formatCode="0.00">
                  <c:v>57.57</c:v>
                </c:pt>
                <c:pt idx="269" formatCode="0.00">
                  <c:v>57.57</c:v>
                </c:pt>
                <c:pt idx="270" formatCode="0.00">
                  <c:v>57.57</c:v>
                </c:pt>
                <c:pt idx="271" formatCode="0.00">
                  <c:v>57.57</c:v>
                </c:pt>
                <c:pt idx="272" formatCode="0.00">
                  <c:v>57.57</c:v>
                </c:pt>
                <c:pt idx="273" formatCode="0.00">
                  <c:v>57.57</c:v>
                </c:pt>
                <c:pt idx="274" formatCode="0.00">
                  <c:v>57.57</c:v>
                </c:pt>
                <c:pt idx="275" formatCode="0.00">
                  <c:v>57.57</c:v>
                </c:pt>
                <c:pt idx="276" formatCode="0.00">
                  <c:v>57.57</c:v>
                </c:pt>
                <c:pt idx="277" formatCode="0.00">
                  <c:v>57.57</c:v>
                </c:pt>
                <c:pt idx="278" formatCode="0.00">
                  <c:v>57.57</c:v>
                </c:pt>
                <c:pt idx="279" formatCode="0.00">
                  <c:v>57.57</c:v>
                </c:pt>
                <c:pt idx="280" formatCode="0.00">
                  <c:v>57.57</c:v>
                </c:pt>
                <c:pt idx="281" formatCode="0.00">
                  <c:v>57.57</c:v>
                </c:pt>
                <c:pt idx="282" formatCode="0.00">
                  <c:v>57.57</c:v>
                </c:pt>
                <c:pt idx="283" formatCode="0.00">
                  <c:v>57.57</c:v>
                </c:pt>
                <c:pt idx="284" formatCode="0.00">
                  <c:v>57.57</c:v>
                </c:pt>
                <c:pt idx="285" formatCode="0.00">
                  <c:v>57.57</c:v>
                </c:pt>
                <c:pt idx="286" formatCode="0.00">
                  <c:v>57.57</c:v>
                </c:pt>
                <c:pt idx="287" formatCode="0.00">
                  <c:v>57.57</c:v>
                </c:pt>
                <c:pt idx="288" formatCode="0.00">
                  <c:v>57.57</c:v>
                </c:pt>
                <c:pt idx="289" formatCode="0.00">
                  <c:v>57.57</c:v>
                </c:pt>
                <c:pt idx="290" formatCode="0.00">
                  <c:v>57.57</c:v>
                </c:pt>
                <c:pt idx="291" formatCode="0.00">
                  <c:v>57.57</c:v>
                </c:pt>
                <c:pt idx="292" formatCode="0.00">
                  <c:v>57.57</c:v>
                </c:pt>
                <c:pt idx="293" formatCode="0.00">
                  <c:v>57.57</c:v>
                </c:pt>
                <c:pt idx="294" formatCode="0.00">
                  <c:v>57.57</c:v>
                </c:pt>
                <c:pt idx="295" formatCode="0.00">
                  <c:v>57.57</c:v>
                </c:pt>
                <c:pt idx="296" formatCode="0.00">
                  <c:v>57.57</c:v>
                </c:pt>
                <c:pt idx="297" formatCode="0.00">
                  <c:v>57.57</c:v>
                </c:pt>
                <c:pt idx="298" formatCode="0.00">
                  <c:v>57.57</c:v>
                </c:pt>
                <c:pt idx="299" formatCode="0.00">
                  <c:v>57.57</c:v>
                </c:pt>
                <c:pt idx="300" formatCode="0.00">
                  <c:v>57.57</c:v>
                </c:pt>
                <c:pt idx="301" formatCode="0.00">
                  <c:v>57.57</c:v>
                </c:pt>
                <c:pt idx="302" formatCode="0.00">
                  <c:v>57.57</c:v>
                </c:pt>
                <c:pt idx="303" formatCode="0.00">
                  <c:v>57.57</c:v>
                </c:pt>
                <c:pt idx="304" formatCode="0.00">
                  <c:v>57.57</c:v>
                </c:pt>
                <c:pt idx="305" formatCode="0.00">
                  <c:v>57.57</c:v>
                </c:pt>
                <c:pt idx="306" formatCode="0.00">
                  <c:v>57.57</c:v>
                </c:pt>
                <c:pt idx="307" formatCode="0.00">
                  <c:v>57.57</c:v>
                </c:pt>
                <c:pt idx="308" formatCode="0.00">
                  <c:v>57.57</c:v>
                </c:pt>
                <c:pt idx="309" formatCode="0.00">
                  <c:v>57.57</c:v>
                </c:pt>
                <c:pt idx="310" formatCode="0.00">
                  <c:v>57.57</c:v>
                </c:pt>
                <c:pt idx="311" formatCode="0.00">
                  <c:v>57.57</c:v>
                </c:pt>
                <c:pt idx="312" formatCode="0.00">
                  <c:v>57.57</c:v>
                </c:pt>
                <c:pt idx="313" formatCode="0.00">
                  <c:v>57.57</c:v>
                </c:pt>
                <c:pt idx="314" formatCode="0.00">
                  <c:v>57.57</c:v>
                </c:pt>
                <c:pt idx="315" formatCode="0.00">
                  <c:v>57.57</c:v>
                </c:pt>
                <c:pt idx="316" formatCode="0.00">
                  <c:v>57.57</c:v>
                </c:pt>
                <c:pt idx="317" formatCode="0.00">
                  <c:v>57.57</c:v>
                </c:pt>
                <c:pt idx="318" formatCode="0.00">
                  <c:v>57.57</c:v>
                </c:pt>
                <c:pt idx="319" formatCode="0.00">
                  <c:v>57.57</c:v>
                </c:pt>
                <c:pt idx="320" formatCode="0.00">
                  <c:v>57.57</c:v>
                </c:pt>
                <c:pt idx="321" formatCode="0.00">
                  <c:v>57.57</c:v>
                </c:pt>
                <c:pt idx="322" formatCode="0.00">
                  <c:v>57.57</c:v>
                </c:pt>
                <c:pt idx="323" formatCode="0.00">
                  <c:v>57.57</c:v>
                </c:pt>
                <c:pt idx="324" formatCode="0.00">
                  <c:v>57.57</c:v>
                </c:pt>
                <c:pt idx="325" formatCode="0.00">
                  <c:v>57.57</c:v>
                </c:pt>
                <c:pt idx="326" formatCode="0.00">
                  <c:v>57.57</c:v>
                </c:pt>
                <c:pt idx="327" formatCode="0.00">
                  <c:v>57.57</c:v>
                </c:pt>
                <c:pt idx="328" formatCode="0.00">
                  <c:v>57.57</c:v>
                </c:pt>
                <c:pt idx="329" formatCode="0.00">
                  <c:v>57.57</c:v>
                </c:pt>
                <c:pt idx="330" formatCode="0.00">
                  <c:v>57.57</c:v>
                </c:pt>
                <c:pt idx="331" formatCode="0.00">
                  <c:v>57.57</c:v>
                </c:pt>
                <c:pt idx="332" formatCode="0.00">
                  <c:v>57.57</c:v>
                </c:pt>
                <c:pt idx="333" formatCode="0.00">
                  <c:v>57.57</c:v>
                </c:pt>
                <c:pt idx="334" formatCode="0.00">
                  <c:v>57.57</c:v>
                </c:pt>
                <c:pt idx="335" formatCode="0.00">
                  <c:v>57.57</c:v>
                </c:pt>
                <c:pt idx="336" formatCode="0.00">
                  <c:v>57.57</c:v>
                </c:pt>
                <c:pt idx="337" formatCode="0.00">
                  <c:v>57.57</c:v>
                </c:pt>
                <c:pt idx="338" formatCode="0.00">
                  <c:v>57.57</c:v>
                </c:pt>
                <c:pt idx="339" formatCode="0.00">
                  <c:v>57.57</c:v>
                </c:pt>
                <c:pt idx="340" formatCode="0.00">
                  <c:v>57.57</c:v>
                </c:pt>
                <c:pt idx="341" formatCode="0.00">
                  <c:v>57.57</c:v>
                </c:pt>
                <c:pt idx="342" formatCode="0.00">
                  <c:v>57.57</c:v>
                </c:pt>
                <c:pt idx="343" formatCode="0.00">
                  <c:v>57.57</c:v>
                </c:pt>
                <c:pt idx="344" formatCode="0.00">
                  <c:v>57.57</c:v>
                </c:pt>
                <c:pt idx="345" formatCode="0.00">
                  <c:v>57.57</c:v>
                </c:pt>
                <c:pt idx="346" formatCode="0.00">
                  <c:v>57.57</c:v>
                </c:pt>
                <c:pt idx="347" formatCode="0.00">
                  <c:v>57.57</c:v>
                </c:pt>
                <c:pt idx="348" formatCode="0.00">
                  <c:v>57.57</c:v>
                </c:pt>
                <c:pt idx="349" formatCode="0.00">
                  <c:v>57.57</c:v>
                </c:pt>
                <c:pt idx="350" formatCode="0.00">
                  <c:v>57.57</c:v>
                </c:pt>
                <c:pt idx="351" formatCode="0.00">
                  <c:v>57.57</c:v>
                </c:pt>
                <c:pt idx="352" formatCode="0.00">
                  <c:v>57.57</c:v>
                </c:pt>
                <c:pt idx="353" formatCode="0.00">
                  <c:v>57.57</c:v>
                </c:pt>
                <c:pt idx="354" formatCode="0.00">
                  <c:v>57.57</c:v>
                </c:pt>
                <c:pt idx="355" formatCode="0.00">
                  <c:v>57.57</c:v>
                </c:pt>
                <c:pt idx="356" formatCode="0.00">
                  <c:v>57.57</c:v>
                </c:pt>
                <c:pt idx="357" formatCode="0.00">
                  <c:v>57.57</c:v>
                </c:pt>
                <c:pt idx="358" formatCode="0.00">
                  <c:v>57.57</c:v>
                </c:pt>
                <c:pt idx="359" formatCode="0.00">
                  <c:v>57.57</c:v>
                </c:pt>
                <c:pt idx="360" formatCode="0.00">
                  <c:v>57.57</c:v>
                </c:pt>
                <c:pt idx="361" formatCode="0.00">
                  <c:v>57.57</c:v>
                </c:pt>
                <c:pt idx="362" formatCode="0.00">
                  <c:v>57.57</c:v>
                </c:pt>
                <c:pt idx="363" formatCode="0.00">
                  <c:v>57.57</c:v>
                </c:pt>
                <c:pt idx="364" formatCode="0.00">
                  <c:v>57.57</c:v>
                </c:pt>
                <c:pt idx="365" formatCode="0.00">
                  <c:v>57.57</c:v>
                </c:pt>
                <c:pt idx="366" formatCode="0.00">
                  <c:v>59.72</c:v>
                </c:pt>
                <c:pt idx="367" formatCode="0.00">
                  <c:v>59.72</c:v>
                </c:pt>
                <c:pt idx="368" formatCode="0.00">
                  <c:v>59.72</c:v>
                </c:pt>
                <c:pt idx="369" formatCode="0.00">
                  <c:v>59.72</c:v>
                </c:pt>
                <c:pt idx="370" formatCode="0.00">
                  <c:v>59.72</c:v>
                </c:pt>
                <c:pt idx="371" formatCode="0.00">
                  <c:v>59.72</c:v>
                </c:pt>
                <c:pt idx="372" formatCode="0.00">
                  <c:v>59.72</c:v>
                </c:pt>
                <c:pt idx="373" formatCode="0.00">
                  <c:v>59.72</c:v>
                </c:pt>
                <c:pt idx="374" formatCode="0.00">
                  <c:v>59.72</c:v>
                </c:pt>
                <c:pt idx="375" formatCode="0.00">
                  <c:v>59.72</c:v>
                </c:pt>
                <c:pt idx="376" formatCode="0.00">
                  <c:v>59.72</c:v>
                </c:pt>
                <c:pt idx="377" formatCode="0.00">
                  <c:v>59.72</c:v>
                </c:pt>
                <c:pt idx="378" formatCode="0.00">
                  <c:v>59.72</c:v>
                </c:pt>
                <c:pt idx="379" formatCode="0.00">
                  <c:v>59.72</c:v>
                </c:pt>
                <c:pt idx="380" formatCode="0.00">
                  <c:v>59.72</c:v>
                </c:pt>
                <c:pt idx="381" formatCode="0.00">
                  <c:v>59.72</c:v>
                </c:pt>
                <c:pt idx="382" formatCode="0.00">
                  <c:v>59.72</c:v>
                </c:pt>
                <c:pt idx="383" formatCode="0.00">
                  <c:v>59.72</c:v>
                </c:pt>
                <c:pt idx="384" formatCode="0.00">
                  <c:v>59.72</c:v>
                </c:pt>
                <c:pt idx="385" formatCode="0.00">
                  <c:v>59.72</c:v>
                </c:pt>
                <c:pt idx="386" formatCode="0.00">
                  <c:v>59.72</c:v>
                </c:pt>
                <c:pt idx="387" formatCode="0.00">
                  <c:v>59.72</c:v>
                </c:pt>
                <c:pt idx="388" formatCode="0.00">
                  <c:v>59.72</c:v>
                </c:pt>
                <c:pt idx="389" formatCode="0.00">
                  <c:v>59.72</c:v>
                </c:pt>
                <c:pt idx="390" formatCode="0.00">
                  <c:v>59.72</c:v>
                </c:pt>
                <c:pt idx="391" formatCode="0.00">
                  <c:v>59.72</c:v>
                </c:pt>
                <c:pt idx="392" formatCode="0.00">
                  <c:v>59.72</c:v>
                </c:pt>
                <c:pt idx="393" formatCode="0.00">
                  <c:v>59.72</c:v>
                </c:pt>
                <c:pt idx="394" formatCode="0.00">
                  <c:v>59.72</c:v>
                </c:pt>
                <c:pt idx="395" formatCode="0.00">
                  <c:v>59.72</c:v>
                </c:pt>
                <c:pt idx="396" formatCode="0.00">
                  <c:v>57.6</c:v>
                </c:pt>
                <c:pt idx="397" formatCode="0.00">
                  <c:v>57.6</c:v>
                </c:pt>
                <c:pt idx="398" formatCode="0.00">
                  <c:v>57.6</c:v>
                </c:pt>
                <c:pt idx="399" formatCode="0.00">
                  <c:v>57.6</c:v>
                </c:pt>
                <c:pt idx="400" formatCode="0.00">
                  <c:v>57.6</c:v>
                </c:pt>
                <c:pt idx="401" formatCode="0.00">
                  <c:v>57.6</c:v>
                </c:pt>
                <c:pt idx="402" formatCode="0.00">
                  <c:v>57.6</c:v>
                </c:pt>
                <c:pt idx="403" formatCode="0.00">
                  <c:v>57.6</c:v>
                </c:pt>
                <c:pt idx="404" formatCode="0.00">
                  <c:v>57.6</c:v>
                </c:pt>
                <c:pt idx="405" formatCode="0.00">
                  <c:v>57.6</c:v>
                </c:pt>
                <c:pt idx="406" formatCode="0.00">
                  <c:v>57.6</c:v>
                </c:pt>
                <c:pt idx="407" formatCode="0.00">
                  <c:v>57.6</c:v>
                </c:pt>
                <c:pt idx="408" formatCode="0.00">
                  <c:v>57.6</c:v>
                </c:pt>
                <c:pt idx="409" formatCode="0.00">
                  <c:v>57.6</c:v>
                </c:pt>
                <c:pt idx="410" formatCode="0.00">
                  <c:v>57.6</c:v>
                </c:pt>
                <c:pt idx="411" formatCode="0.00">
                  <c:v>57.6</c:v>
                </c:pt>
                <c:pt idx="412" formatCode="0.00">
                  <c:v>57.6</c:v>
                </c:pt>
                <c:pt idx="413" formatCode="0.00">
                  <c:v>57.6</c:v>
                </c:pt>
                <c:pt idx="414" formatCode="0.00">
                  <c:v>57.6</c:v>
                </c:pt>
                <c:pt idx="415" formatCode="0.00">
                  <c:v>57.6</c:v>
                </c:pt>
                <c:pt idx="416" formatCode="0.00">
                  <c:v>57.6</c:v>
                </c:pt>
                <c:pt idx="417" formatCode="0.00">
                  <c:v>57.6</c:v>
                </c:pt>
                <c:pt idx="418" formatCode="0.00">
                  <c:v>57.6</c:v>
                </c:pt>
                <c:pt idx="419" formatCode="0.00">
                  <c:v>57.6</c:v>
                </c:pt>
                <c:pt idx="420" formatCode="0.00">
                  <c:v>57.6</c:v>
                </c:pt>
                <c:pt idx="421" formatCode="0.00">
                  <c:v>57.6</c:v>
                </c:pt>
                <c:pt idx="422" formatCode="0.00">
                  <c:v>57.6</c:v>
                </c:pt>
                <c:pt idx="423" formatCode="0.00">
                  <c:v>57.6</c:v>
                </c:pt>
                <c:pt idx="424" formatCode="0.00">
                  <c:v>57.6</c:v>
                </c:pt>
                <c:pt idx="425" formatCode="0.00">
                  <c:v>57.6</c:v>
                </c:pt>
                <c:pt idx="426" formatCode="0.00">
                  <c:v>57.6</c:v>
                </c:pt>
                <c:pt idx="427" formatCode="0.00">
                  <c:v>56.2</c:v>
                </c:pt>
                <c:pt idx="428" formatCode="0.00">
                  <c:v>56.2</c:v>
                </c:pt>
                <c:pt idx="429" formatCode="0.00">
                  <c:v>56.2</c:v>
                </c:pt>
                <c:pt idx="430" formatCode="0.00">
                  <c:v>56.2</c:v>
                </c:pt>
                <c:pt idx="431" formatCode="0.00">
                  <c:v>56.2</c:v>
                </c:pt>
                <c:pt idx="432" formatCode="0.00">
                  <c:v>56.2</c:v>
                </c:pt>
                <c:pt idx="433" formatCode="0.00">
                  <c:v>56.2</c:v>
                </c:pt>
                <c:pt idx="434" formatCode="0.00">
                  <c:v>56.2</c:v>
                </c:pt>
                <c:pt idx="435" formatCode="0.00">
                  <c:v>56.2</c:v>
                </c:pt>
                <c:pt idx="436" formatCode="0.00">
                  <c:v>56.2</c:v>
                </c:pt>
                <c:pt idx="437" formatCode="0.00">
                  <c:v>56.2</c:v>
                </c:pt>
                <c:pt idx="438" formatCode="0.00">
                  <c:v>56.2</c:v>
                </c:pt>
                <c:pt idx="439" formatCode="0.00">
                  <c:v>56.2</c:v>
                </c:pt>
                <c:pt idx="440" formatCode="0.00">
                  <c:v>56.2</c:v>
                </c:pt>
                <c:pt idx="441" formatCode="0.00">
                  <c:v>56.2</c:v>
                </c:pt>
                <c:pt idx="442" formatCode="0.00">
                  <c:v>56.2</c:v>
                </c:pt>
                <c:pt idx="443" formatCode="0.00">
                  <c:v>56.2</c:v>
                </c:pt>
                <c:pt idx="444" formatCode="0.00">
                  <c:v>56.2</c:v>
                </c:pt>
                <c:pt idx="445" formatCode="0.00">
                  <c:v>56.2</c:v>
                </c:pt>
                <c:pt idx="446" formatCode="0.00">
                  <c:v>56.2</c:v>
                </c:pt>
                <c:pt idx="447" formatCode="0.00">
                  <c:v>56.2</c:v>
                </c:pt>
                <c:pt idx="448" formatCode="0.00">
                  <c:v>56.2</c:v>
                </c:pt>
                <c:pt idx="449" formatCode="0.00">
                  <c:v>56.2</c:v>
                </c:pt>
                <c:pt idx="450" formatCode="0.00">
                  <c:v>56.2</c:v>
                </c:pt>
                <c:pt idx="451" formatCode="0.00">
                  <c:v>56.2</c:v>
                </c:pt>
                <c:pt idx="452" formatCode="0.00">
                  <c:v>56.2</c:v>
                </c:pt>
                <c:pt idx="453" formatCode="0.00">
                  <c:v>56.2</c:v>
                </c:pt>
                <c:pt idx="454" formatCode="0.00">
                  <c:v>56.2</c:v>
                </c:pt>
                <c:pt idx="455" formatCode="0.00">
                  <c:v>56.2</c:v>
                </c:pt>
                <c:pt idx="456" formatCode="0.00">
                  <c:v>56.2</c:v>
                </c:pt>
                <c:pt idx="457" formatCode="0.00">
                  <c:v>58.9</c:v>
                </c:pt>
                <c:pt idx="458" formatCode="0.00">
                  <c:v>58.9</c:v>
                </c:pt>
                <c:pt idx="459" formatCode="0.00">
                  <c:v>58.9</c:v>
                </c:pt>
                <c:pt idx="460" formatCode="0.00">
                  <c:v>58.9</c:v>
                </c:pt>
                <c:pt idx="461" formatCode="0.00">
                  <c:v>58.9</c:v>
                </c:pt>
                <c:pt idx="462" formatCode="0.00">
                  <c:v>58.9</c:v>
                </c:pt>
                <c:pt idx="463" formatCode="0.00">
                  <c:v>58.9</c:v>
                </c:pt>
                <c:pt idx="464" formatCode="0.00">
                  <c:v>58.9</c:v>
                </c:pt>
                <c:pt idx="465" formatCode="0.00">
                  <c:v>58.9</c:v>
                </c:pt>
                <c:pt idx="466" formatCode="0.00">
                  <c:v>58.9</c:v>
                </c:pt>
                <c:pt idx="467" formatCode="0.00">
                  <c:v>58.9</c:v>
                </c:pt>
                <c:pt idx="468" formatCode="0.00">
                  <c:v>58.9</c:v>
                </c:pt>
                <c:pt idx="469" formatCode="0.00">
                  <c:v>58.9</c:v>
                </c:pt>
                <c:pt idx="470" formatCode="0.00">
                  <c:v>58.9</c:v>
                </c:pt>
                <c:pt idx="471" formatCode="0.00">
                  <c:v>58.9</c:v>
                </c:pt>
                <c:pt idx="472" formatCode="0.00">
                  <c:v>58.9</c:v>
                </c:pt>
                <c:pt idx="473" formatCode="0.00">
                  <c:v>58.9</c:v>
                </c:pt>
                <c:pt idx="474" formatCode="0.00">
                  <c:v>58.9</c:v>
                </c:pt>
                <c:pt idx="475" formatCode="0.00">
                  <c:v>58.9</c:v>
                </c:pt>
                <c:pt idx="476" formatCode="0.00">
                  <c:v>58.9</c:v>
                </c:pt>
                <c:pt idx="477" formatCode="0.00">
                  <c:v>58.9</c:v>
                </c:pt>
                <c:pt idx="478" formatCode="0.00">
                  <c:v>58.9</c:v>
                </c:pt>
                <c:pt idx="479" formatCode="0.00">
                  <c:v>58.9</c:v>
                </c:pt>
                <c:pt idx="480" formatCode="0.00">
                  <c:v>58.9</c:v>
                </c:pt>
                <c:pt idx="481" formatCode="0.00">
                  <c:v>58.9</c:v>
                </c:pt>
                <c:pt idx="482" formatCode="0.00">
                  <c:v>58.9</c:v>
                </c:pt>
                <c:pt idx="483" formatCode="0.00">
                  <c:v>58.9</c:v>
                </c:pt>
                <c:pt idx="484" formatCode="0.00">
                  <c:v>58.9</c:v>
                </c:pt>
                <c:pt idx="485" formatCode="0.00">
                  <c:v>58.9</c:v>
                </c:pt>
                <c:pt idx="486" formatCode="0.00">
                  <c:v>58.9</c:v>
                </c:pt>
                <c:pt idx="487" formatCode="0.00">
                  <c:v>58.9</c:v>
                </c:pt>
                <c:pt idx="488" formatCode="0.00">
                  <c:v>58.1</c:v>
                </c:pt>
                <c:pt idx="489" formatCode="0.00">
                  <c:v>58.1</c:v>
                </c:pt>
                <c:pt idx="490" formatCode="0.00">
                  <c:v>58.1</c:v>
                </c:pt>
                <c:pt idx="491" formatCode="0.00">
                  <c:v>58.1</c:v>
                </c:pt>
                <c:pt idx="492" formatCode="0.00">
                  <c:v>58.1</c:v>
                </c:pt>
                <c:pt idx="493" formatCode="0.00">
                  <c:v>58.1</c:v>
                </c:pt>
                <c:pt idx="494" formatCode="0.00">
                  <c:v>58.1</c:v>
                </c:pt>
                <c:pt idx="495" formatCode="0.00">
                  <c:v>58.1</c:v>
                </c:pt>
                <c:pt idx="496" formatCode="0.00">
                  <c:v>58.1</c:v>
                </c:pt>
                <c:pt idx="497" formatCode="0.00">
                  <c:v>58.1</c:v>
                </c:pt>
                <c:pt idx="498" formatCode="0.00">
                  <c:v>58.1</c:v>
                </c:pt>
                <c:pt idx="499" formatCode="0.00">
                  <c:v>58.1</c:v>
                </c:pt>
                <c:pt idx="500" formatCode="0.00">
                  <c:v>58.1</c:v>
                </c:pt>
                <c:pt idx="501" formatCode="0.00">
                  <c:v>58.1</c:v>
                </c:pt>
                <c:pt idx="502" formatCode="0.00">
                  <c:v>58.1</c:v>
                </c:pt>
                <c:pt idx="503" formatCode="0.00">
                  <c:v>58.1</c:v>
                </c:pt>
                <c:pt idx="504" formatCode="0.00">
                  <c:v>58.1</c:v>
                </c:pt>
                <c:pt idx="505" formatCode="0.00">
                  <c:v>58.1</c:v>
                </c:pt>
                <c:pt idx="506" formatCode="0.00">
                  <c:v>58.1</c:v>
                </c:pt>
                <c:pt idx="507" formatCode="0.00">
                  <c:v>58.1</c:v>
                </c:pt>
                <c:pt idx="508" formatCode="0.00">
                  <c:v>58.1</c:v>
                </c:pt>
                <c:pt idx="509" formatCode="0.00">
                  <c:v>58.1</c:v>
                </c:pt>
                <c:pt idx="510" formatCode="0.00">
                  <c:v>58.1</c:v>
                </c:pt>
                <c:pt idx="511" formatCode="0.00">
                  <c:v>58.1</c:v>
                </c:pt>
                <c:pt idx="512" formatCode="0.00">
                  <c:v>58.1</c:v>
                </c:pt>
                <c:pt idx="513" formatCode="0.00">
                  <c:v>58.1</c:v>
                </c:pt>
                <c:pt idx="514" formatCode="0.00">
                  <c:v>58.1</c:v>
                </c:pt>
                <c:pt idx="515" formatCode="0.00">
                  <c:v>58.1</c:v>
                </c:pt>
                <c:pt idx="516" formatCode="0.00">
                  <c:v>58.1</c:v>
                </c:pt>
                <c:pt idx="517" formatCode="0.00">
                  <c:v>58.1</c:v>
                </c:pt>
                <c:pt idx="518" formatCode="0.00">
                  <c:v>58.1</c:v>
                </c:pt>
                <c:pt idx="519" formatCode="0.00">
                  <c:v>58.1</c:v>
                </c:pt>
                <c:pt idx="520" formatCode="0.00">
                  <c:v>58.1</c:v>
                </c:pt>
                <c:pt idx="521" formatCode="0.00">
                  <c:v>58.1</c:v>
                </c:pt>
                <c:pt idx="522" formatCode="0.00">
                  <c:v>58.1</c:v>
                </c:pt>
                <c:pt idx="523" formatCode="0.00">
                  <c:v>58.1</c:v>
                </c:pt>
                <c:pt idx="524" formatCode="0.00">
                  <c:v>58.1</c:v>
                </c:pt>
                <c:pt idx="525" formatCode="0.00">
                  <c:v>58.1</c:v>
                </c:pt>
                <c:pt idx="526" formatCode="0.00">
                  <c:v>58.1</c:v>
                </c:pt>
                <c:pt idx="527" formatCode="0.00">
                  <c:v>58.1</c:v>
                </c:pt>
                <c:pt idx="528" formatCode="0.00">
                  <c:v>58.1</c:v>
                </c:pt>
                <c:pt idx="529" formatCode="0.00">
                  <c:v>58.1</c:v>
                </c:pt>
                <c:pt idx="530" formatCode="0.00">
                  <c:v>58.1</c:v>
                </c:pt>
                <c:pt idx="531" formatCode="0.00">
                  <c:v>58.1</c:v>
                </c:pt>
                <c:pt idx="532" formatCode="0.00">
                  <c:v>58.1</c:v>
                </c:pt>
                <c:pt idx="533" formatCode="0.00">
                  <c:v>58.1</c:v>
                </c:pt>
                <c:pt idx="534" formatCode="0.00">
                  <c:v>58.1</c:v>
                </c:pt>
                <c:pt idx="535" formatCode="0.00">
                  <c:v>58.1</c:v>
                </c:pt>
                <c:pt idx="536" formatCode="0.00">
                  <c:v>58.1</c:v>
                </c:pt>
                <c:pt idx="537" formatCode="0.00">
                  <c:v>58.1</c:v>
                </c:pt>
                <c:pt idx="538" formatCode="0.00">
                  <c:v>58.1</c:v>
                </c:pt>
                <c:pt idx="539" formatCode="0.00">
                  <c:v>58.1</c:v>
                </c:pt>
                <c:pt idx="540" formatCode="0.00">
                  <c:v>58.1</c:v>
                </c:pt>
                <c:pt idx="541" formatCode="0.00">
                  <c:v>58.1</c:v>
                </c:pt>
                <c:pt idx="542" formatCode="0.00">
                  <c:v>58.1</c:v>
                </c:pt>
                <c:pt idx="543" formatCode="0.00">
                  <c:v>58.1</c:v>
                </c:pt>
                <c:pt idx="544" formatCode="0.00">
                  <c:v>58.1</c:v>
                </c:pt>
                <c:pt idx="545" formatCode="0.00">
                  <c:v>58.1</c:v>
                </c:pt>
                <c:pt idx="546" formatCode="0.00">
                  <c:v>58.1</c:v>
                </c:pt>
                <c:pt idx="547" formatCode="0.00">
                  <c:v>58.1</c:v>
                </c:pt>
                <c:pt idx="548" formatCode="0.00">
                  <c:v>58.1</c:v>
                </c:pt>
                <c:pt idx="549" formatCode="0.00">
                  <c:v>58.1</c:v>
                </c:pt>
                <c:pt idx="550" formatCode="0.00">
                  <c:v>58.1</c:v>
                </c:pt>
                <c:pt idx="551" formatCode="0.00">
                  <c:v>58.1</c:v>
                </c:pt>
                <c:pt idx="552" formatCode="0.00">
                  <c:v>58.1</c:v>
                </c:pt>
                <c:pt idx="553" formatCode="0.00">
                  <c:v>58.1</c:v>
                </c:pt>
                <c:pt idx="554" formatCode="0.00">
                  <c:v>58.1</c:v>
                </c:pt>
                <c:pt idx="555" formatCode="0.00">
                  <c:v>58.1</c:v>
                </c:pt>
                <c:pt idx="556" formatCode="0.00">
                  <c:v>58.1</c:v>
                </c:pt>
                <c:pt idx="557" formatCode="0.00">
                  <c:v>58.1</c:v>
                </c:pt>
                <c:pt idx="558" formatCode="0.00">
                  <c:v>58.1</c:v>
                </c:pt>
                <c:pt idx="559" formatCode="0.00">
                  <c:v>58.1</c:v>
                </c:pt>
                <c:pt idx="560" formatCode="0.00">
                  <c:v>58.1</c:v>
                </c:pt>
                <c:pt idx="561" formatCode="0.00">
                  <c:v>58.1</c:v>
                </c:pt>
                <c:pt idx="562" formatCode="0.00">
                  <c:v>58.1</c:v>
                </c:pt>
                <c:pt idx="563" formatCode="0.00">
                  <c:v>58.1</c:v>
                </c:pt>
                <c:pt idx="564" formatCode="0.00">
                  <c:v>58.1</c:v>
                </c:pt>
                <c:pt idx="565" formatCode="0.00">
                  <c:v>58.1</c:v>
                </c:pt>
                <c:pt idx="566" formatCode="0.00">
                  <c:v>58.1</c:v>
                </c:pt>
                <c:pt idx="567" formatCode="0.00">
                  <c:v>58.1</c:v>
                </c:pt>
                <c:pt idx="568" formatCode="0.00">
                  <c:v>58.1</c:v>
                </c:pt>
                <c:pt idx="569" formatCode="0.00">
                  <c:v>58.1</c:v>
                </c:pt>
                <c:pt idx="570" formatCode="0.00">
                  <c:v>58.1</c:v>
                </c:pt>
                <c:pt idx="571" formatCode="0.00">
                  <c:v>58.1</c:v>
                </c:pt>
                <c:pt idx="572" formatCode="0.00">
                  <c:v>58.1</c:v>
                </c:pt>
                <c:pt idx="573" formatCode="0.00">
                  <c:v>58.1</c:v>
                </c:pt>
                <c:pt idx="574" formatCode="0.00">
                  <c:v>58.1</c:v>
                </c:pt>
                <c:pt idx="575" formatCode="0.00">
                  <c:v>58.1</c:v>
                </c:pt>
                <c:pt idx="576" formatCode="0.00">
                  <c:v>58.1</c:v>
                </c:pt>
                <c:pt idx="577" formatCode="0.00">
                  <c:v>58.1</c:v>
                </c:pt>
                <c:pt idx="578" formatCode="0.00">
                  <c:v>58.1</c:v>
                </c:pt>
                <c:pt idx="579" formatCode="0.00">
                  <c:v>58.1</c:v>
                </c:pt>
                <c:pt idx="580" formatCode="0.00">
                  <c:v>58.1</c:v>
                </c:pt>
                <c:pt idx="581" formatCode="0.00">
                  <c:v>58.1</c:v>
                </c:pt>
                <c:pt idx="582" formatCode="0.00">
                  <c:v>58.1</c:v>
                </c:pt>
                <c:pt idx="583" formatCode="0.00">
                  <c:v>58.1</c:v>
                </c:pt>
                <c:pt idx="584" formatCode="0.00">
                  <c:v>58.1</c:v>
                </c:pt>
                <c:pt idx="585" formatCode="0.00">
                  <c:v>58.1</c:v>
                </c:pt>
                <c:pt idx="586" formatCode="0.00">
                  <c:v>58.1</c:v>
                </c:pt>
                <c:pt idx="587" formatCode="0.00">
                  <c:v>58.1</c:v>
                </c:pt>
                <c:pt idx="588" formatCode="0.00">
                  <c:v>58.1</c:v>
                </c:pt>
                <c:pt idx="589" formatCode="0.00">
                  <c:v>58.1</c:v>
                </c:pt>
                <c:pt idx="590" formatCode="0.00">
                  <c:v>58.1</c:v>
                </c:pt>
                <c:pt idx="591" formatCode="0.00">
                  <c:v>58.1</c:v>
                </c:pt>
                <c:pt idx="592" formatCode="0.00">
                  <c:v>58.1</c:v>
                </c:pt>
                <c:pt idx="593" formatCode="0.00">
                  <c:v>58.1</c:v>
                </c:pt>
                <c:pt idx="594" formatCode="0.00">
                  <c:v>58.1</c:v>
                </c:pt>
                <c:pt idx="595" formatCode="0.00">
                  <c:v>58.1</c:v>
                </c:pt>
                <c:pt idx="596" formatCode="0.00">
                  <c:v>58.1</c:v>
                </c:pt>
                <c:pt idx="597" formatCode="0.00">
                  <c:v>58.1</c:v>
                </c:pt>
                <c:pt idx="598" formatCode="0.00">
                  <c:v>58.1</c:v>
                </c:pt>
                <c:pt idx="599" formatCode="0.00">
                  <c:v>58.1</c:v>
                </c:pt>
                <c:pt idx="600" formatCode="0.00">
                  <c:v>58.1</c:v>
                </c:pt>
                <c:pt idx="601" formatCode="0.00">
                  <c:v>58.1</c:v>
                </c:pt>
                <c:pt idx="602" formatCode="0.00">
                  <c:v>58.1</c:v>
                </c:pt>
                <c:pt idx="603" formatCode="0.00">
                  <c:v>58.1</c:v>
                </c:pt>
                <c:pt idx="604" formatCode="0.00">
                  <c:v>58.1</c:v>
                </c:pt>
                <c:pt idx="605" formatCode="0.00">
                  <c:v>58.1</c:v>
                </c:pt>
                <c:pt idx="606" formatCode="0.00">
                  <c:v>58.1</c:v>
                </c:pt>
                <c:pt idx="607" formatCode="0.00">
                  <c:v>58.1</c:v>
                </c:pt>
                <c:pt idx="608" formatCode="0.00">
                  <c:v>58.1</c:v>
                </c:pt>
                <c:pt idx="609" formatCode="0.00">
                  <c:v>57.2</c:v>
                </c:pt>
                <c:pt idx="610" formatCode="0.00">
                  <c:v>57.2</c:v>
                </c:pt>
                <c:pt idx="611" formatCode="0.00">
                  <c:v>57.2</c:v>
                </c:pt>
                <c:pt idx="612" formatCode="0.00">
                  <c:v>57.2</c:v>
                </c:pt>
                <c:pt idx="613" formatCode="0.00">
                  <c:v>57.2</c:v>
                </c:pt>
                <c:pt idx="614" formatCode="0.00">
                  <c:v>57.2</c:v>
                </c:pt>
                <c:pt idx="615" formatCode="0.00">
                  <c:v>57.2</c:v>
                </c:pt>
                <c:pt idx="616" formatCode="0.00">
                  <c:v>57.2</c:v>
                </c:pt>
                <c:pt idx="617" formatCode="0.00">
                  <c:v>57.2</c:v>
                </c:pt>
                <c:pt idx="618" formatCode="0.00">
                  <c:v>57.2</c:v>
                </c:pt>
                <c:pt idx="619" formatCode="0.00">
                  <c:v>57.2</c:v>
                </c:pt>
                <c:pt idx="620" formatCode="0.00">
                  <c:v>57.2</c:v>
                </c:pt>
                <c:pt idx="621" formatCode="0.00">
                  <c:v>57.2</c:v>
                </c:pt>
                <c:pt idx="622" formatCode="0.00">
                  <c:v>57.2</c:v>
                </c:pt>
                <c:pt idx="623" formatCode="0.00">
                  <c:v>57.2</c:v>
                </c:pt>
                <c:pt idx="624" formatCode="0.00">
                  <c:v>57.2</c:v>
                </c:pt>
                <c:pt idx="625" formatCode="0.00">
                  <c:v>57.2</c:v>
                </c:pt>
                <c:pt idx="626" formatCode="0.00">
                  <c:v>57.2</c:v>
                </c:pt>
                <c:pt idx="627" formatCode="0.00">
                  <c:v>57.2</c:v>
                </c:pt>
                <c:pt idx="628" formatCode="0.00">
                  <c:v>57.2</c:v>
                </c:pt>
                <c:pt idx="629" formatCode="0.00">
                  <c:v>57.2</c:v>
                </c:pt>
                <c:pt idx="630" formatCode="0.00">
                  <c:v>57.2</c:v>
                </c:pt>
                <c:pt idx="631" formatCode="0.00">
                  <c:v>57.2</c:v>
                </c:pt>
                <c:pt idx="632" formatCode="0.00">
                  <c:v>57.2</c:v>
                </c:pt>
                <c:pt idx="633" formatCode="0.00">
                  <c:v>57.2</c:v>
                </c:pt>
                <c:pt idx="634" formatCode="0.00">
                  <c:v>57.2</c:v>
                </c:pt>
                <c:pt idx="635" formatCode="0.00">
                  <c:v>57.2</c:v>
                </c:pt>
                <c:pt idx="636" formatCode="0.00">
                  <c:v>57.2</c:v>
                </c:pt>
                <c:pt idx="637" formatCode="0.00">
                  <c:v>57.2</c:v>
                </c:pt>
                <c:pt idx="638" formatCode="0.00">
                  <c:v>57.2</c:v>
                </c:pt>
                <c:pt idx="639" formatCode="0.00">
                  <c:v>57.2</c:v>
                </c:pt>
                <c:pt idx="640" formatCode="0.00">
                  <c:v>57.2</c:v>
                </c:pt>
                <c:pt idx="641" formatCode="0.00">
                  <c:v>57.2</c:v>
                </c:pt>
                <c:pt idx="642" formatCode="0.00">
                  <c:v>57.2</c:v>
                </c:pt>
                <c:pt idx="643" formatCode="0.00">
                  <c:v>57.2</c:v>
                </c:pt>
                <c:pt idx="644" formatCode="0.00">
                  <c:v>57.2</c:v>
                </c:pt>
                <c:pt idx="645" formatCode="0.00">
                  <c:v>57.2</c:v>
                </c:pt>
                <c:pt idx="646" formatCode="0.00">
                  <c:v>57.2</c:v>
                </c:pt>
                <c:pt idx="647" formatCode="0.00">
                  <c:v>57.2</c:v>
                </c:pt>
                <c:pt idx="648" formatCode="0.00">
                  <c:v>57.2</c:v>
                </c:pt>
                <c:pt idx="649" formatCode="0.00">
                  <c:v>57.2</c:v>
                </c:pt>
                <c:pt idx="650" formatCode="0.00">
                  <c:v>57.2</c:v>
                </c:pt>
                <c:pt idx="651" formatCode="0.00">
                  <c:v>57.2</c:v>
                </c:pt>
                <c:pt idx="652" formatCode="0.00">
                  <c:v>57.2</c:v>
                </c:pt>
                <c:pt idx="653" formatCode="0.00">
                  <c:v>57.2</c:v>
                </c:pt>
                <c:pt idx="654" formatCode="0.00">
                  <c:v>57.2</c:v>
                </c:pt>
                <c:pt idx="655" formatCode="0.00">
                  <c:v>57.2</c:v>
                </c:pt>
                <c:pt idx="656" formatCode="0.00">
                  <c:v>57.2</c:v>
                </c:pt>
                <c:pt idx="657" formatCode="0.00">
                  <c:v>57.2</c:v>
                </c:pt>
                <c:pt idx="658" formatCode="0.00">
                  <c:v>57.2</c:v>
                </c:pt>
                <c:pt idx="659" formatCode="0.00">
                  <c:v>57.2</c:v>
                </c:pt>
                <c:pt idx="660" formatCode="0.00">
                  <c:v>57.2</c:v>
                </c:pt>
                <c:pt idx="661" formatCode="0.00">
                  <c:v>57.2</c:v>
                </c:pt>
                <c:pt idx="662" formatCode="0.00">
                  <c:v>57.2</c:v>
                </c:pt>
                <c:pt idx="663" formatCode="0.00">
                  <c:v>57.2</c:v>
                </c:pt>
                <c:pt idx="664" formatCode="0.00">
                  <c:v>57.2</c:v>
                </c:pt>
                <c:pt idx="665" formatCode="0.00">
                  <c:v>57.2</c:v>
                </c:pt>
                <c:pt idx="666" formatCode="0.00">
                  <c:v>57.2</c:v>
                </c:pt>
                <c:pt idx="667" formatCode="0.00">
                  <c:v>57.2</c:v>
                </c:pt>
                <c:pt idx="668" formatCode="0.00">
                  <c:v>57.2</c:v>
                </c:pt>
                <c:pt idx="669" formatCode="0.00">
                  <c:v>57.2</c:v>
                </c:pt>
              </c:numCache>
            </c:numRef>
          </c:val>
        </c:ser>
        <c:ser>
          <c:idx val="9"/>
          <c:order val="9"/>
          <c:tx>
            <c:strRef>
              <c:f>'Long Term BORDER'!$M$1:$M$2</c:f>
              <c:strCache>
                <c:ptCount val="1"/>
                <c:pt idx="0">
                  <c:v>38.5 NGTL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BORDER'!$M$3:$M$672</c:f>
              <c:numCache>
                <c:formatCode>0</c:formatCode>
                <c:ptCount val="670"/>
                <c:pt idx="1">
                  <c:v>2285.36</c:v>
                </c:pt>
                <c:pt idx="2">
                  <c:v>2285.36</c:v>
                </c:pt>
                <c:pt idx="3">
                  <c:v>2285.36</c:v>
                </c:pt>
                <c:pt idx="4">
                  <c:v>2285.36</c:v>
                </c:pt>
                <c:pt idx="5">
                  <c:v>2285.36</c:v>
                </c:pt>
                <c:pt idx="6">
                  <c:v>2285.36</c:v>
                </c:pt>
                <c:pt idx="7">
                  <c:v>2285.36</c:v>
                </c:pt>
                <c:pt idx="8">
                  <c:v>2285.36</c:v>
                </c:pt>
                <c:pt idx="9">
                  <c:v>2285.36</c:v>
                </c:pt>
                <c:pt idx="10">
                  <c:v>2285.36</c:v>
                </c:pt>
                <c:pt idx="11">
                  <c:v>2285.36</c:v>
                </c:pt>
                <c:pt idx="12">
                  <c:v>2285.36</c:v>
                </c:pt>
                <c:pt idx="13">
                  <c:v>2285.36</c:v>
                </c:pt>
                <c:pt idx="14">
                  <c:v>2285.36</c:v>
                </c:pt>
                <c:pt idx="15">
                  <c:v>2285.36</c:v>
                </c:pt>
                <c:pt idx="16">
                  <c:v>2285.36</c:v>
                </c:pt>
                <c:pt idx="17">
                  <c:v>2285.36</c:v>
                </c:pt>
                <c:pt idx="18">
                  <c:v>2285.36</c:v>
                </c:pt>
                <c:pt idx="19">
                  <c:v>2285.36</c:v>
                </c:pt>
                <c:pt idx="20">
                  <c:v>2285.36</c:v>
                </c:pt>
                <c:pt idx="21">
                  <c:v>2285.36</c:v>
                </c:pt>
                <c:pt idx="22">
                  <c:v>2285.36</c:v>
                </c:pt>
                <c:pt idx="23">
                  <c:v>2285.36</c:v>
                </c:pt>
                <c:pt idx="24">
                  <c:v>2285.36</c:v>
                </c:pt>
                <c:pt idx="25">
                  <c:v>2285.36</c:v>
                </c:pt>
                <c:pt idx="26">
                  <c:v>2285.36</c:v>
                </c:pt>
                <c:pt idx="27">
                  <c:v>2285.36</c:v>
                </c:pt>
                <c:pt idx="28">
                  <c:v>2285.36</c:v>
                </c:pt>
                <c:pt idx="29">
                  <c:v>2285.36</c:v>
                </c:pt>
                <c:pt idx="30">
                  <c:v>2285.36</c:v>
                </c:pt>
                <c:pt idx="31">
                  <c:v>2285.36</c:v>
                </c:pt>
                <c:pt idx="32">
                  <c:v>2285.36</c:v>
                </c:pt>
                <c:pt idx="33">
                  <c:v>2285.36</c:v>
                </c:pt>
                <c:pt idx="34">
                  <c:v>2285.36</c:v>
                </c:pt>
                <c:pt idx="35">
                  <c:v>2285.36</c:v>
                </c:pt>
                <c:pt idx="36">
                  <c:v>2285.36</c:v>
                </c:pt>
                <c:pt idx="37">
                  <c:v>2285.36</c:v>
                </c:pt>
                <c:pt idx="38">
                  <c:v>2285.36</c:v>
                </c:pt>
                <c:pt idx="39">
                  <c:v>2285.36</c:v>
                </c:pt>
                <c:pt idx="40">
                  <c:v>2285.36</c:v>
                </c:pt>
                <c:pt idx="41">
                  <c:v>2285.36</c:v>
                </c:pt>
                <c:pt idx="42">
                  <c:v>2285.36</c:v>
                </c:pt>
                <c:pt idx="43">
                  <c:v>2285.36</c:v>
                </c:pt>
                <c:pt idx="44">
                  <c:v>2285.36</c:v>
                </c:pt>
                <c:pt idx="45">
                  <c:v>2285.36</c:v>
                </c:pt>
                <c:pt idx="46">
                  <c:v>2285.36</c:v>
                </c:pt>
                <c:pt idx="47">
                  <c:v>2285.36</c:v>
                </c:pt>
                <c:pt idx="48">
                  <c:v>2285.36</c:v>
                </c:pt>
                <c:pt idx="49">
                  <c:v>2285.36</c:v>
                </c:pt>
                <c:pt idx="50">
                  <c:v>2285.36</c:v>
                </c:pt>
                <c:pt idx="51">
                  <c:v>2285.36</c:v>
                </c:pt>
                <c:pt idx="52">
                  <c:v>2285.36</c:v>
                </c:pt>
                <c:pt idx="53">
                  <c:v>2285.36</c:v>
                </c:pt>
                <c:pt idx="54">
                  <c:v>2285.36</c:v>
                </c:pt>
                <c:pt idx="55">
                  <c:v>2285.36</c:v>
                </c:pt>
                <c:pt idx="56">
                  <c:v>2285.36</c:v>
                </c:pt>
                <c:pt idx="57">
                  <c:v>2285.36</c:v>
                </c:pt>
                <c:pt idx="58">
                  <c:v>2285.36</c:v>
                </c:pt>
                <c:pt idx="59">
                  <c:v>2285.36</c:v>
                </c:pt>
                <c:pt idx="60">
                  <c:v>2285.36</c:v>
                </c:pt>
                <c:pt idx="61">
                  <c:v>2285.36</c:v>
                </c:pt>
                <c:pt idx="62">
                  <c:v>2285.36</c:v>
                </c:pt>
                <c:pt idx="63">
                  <c:v>2285.36</c:v>
                </c:pt>
                <c:pt idx="64">
                  <c:v>2285.36</c:v>
                </c:pt>
                <c:pt idx="65">
                  <c:v>2285.36</c:v>
                </c:pt>
                <c:pt idx="66">
                  <c:v>2285.36</c:v>
                </c:pt>
                <c:pt idx="67">
                  <c:v>2285.36</c:v>
                </c:pt>
                <c:pt idx="68">
                  <c:v>2285.36</c:v>
                </c:pt>
                <c:pt idx="69">
                  <c:v>2285.36</c:v>
                </c:pt>
                <c:pt idx="70">
                  <c:v>2285.36</c:v>
                </c:pt>
                <c:pt idx="71">
                  <c:v>2285.36</c:v>
                </c:pt>
                <c:pt idx="72">
                  <c:v>2285.36</c:v>
                </c:pt>
                <c:pt idx="73">
                  <c:v>2285.36</c:v>
                </c:pt>
                <c:pt idx="74">
                  <c:v>2285.36</c:v>
                </c:pt>
                <c:pt idx="75">
                  <c:v>2285.36</c:v>
                </c:pt>
                <c:pt idx="76">
                  <c:v>2285.36</c:v>
                </c:pt>
                <c:pt idx="77">
                  <c:v>2285.36</c:v>
                </c:pt>
                <c:pt idx="78">
                  <c:v>2285.36</c:v>
                </c:pt>
                <c:pt idx="79">
                  <c:v>2285.36</c:v>
                </c:pt>
                <c:pt idx="80">
                  <c:v>2285.36</c:v>
                </c:pt>
                <c:pt idx="81">
                  <c:v>2285.36</c:v>
                </c:pt>
                <c:pt idx="82">
                  <c:v>2285.36</c:v>
                </c:pt>
                <c:pt idx="83">
                  <c:v>2285.36</c:v>
                </c:pt>
                <c:pt idx="84">
                  <c:v>2285.36</c:v>
                </c:pt>
                <c:pt idx="85">
                  <c:v>2285.36</c:v>
                </c:pt>
                <c:pt idx="86">
                  <c:v>2285.36</c:v>
                </c:pt>
                <c:pt idx="87">
                  <c:v>2285.36</c:v>
                </c:pt>
                <c:pt idx="88">
                  <c:v>2285.36</c:v>
                </c:pt>
                <c:pt idx="89">
                  <c:v>2285.36</c:v>
                </c:pt>
                <c:pt idx="90">
                  <c:v>2285.36</c:v>
                </c:pt>
                <c:pt idx="91">
                  <c:v>2285.36</c:v>
                </c:pt>
                <c:pt idx="92">
                  <c:v>2283.0499999999997</c:v>
                </c:pt>
                <c:pt idx="93">
                  <c:v>2283.0499999999997</c:v>
                </c:pt>
                <c:pt idx="94">
                  <c:v>2283.0499999999997</c:v>
                </c:pt>
                <c:pt idx="95">
                  <c:v>2283.0499999999997</c:v>
                </c:pt>
                <c:pt idx="96">
                  <c:v>2283.0499999999997</c:v>
                </c:pt>
                <c:pt idx="97">
                  <c:v>2283.0499999999997</c:v>
                </c:pt>
                <c:pt idx="98">
                  <c:v>2283.0499999999997</c:v>
                </c:pt>
                <c:pt idx="99">
                  <c:v>2283.0499999999997</c:v>
                </c:pt>
                <c:pt idx="100">
                  <c:v>2283.0499999999997</c:v>
                </c:pt>
                <c:pt idx="101">
                  <c:v>2283.0499999999997</c:v>
                </c:pt>
                <c:pt idx="102">
                  <c:v>2283.0499999999997</c:v>
                </c:pt>
                <c:pt idx="103">
                  <c:v>2283.0499999999997</c:v>
                </c:pt>
                <c:pt idx="104">
                  <c:v>2283.0499999999997</c:v>
                </c:pt>
                <c:pt idx="105">
                  <c:v>2283.0499999999997</c:v>
                </c:pt>
                <c:pt idx="106">
                  <c:v>2283.0499999999997</c:v>
                </c:pt>
                <c:pt idx="107">
                  <c:v>2283.0499999999997</c:v>
                </c:pt>
                <c:pt idx="108">
                  <c:v>2283.0499999999997</c:v>
                </c:pt>
                <c:pt idx="109">
                  <c:v>2283.0499999999997</c:v>
                </c:pt>
                <c:pt idx="110">
                  <c:v>2283.0499999999997</c:v>
                </c:pt>
                <c:pt idx="111">
                  <c:v>2283.0499999999997</c:v>
                </c:pt>
                <c:pt idx="112">
                  <c:v>2283.0499999999997</c:v>
                </c:pt>
                <c:pt idx="113">
                  <c:v>2283.0499999999997</c:v>
                </c:pt>
                <c:pt idx="114">
                  <c:v>2283.0499999999997</c:v>
                </c:pt>
                <c:pt idx="115">
                  <c:v>2283.0499999999997</c:v>
                </c:pt>
                <c:pt idx="116">
                  <c:v>2283.0499999999997</c:v>
                </c:pt>
                <c:pt idx="117">
                  <c:v>2283.0499999999997</c:v>
                </c:pt>
                <c:pt idx="118">
                  <c:v>2283.0499999999997</c:v>
                </c:pt>
                <c:pt idx="119">
                  <c:v>2283.0499999999997</c:v>
                </c:pt>
                <c:pt idx="120">
                  <c:v>2283.0499999999997</c:v>
                </c:pt>
                <c:pt idx="121">
                  <c:v>2283.0499999999997</c:v>
                </c:pt>
                <c:pt idx="122">
                  <c:v>2283.0499999999997</c:v>
                </c:pt>
                <c:pt idx="123">
                  <c:v>2231.0750000000003</c:v>
                </c:pt>
                <c:pt idx="124">
                  <c:v>2231.0750000000003</c:v>
                </c:pt>
                <c:pt idx="125">
                  <c:v>2231.0750000000003</c:v>
                </c:pt>
                <c:pt idx="126">
                  <c:v>2231.0750000000003</c:v>
                </c:pt>
                <c:pt idx="127">
                  <c:v>2231.0750000000003</c:v>
                </c:pt>
                <c:pt idx="128">
                  <c:v>2231.0750000000003</c:v>
                </c:pt>
                <c:pt idx="129">
                  <c:v>2231.0750000000003</c:v>
                </c:pt>
                <c:pt idx="130">
                  <c:v>2231.0750000000003</c:v>
                </c:pt>
                <c:pt idx="131">
                  <c:v>2231.0750000000003</c:v>
                </c:pt>
                <c:pt idx="132">
                  <c:v>2231.0750000000003</c:v>
                </c:pt>
                <c:pt idx="133">
                  <c:v>2231.0750000000003</c:v>
                </c:pt>
                <c:pt idx="134">
                  <c:v>2231.0750000000003</c:v>
                </c:pt>
                <c:pt idx="135">
                  <c:v>2231.0750000000003</c:v>
                </c:pt>
                <c:pt idx="136">
                  <c:v>2231.0750000000003</c:v>
                </c:pt>
                <c:pt idx="137">
                  <c:v>2231.0750000000003</c:v>
                </c:pt>
                <c:pt idx="138">
                  <c:v>2231.0750000000003</c:v>
                </c:pt>
                <c:pt idx="139">
                  <c:v>2231.0750000000003</c:v>
                </c:pt>
                <c:pt idx="140">
                  <c:v>2231.0750000000003</c:v>
                </c:pt>
                <c:pt idx="141">
                  <c:v>2231.0750000000003</c:v>
                </c:pt>
                <c:pt idx="142">
                  <c:v>2231.0750000000003</c:v>
                </c:pt>
                <c:pt idx="143">
                  <c:v>2231.0750000000003</c:v>
                </c:pt>
                <c:pt idx="144">
                  <c:v>2231.0750000000003</c:v>
                </c:pt>
                <c:pt idx="145">
                  <c:v>2231.0750000000003</c:v>
                </c:pt>
                <c:pt idx="146">
                  <c:v>2231.0750000000003</c:v>
                </c:pt>
                <c:pt idx="147">
                  <c:v>2231.0750000000003</c:v>
                </c:pt>
                <c:pt idx="148">
                  <c:v>2231.0750000000003</c:v>
                </c:pt>
                <c:pt idx="149">
                  <c:v>2231.0750000000003</c:v>
                </c:pt>
                <c:pt idx="150">
                  <c:v>2231.0750000000003</c:v>
                </c:pt>
                <c:pt idx="151">
                  <c:v>2231.0750000000003</c:v>
                </c:pt>
                <c:pt idx="152">
                  <c:v>2231.0750000000003</c:v>
                </c:pt>
                <c:pt idx="153">
                  <c:v>2231.0750000000003</c:v>
                </c:pt>
                <c:pt idx="154">
                  <c:v>2231.0750000000003</c:v>
                </c:pt>
                <c:pt idx="155">
                  <c:v>2231.0750000000003</c:v>
                </c:pt>
                <c:pt idx="156">
                  <c:v>2231.0750000000003</c:v>
                </c:pt>
                <c:pt idx="157">
                  <c:v>2231.0750000000003</c:v>
                </c:pt>
                <c:pt idx="158">
                  <c:v>2231.0750000000003</c:v>
                </c:pt>
                <c:pt idx="159">
                  <c:v>2231.0750000000003</c:v>
                </c:pt>
                <c:pt idx="160">
                  <c:v>2231.0750000000003</c:v>
                </c:pt>
                <c:pt idx="161">
                  <c:v>2231.0750000000003</c:v>
                </c:pt>
                <c:pt idx="162">
                  <c:v>2231.0750000000003</c:v>
                </c:pt>
                <c:pt idx="163">
                  <c:v>2231.0750000000003</c:v>
                </c:pt>
                <c:pt idx="164">
                  <c:v>2231.0750000000003</c:v>
                </c:pt>
                <c:pt idx="165">
                  <c:v>2231.0750000000003</c:v>
                </c:pt>
                <c:pt idx="166">
                  <c:v>2231.0750000000003</c:v>
                </c:pt>
                <c:pt idx="167">
                  <c:v>2231.0750000000003</c:v>
                </c:pt>
                <c:pt idx="168">
                  <c:v>2231.0750000000003</c:v>
                </c:pt>
                <c:pt idx="169">
                  <c:v>2231.0750000000003</c:v>
                </c:pt>
                <c:pt idx="170">
                  <c:v>2231.0750000000003</c:v>
                </c:pt>
                <c:pt idx="171">
                  <c:v>2231.0750000000003</c:v>
                </c:pt>
                <c:pt idx="172">
                  <c:v>2231.0750000000003</c:v>
                </c:pt>
                <c:pt idx="173">
                  <c:v>2231.0750000000003</c:v>
                </c:pt>
                <c:pt idx="174">
                  <c:v>2231.0750000000003</c:v>
                </c:pt>
                <c:pt idx="175">
                  <c:v>2231.0750000000003</c:v>
                </c:pt>
                <c:pt idx="176">
                  <c:v>2231.0750000000003</c:v>
                </c:pt>
                <c:pt idx="177">
                  <c:v>2231.0750000000003</c:v>
                </c:pt>
                <c:pt idx="178">
                  <c:v>2231.0750000000003</c:v>
                </c:pt>
                <c:pt idx="179">
                  <c:v>2231.0750000000003</c:v>
                </c:pt>
                <c:pt idx="180">
                  <c:v>2231.0750000000003</c:v>
                </c:pt>
                <c:pt idx="181">
                  <c:v>2231.0750000000003</c:v>
                </c:pt>
                <c:pt idx="182">
                  <c:v>2231.0750000000003</c:v>
                </c:pt>
                <c:pt idx="183">
                  <c:v>2231.0750000000003</c:v>
                </c:pt>
                <c:pt idx="184">
                  <c:v>2231.0750000000003</c:v>
                </c:pt>
                <c:pt idx="185">
                  <c:v>2231.0750000000003</c:v>
                </c:pt>
                <c:pt idx="186">
                  <c:v>2231.0750000000003</c:v>
                </c:pt>
                <c:pt idx="187">
                  <c:v>2231.0750000000003</c:v>
                </c:pt>
                <c:pt idx="188">
                  <c:v>2231.0750000000003</c:v>
                </c:pt>
                <c:pt idx="189">
                  <c:v>2231.0750000000003</c:v>
                </c:pt>
                <c:pt idx="190">
                  <c:v>2231.0750000000003</c:v>
                </c:pt>
                <c:pt idx="191">
                  <c:v>2231.0750000000003</c:v>
                </c:pt>
                <c:pt idx="192">
                  <c:v>2231.0750000000003</c:v>
                </c:pt>
                <c:pt idx="193">
                  <c:v>2231.0750000000003</c:v>
                </c:pt>
                <c:pt idx="194">
                  <c:v>2231.0750000000003</c:v>
                </c:pt>
                <c:pt idx="195">
                  <c:v>2231.0750000000003</c:v>
                </c:pt>
                <c:pt idx="196">
                  <c:v>2231.0750000000003</c:v>
                </c:pt>
                <c:pt idx="197">
                  <c:v>2231.0750000000003</c:v>
                </c:pt>
                <c:pt idx="198">
                  <c:v>2231.0750000000003</c:v>
                </c:pt>
                <c:pt idx="199">
                  <c:v>2231.0750000000003</c:v>
                </c:pt>
                <c:pt idx="200">
                  <c:v>2231.0750000000003</c:v>
                </c:pt>
                <c:pt idx="201">
                  <c:v>2231.0750000000003</c:v>
                </c:pt>
                <c:pt idx="202">
                  <c:v>2231.0750000000003</c:v>
                </c:pt>
                <c:pt idx="203">
                  <c:v>2231.0750000000003</c:v>
                </c:pt>
                <c:pt idx="204">
                  <c:v>2231.0750000000003</c:v>
                </c:pt>
                <c:pt idx="205">
                  <c:v>2231.0750000000003</c:v>
                </c:pt>
                <c:pt idx="206">
                  <c:v>2231.0750000000003</c:v>
                </c:pt>
                <c:pt idx="207">
                  <c:v>2231.0750000000003</c:v>
                </c:pt>
                <c:pt idx="208">
                  <c:v>2231.0750000000003</c:v>
                </c:pt>
                <c:pt idx="209">
                  <c:v>2231.0750000000003</c:v>
                </c:pt>
                <c:pt idx="210">
                  <c:v>2231.0750000000003</c:v>
                </c:pt>
                <c:pt idx="211">
                  <c:v>2231.0750000000003</c:v>
                </c:pt>
                <c:pt idx="212">
                  <c:v>2231.0750000000003</c:v>
                </c:pt>
                <c:pt idx="213">
                  <c:v>2214.1349999999998</c:v>
                </c:pt>
                <c:pt idx="214">
                  <c:v>2214.1349999999998</c:v>
                </c:pt>
                <c:pt idx="215">
                  <c:v>2214.1349999999998</c:v>
                </c:pt>
                <c:pt idx="216">
                  <c:v>2214.1349999999998</c:v>
                </c:pt>
                <c:pt idx="217">
                  <c:v>2214.1349999999998</c:v>
                </c:pt>
                <c:pt idx="218">
                  <c:v>2214.1349999999998</c:v>
                </c:pt>
                <c:pt idx="219">
                  <c:v>2214.1349999999998</c:v>
                </c:pt>
                <c:pt idx="220">
                  <c:v>2214.1349999999998</c:v>
                </c:pt>
                <c:pt idx="221">
                  <c:v>2214.1349999999998</c:v>
                </c:pt>
                <c:pt idx="222">
                  <c:v>2214.1349999999998</c:v>
                </c:pt>
                <c:pt idx="223">
                  <c:v>2214.1349999999998</c:v>
                </c:pt>
                <c:pt idx="224">
                  <c:v>2214.1349999999998</c:v>
                </c:pt>
                <c:pt idx="225">
                  <c:v>2214.1349999999998</c:v>
                </c:pt>
                <c:pt idx="226">
                  <c:v>2214.1349999999998</c:v>
                </c:pt>
                <c:pt idx="227">
                  <c:v>2214.1349999999998</c:v>
                </c:pt>
                <c:pt idx="228">
                  <c:v>2214.1349999999998</c:v>
                </c:pt>
                <c:pt idx="229">
                  <c:v>2214.1349999999998</c:v>
                </c:pt>
                <c:pt idx="230">
                  <c:v>2214.1349999999998</c:v>
                </c:pt>
                <c:pt idx="231">
                  <c:v>2214.1349999999998</c:v>
                </c:pt>
                <c:pt idx="232">
                  <c:v>2214.1349999999998</c:v>
                </c:pt>
                <c:pt idx="233">
                  <c:v>2214.1349999999998</c:v>
                </c:pt>
                <c:pt idx="234">
                  <c:v>2214.1349999999998</c:v>
                </c:pt>
                <c:pt idx="235">
                  <c:v>2214.1349999999998</c:v>
                </c:pt>
                <c:pt idx="236">
                  <c:v>2214.1349999999998</c:v>
                </c:pt>
                <c:pt idx="237">
                  <c:v>2214.1349999999998</c:v>
                </c:pt>
                <c:pt idx="238">
                  <c:v>2214.1349999999998</c:v>
                </c:pt>
                <c:pt idx="239">
                  <c:v>2214.1349999999998</c:v>
                </c:pt>
                <c:pt idx="240">
                  <c:v>2214.1349999999998</c:v>
                </c:pt>
                <c:pt idx="241">
                  <c:v>2214.1349999999998</c:v>
                </c:pt>
                <c:pt idx="242">
                  <c:v>2214.1349999999998</c:v>
                </c:pt>
                <c:pt idx="243">
                  <c:v>2216.4450000000002</c:v>
                </c:pt>
                <c:pt idx="244">
                  <c:v>2216.4450000000002</c:v>
                </c:pt>
                <c:pt idx="245">
                  <c:v>2216.4450000000002</c:v>
                </c:pt>
                <c:pt idx="246">
                  <c:v>2216.4450000000002</c:v>
                </c:pt>
                <c:pt idx="247">
                  <c:v>2216.4450000000002</c:v>
                </c:pt>
                <c:pt idx="248">
                  <c:v>2216.4450000000002</c:v>
                </c:pt>
                <c:pt idx="249">
                  <c:v>2216.4450000000002</c:v>
                </c:pt>
                <c:pt idx="250">
                  <c:v>2216.4450000000002</c:v>
                </c:pt>
                <c:pt idx="251">
                  <c:v>2216.4450000000002</c:v>
                </c:pt>
                <c:pt idx="252">
                  <c:v>2216.4450000000002</c:v>
                </c:pt>
                <c:pt idx="253">
                  <c:v>2216.4450000000002</c:v>
                </c:pt>
                <c:pt idx="254">
                  <c:v>2216.4450000000002</c:v>
                </c:pt>
                <c:pt idx="255">
                  <c:v>2216.4450000000002</c:v>
                </c:pt>
                <c:pt idx="256">
                  <c:v>2216.4450000000002</c:v>
                </c:pt>
                <c:pt idx="257">
                  <c:v>2216.4450000000002</c:v>
                </c:pt>
                <c:pt idx="258">
                  <c:v>2216.4450000000002</c:v>
                </c:pt>
                <c:pt idx="259">
                  <c:v>2216.4450000000002</c:v>
                </c:pt>
                <c:pt idx="260">
                  <c:v>2216.4450000000002</c:v>
                </c:pt>
                <c:pt idx="261">
                  <c:v>2216.4450000000002</c:v>
                </c:pt>
                <c:pt idx="262">
                  <c:v>2216.4450000000002</c:v>
                </c:pt>
                <c:pt idx="263">
                  <c:v>2216.4450000000002</c:v>
                </c:pt>
                <c:pt idx="264">
                  <c:v>2216.4450000000002</c:v>
                </c:pt>
                <c:pt idx="265">
                  <c:v>2216.4450000000002</c:v>
                </c:pt>
                <c:pt idx="266">
                  <c:v>2216.4450000000002</c:v>
                </c:pt>
                <c:pt idx="267">
                  <c:v>2216.4450000000002</c:v>
                </c:pt>
                <c:pt idx="268">
                  <c:v>2216.4450000000002</c:v>
                </c:pt>
                <c:pt idx="269">
                  <c:v>2216.4450000000002</c:v>
                </c:pt>
                <c:pt idx="270">
                  <c:v>2216.4450000000002</c:v>
                </c:pt>
                <c:pt idx="271">
                  <c:v>2216.4450000000002</c:v>
                </c:pt>
                <c:pt idx="272">
                  <c:v>2216.4450000000002</c:v>
                </c:pt>
                <c:pt idx="273">
                  <c:v>2216.4450000000002</c:v>
                </c:pt>
                <c:pt idx="274">
                  <c:v>2216.4450000000002</c:v>
                </c:pt>
                <c:pt idx="275">
                  <c:v>2216.4450000000002</c:v>
                </c:pt>
                <c:pt idx="276">
                  <c:v>2216.4450000000002</c:v>
                </c:pt>
                <c:pt idx="277">
                  <c:v>2216.4450000000002</c:v>
                </c:pt>
                <c:pt idx="278">
                  <c:v>2216.4450000000002</c:v>
                </c:pt>
                <c:pt idx="279">
                  <c:v>2216.4450000000002</c:v>
                </c:pt>
                <c:pt idx="280">
                  <c:v>2216.4450000000002</c:v>
                </c:pt>
                <c:pt idx="281">
                  <c:v>2216.4450000000002</c:v>
                </c:pt>
                <c:pt idx="282">
                  <c:v>2216.4450000000002</c:v>
                </c:pt>
                <c:pt idx="283">
                  <c:v>2216.4450000000002</c:v>
                </c:pt>
                <c:pt idx="284">
                  <c:v>2216.4450000000002</c:v>
                </c:pt>
                <c:pt idx="285">
                  <c:v>2216.4450000000002</c:v>
                </c:pt>
                <c:pt idx="286">
                  <c:v>2216.4450000000002</c:v>
                </c:pt>
                <c:pt idx="287">
                  <c:v>2216.4450000000002</c:v>
                </c:pt>
                <c:pt idx="288">
                  <c:v>2216.4450000000002</c:v>
                </c:pt>
                <c:pt idx="289">
                  <c:v>2216.4450000000002</c:v>
                </c:pt>
                <c:pt idx="290">
                  <c:v>2216.4450000000002</c:v>
                </c:pt>
                <c:pt idx="291">
                  <c:v>2216.4450000000002</c:v>
                </c:pt>
                <c:pt idx="292">
                  <c:v>2216.4450000000002</c:v>
                </c:pt>
                <c:pt idx="293">
                  <c:v>2216.4450000000002</c:v>
                </c:pt>
                <c:pt idx="294">
                  <c:v>2216.4450000000002</c:v>
                </c:pt>
                <c:pt idx="295">
                  <c:v>2216.4450000000002</c:v>
                </c:pt>
                <c:pt idx="296">
                  <c:v>2216.4450000000002</c:v>
                </c:pt>
                <c:pt idx="297">
                  <c:v>2216.4450000000002</c:v>
                </c:pt>
                <c:pt idx="298">
                  <c:v>2216.4450000000002</c:v>
                </c:pt>
                <c:pt idx="299">
                  <c:v>2216.4450000000002</c:v>
                </c:pt>
                <c:pt idx="300">
                  <c:v>2216.4450000000002</c:v>
                </c:pt>
                <c:pt idx="301">
                  <c:v>2216.4450000000002</c:v>
                </c:pt>
                <c:pt idx="302">
                  <c:v>2216.4450000000002</c:v>
                </c:pt>
                <c:pt idx="303">
                  <c:v>2216.4450000000002</c:v>
                </c:pt>
                <c:pt idx="304">
                  <c:v>2216.4450000000002</c:v>
                </c:pt>
                <c:pt idx="305">
                  <c:v>2216.4450000000002</c:v>
                </c:pt>
                <c:pt idx="306">
                  <c:v>2216.4450000000002</c:v>
                </c:pt>
                <c:pt idx="307">
                  <c:v>2216.4450000000002</c:v>
                </c:pt>
                <c:pt idx="308">
                  <c:v>2216.4450000000002</c:v>
                </c:pt>
                <c:pt idx="309">
                  <c:v>2216.4450000000002</c:v>
                </c:pt>
                <c:pt idx="310">
                  <c:v>2216.4450000000002</c:v>
                </c:pt>
                <c:pt idx="311">
                  <c:v>2216.4450000000002</c:v>
                </c:pt>
                <c:pt idx="312">
                  <c:v>2216.4450000000002</c:v>
                </c:pt>
                <c:pt idx="313">
                  <c:v>2216.4450000000002</c:v>
                </c:pt>
                <c:pt idx="314">
                  <c:v>2216.4450000000002</c:v>
                </c:pt>
                <c:pt idx="315">
                  <c:v>2216.4450000000002</c:v>
                </c:pt>
                <c:pt idx="316">
                  <c:v>2216.4450000000002</c:v>
                </c:pt>
                <c:pt idx="317">
                  <c:v>2216.4450000000002</c:v>
                </c:pt>
                <c:pt idx="318">
                  <c:v>2216.4450000000002</c:v>
                </c:pt>
                <c:pt idx="319">
                  <c:v>2216.4450000000002</c:v>
                </c:pt>
                <c:pt idx="320">
                  <c:v>2216.4450000000002</c:v>
                </c:pt>
                <c:pt idx="321">
                  <c:v>2216.4450000000002</c:v>
                </c:pt>
                <c:pt idx="322">
                  <c:v>2216.4450000000002</c:v>
                </c:pt>
                <c:pt idx="323">
                  <c:v>2216.4450000000002</c:v>
                </c:pt>
                <c:pt idx="324">
                  <c:v>2216.4450000000002</c:v>
                </c:pt>
                <c:pt idx="325">
                  <c:v>2216.4450000000002</c:v>
                </c:pt>
                <c:pt idx="326">
                  <c:v>2216.4450000000002</c:v>
                </c:pt>
                <c:pt idx="327">
                  <c:v>2216.4450000000002</c:v>
                </c:pt>
                <c:pt idx="328">
                  <c:v>2216.4450000000002</c:v>
                </c:pt>
                <c:pt idx="329">
                  <c:v>2216.4450000000002</c:v>
                </c:pt>
                <c:pt idx="330">
                  <c:v>2216.4450000000002</c:v>
                </c:pt>
                <c:pt idx="331">
                  <c:v>2216.4450000000002</c:v>
                </c:pt>
                <c:pt idx="332">
                  <c:v>2216.4450000000002</c:v>
                </c:pt>
                <c:pt idx="333">
                  <c:v>2216.4450000000002</c:v>
                </c:pt>
                <c:pt idx="334">
                  <c:v>2216.4450000000002</c:v>
                </c:pt>
                <c:pt idx="335">
                  <c:v>2216.4450000000002</c:v>
                </c:pt>
                <c:pt idx="336">
                  <c:v>2216.4450000000002</c:v>
                </c:pt>
                <c:pt idx="337">
                  <c:v>2216.4450000000002</c:v>
                </c:pt>
                <c:pt idx="338">
                  <c:v>2216.4450000000002</c:v>
                </c:pt>
                <c:pt idx="339">
                  <c:v>2216.4450000000002</c:v>
                </c:pt>
                <c:pt idx="340">
                  <c:v>2216.4450000000002</c:v>
                </c:pt>
                <c:pt idx="341">
                  <c:v>2216.4450000000002</c:v>
                </c:pt>
                <c:pt idx="342">
                  <c:v>2216.4450000000002</c:v>
                </c:pt>
                <c:pt idx="343">
                  <c:v>2216.4450000000002</c:v>
                </c:pt>
                <c:pt idx="344">
                  <c:v>2216.4450000000002</c:v>
                </c:pt>
                <c:pt idx="345">
                  <c:v>2216.4450000000002</c:v>
                </c:pt>
                <c:pt idx="346">
                  <c:v>2216.4450000000002</c:v>
                </c:pt>
                <c:pt idx="347">
                  <c:v>2216.4450000000002</c:v>
                </c:pt>
                <c:pt idx="348">
                  <c:v>2216.4450000000002</c:v>
                </c:pt>
                <c:pt idx="349">
                  <c:v>2216.4450000000002</c:v>
                </c:pt>
                <c:pt idx="350">
                  <c:v>2216.4450000000002</c:v>
                </c:pt>
                <c:pt idx="351">
                  <c:v>2216.4450000000002</c:v>
                </c:pt>
                <c:pt idx="352">
                  <c:v>2216.4450000000002</c:v>
                </c:pt>
                <c:pt idx="353">
                  <c:v>2216.4450000000002</c:v>
                </c:pt>
                <c:pt idx="354">
                  <c:v>2216.4450000000002</c:v>
                </c:pt>
                <c:pt idx="355">
                  <c:v>2216.4450000000002</c:v>
                </c:pt>
                <c:pt idx="356">
                  <c:v>2216.4450000000002</c:v>
                </c:pt>
                <c:pt idx="357">
                  <c:v>2216.4450000000002</c:v>
                </c:pt>
                <c:pt idx="358">
                  <c:v>2216.4450000000002</c:v>
                </c:pt>
                <c:pt idx="359">
                  <c:v>2216.4450000000002</c:v>
                </c:pt>
                <c:pt idx="360">
                  <c:v>2216.4450000000002</c:v>
                </c:pt>
                <c:pt idx="361">
                  <c:v>2216.4450000000002</c:v>
                </c:pt>
                <c:pt idx="362">
                  <c:v>2216.4450000000002</c:v>
                </c:pt>
                <c:pt idx="363">
                  <c:v>2216.4450000000002</c:v>
                </c:pt>
                <c:pt idx="364">
                  <c:v>2216.4450000000002</c:v>
                </c:pt>
                <c:pt idx="365">
                  <c:v>2216.4450000000002</c:v>
                </c:pt>
                <c:pt idx="366">
                  <c:v>2299.2199999999998</c:v>
                </c:pt>
                <c:pt idx="367">
                  <c:v>2299.2199999999998</c:v>
                </c:pt>
                <c:pt idx="368">
                  <c:v>2299.2199999999998</c:v>
                </c:pt>
                <c:pt idx="369">
                  <c:v>2299.2199999999998</c:v>
                </c:pt>
                <c:pt idx="370">
                  <c:v>2299.2199999999998</c:v>
                </c:pt>
                <c:pt idx="371">
                  <c:v>2299.2199999999998</c:v>
                </c:pt>
                <c:pt idx="372">
                  <c:v>2299.2199999999998</c:v>
                </c:pt>
                <c:pt idx="373">
                  <c:v>2299.2199999999998</c:v>
                </c:pt>
                <c:pt idx="374">
                  <c:v>2299.2199999999998</c:v>
                </c:pt>
                <c:pt idx="375">
                  <c:v>2299.2199999999998</c:v>
                </c:pt>
                <c:pt idx="376">
                  <c:v>2299.2199999999998</c:v>
                </c:pt>
                <c:pt idx="377">
                  <c:v>2299.2199999999998</c:v>
                </c:pt>
                <c:pt idx="378">
                  <c:v>2299.2199999999998</c:v>
                </c:pt>
                <c:pt idx="379">
                  <c:v>2299.2199999999998</c:v>
                </c:pt>
                <c:pt idx="380">
                  <c:v>2299.2199999999998</c:v>
                </c:pt>
                <c:pt idx="381">
                  <c:v>2299.2199999999998</c:v>
                </c:pt>
                <c:pt idx="382">
                  <c:v>2299.2199999999998</c:v>
                </c:pt>
                <c:pt idx="383">
                  <c:v>2299.2199999999998</c:v>
                </c:pt>
                <c:pt idx="384">
                  <c:v>2299.2199999999998</c:v>
                </c:pt>
                <c:pt idx="385">
                  <c:v>2299.2199999999998</c:v>
                </c:pt>
                <c:pt idx="386">
                  <c:v>2299.2199999999998</c:v>
                </c:pt>
                <c:pt idx="387">
                  <c:v>2299.2199999999998</c:v>
                </c:pt>
                <c:pt idx="388">
                  <c:v>2299.2199999999998</c:v>
                </c:pt>
                <c:pt idx="389">
                  <c:v>2299.2199999999998</c:v>
                </c:pt>
                <c:pt idx="390">
                  <c:v>2299.2199999999998</c:v>
                </c:pt>
                <c:pt idx="391">
                  <c:v>2299.2199999999998</c:v>
                </c:pt>
                <c:pt idx="392">
                  <c:v>2299.2199999999998</c:v>
                </c:pt>
                <c:pt idx="393">
                  <c:v>2299.2199999999998</c:v>
                </c:pt>
                <c:pt idx="394">
                  <c:v>2299.2199999999998</c:v>
                </c:pt>
                <c:pt idx="395">
                  <c:v>2299.2199999999998</c:v>
                </c:pt>
                <c:pt idx="396">
                  <c:v>2217.6</c:v>
                </c:pt>
                <c:pt idx="397">
                  <c:v>2217.6</c:v>
                </c:pt>
                <c:pt idx="398">
                  <c:v>2217.6</c:v>
                </c:pt>
                <c:pt idx="399">
                  <c:v>2217.6</c:v>
                </c:pt>
                <c:pt idx="400">
                  <c:v>2217.6</c:v>
                </c:pt>
                <c:pt idx="401">
                  <c:v>2217.6</c:v>
                </c:pt>
                <c:pt idx="402">
                  <c:v>2217.6</c:v>
                </c:pt>
                <c:pt idx="403">
                  <c:v>2217.6</c:v>
                </c:pt>
                <c:pt idx="404">
                  <c:v>2217.6</c:v>
                </c:pt>
                <c:pt idx="405">
                  <c:v>2217.6</c:v>
                </c:pt>
                <c:pt idx="406">
                  <c:v>2217.6</c:v>
                </c:pt>
                <c:pt idx="407">
                  <c:v>2217.6</c:v>
                </c:pt>
                <c:pt idx="408">
                  <c:v>2217.6</c:v>
                </c:pt>
                <c:pt idx="409">
                  <c:v>2217.6</c:v>
                </c:pt>
                <c:pt idx="410">
                  <c:v>2217.6</c:v>
                </c:pt>
                <c:pt idx="411">
                  <c:v>2217.6</c:v>
                </c:pt>
                <c:pt idx="412">
                  <c:v>2217.6</c:v>
                </c:pt>
                <c:pt idx="413">
                  <c:v>2217.6</c:v>
                </c:pt>
                <c:pt idx="414">
                  <c:v>2217.6</c:v>
                </c:pt>
                <c:pt idx="415">
                  <c:v>2217.6</c:v>
                </c:pt>
                <c:pt idx="416">
                  <c:v>2217.6</c:v>
                </c:pt>
                <c:pt idx="417">
                  <c:v>2217.6</c:v>
                </c:pt>
                <c:pt idx="418">
                  <c:v>2217.6</c:v>
                </c:pt>
                <c:pt idx="419">
                  <c:v>2217.6</c:v>
                </c:pt>
                <c:pt idx="420">
                  <c:v>2217.6</c:v>
                </c:pt>
                <c:pt idx="421">
                  <c:v>2217.6</c:v>
                </c:pt>
                <c:pt idx="422">
                  <c:v>2217.6</c:v>
                </c:pt>
                <c:pt idx="423">
                  <c:v>2217.6</c:v>
                </c:pt>
                <c:pt idx="424">
                  <c:v>2217.6</c:v>
                </c:pt>
                <c:pt idx="425">
                  <c:v>2217.6</c:v>
                </c:pt>
                <c:pt idx="426">
                  <c:v>2217.6</c:v>
                </c:pt>
                <c:pt idx="427">
                  <c:v>2123</c:v>
                </c:pt>
                <c:pt idx="428">
                  <c:v>2123</c:v>
                </c:pt>
                <c:pt idx="429">
                  <c:v>2123</c:v>
                </c:pt>
                <c:pt idx="430">
                  <c:v>2123</c:v>
                </c:pt>
                <c:pt idx="431">
                  <c:v>2123</c:v>
                </c:pt>
                <c:pt idx="432">
                  <c:v>2123</c:v>
                </c:pt>
                <c:pt idx="433">
                  <c:v>2123</c:v>
                </c:pt>
                <c:pt idx="434">
                  <c:v>2123</c:v>
                </c:pt>
                <c:pt idx="435">
                  <c:v>2123</c:v>
                </c:pt>
                <c:pt idx="436">
                  <c:v>2123</c:v>
                </c:pt>
                <c:pt idx="437">
                  <c:v>2123</c:v>
                </c:pt>
                <c:pt idx="438">
                  <c:v>2123</c:v>
                </c:pt>
                <c:pt idx="439">
                  <c:v>2123</c:v>
                </c:pt>
                <c:pt idx="440">
                  <c:v>2123</c:v>
                </c:pt>
                <c:pt idx="441">
                  <c:v>2123</c:v>
                </c:pt>
                <c:pt idx="442">
                  <c:v>2123</c:v>
                </c:pt>
                <c:pt idx="443">
                  <c:v>2123</c:v>
                </c:pt>
                <c:pt idx="444">
                  <c:v>2123</c:v>
                </c:pt>
                <c:pt idx="445">
                  <c:v>2123</c:v>
                </c:pt>
                <c:pt idx="446">
                  <c:v>2123</c:v>
                </c:pt>
                <c:pt idx="447">
                  <c:v>2123</c:v>
                </c:pt>
                <c:pt idx="448">
                  <c:v>2123</c:v>
                </c:pt>
                <c:pt idx="449">
                  <c:v>2123</c:v>
                </c:pt>
                <c:pt idx="450">
                  <c:v>2123</c:v>
                </c:pt>
                <c:pt idx="451">
                  <c:v>2123</c:v>
                </c:pt>
                <c:pt idx="452">
                  <c:v>2123</c:v>
                </c:pt>
                <c:pt idx="453">
                  <c:v>2123</c:v>
                </c:pt>
                <c:pt idx="454">
                  <c:v>2123</c:v>
                </c:pt>
                <c:pt idx="455">
                  <c:v>2123</c:v>
                </c:pt>
                <c:pt idx="456">
                  <c:v>2123</c:v>
                </c:pt>
                <c:pt idx="457">
                  <c:v>2226</c:v>
                </c:pt>
                <c:pt idx="458">
                  <c:v>2226</c:v>
                </c:pt>
                <c:pt idx="459">
                  <c:v>2226</c:v>
                </c:pt>
                <c:pt idx="460">
                  <c:v>2226</c:v>
                </c:pt>
                <c:pt idx="461">
                  <c:v>2226</c:v>
                </c:pt>
                <c:pt idx="462">
                  <c:v>2226</c:v>
                </c:pt>
                <c:pt idx="463">
                  <c:v>2226</c:v>
                </c:pt>
                <c:pt idx="464">
                  <c:v>2226</c:v>
                </c:pt>
                <c:pt idx="465">
                  <c:v>2226</c:v>
                </c:pt>
                <c:pt idx="466">
                  <c:v>2226</c:v>
                </c:pt>
                <c:pt idx="467">
                  <c:v>2226</c:v>
                </c:pt>
                <c:pt idx="468">
                  <c:v>2226</c:v>
                </c:pt>
                <c:pt idx="469">
                  <c:v>2226</c:v>
                </c:pt>
                <c:pt idx="470">
                  <c:v>2226</c:v>
                </c:pt>
                <c:pt idx="471">
                  <c:v>2226</c:v>
                </c:pt>
                <c:pt idx="472">
                  <c:v>2226</c:v>
                </c:pt>
                <c:pt idx="473">
                  <c:v>2226</c:v>
                </c:pt>
                <c:pt idx="474">
                  <c:v>2226</c:v>
                </c:pt>
                <c:pt idx="475">
                  <c:v>2226</c:v>
                </c:pt>
                <c:pt idx="476">
                  <c:v>2226</c:v>
                </c:pt>
                <c:pt idx="477">
                  <c:v>2226</c:v>
                </c:pt>
                <c:pt idx="478">
                  <c:v>2226</c:v>
                </c:pt>
                <c:pt idx="479">
                  <c:v>2226</c:v>
                </c:pt>
                <c:pt idx="480">
                  <c:v>2226</c:v>
                </c:pt>
                <c:pt idx="481">
                  <c:v>2226</c:v>
                </c:pt>
                <c:pt idx="482">
                  <c:v>2226</c:v>
                </c:pt>
                <c:pt idx="483">
                  <c:v>2226</c:v>
                </c:pt>
                <c:pt idx="484">
                  <c:v>2226</c:v>
                </c:pt>
                <c:pt idx="485">
                  <c:v>2226</c:v>
                </c:pt>
                <c:pt idx="486">
                  <c:v>2226</c:v>
                </c:pt>
                <c:pt idx="487">
                  <c:v>2226</c:v>
                </c:pt>
                <c:pt idx="488">
                  <c:v>2195</c:v>
                </c:pt>
                <c:pt idx="489">
                  <c:v>2195</c:v>
                </c:pt>
                <c:pt idx="490">
                  <c:v>2195</c:v>
                </c:pt>
                <c:pt idx="491">
                  <c:v>2195</c:v>
                </c:pt>
                <c:pt idx="492">
                  <c:v>2195</c:v>
                </c:pt>
                <c:pt idx="493">
                  <c:v>2195</c:v>
                </c:pt>
                <c:pt idx="494">
                  <c:v>2195</c:v>
                </c:pt>
                <c:pt idx="495">
                  <c:v>2195</c:v>
                </c:pt>
                <c:pt idx="496">
                  <c:v>2195</c:v>
                </c:pt>
                <c:pt idx="497">
                  <c:v>2195</c:v>
                </c:pt>
                <c:pt idx="498">
                  <c:v>2195</c:v>
                </c:pt>
                <c:pt idx="499">
                  <c:v>2195</c:v>
                </c:pt>
                <c:pt idx="500">
                  <c:v>2195</c:v>
                </c:pt>
                <c:pt idx="501">
                  <c:v>2195</c:v>
                </c:pt>
                <c:pt idx="502">
                  <c:v>2195</c:v>
                </c:pt>
                <c:pt idx="503">
                  <c:v>2195</c:v>
                </c:pt>
                <c:pt idx="504">
                  <c:v>2195</c:v>
                </c:pt>
                <c:pt idx="505">
                  <c:v>2195</c:v>
                </c:pt>
                <c:pt idx="506">
                  <c:v>2195</c:v>
                </c:pt>
                <c:pt idx="507">
                  <c:v>2195</c:v>
                </c:pt>
                <c:pt idx="508">
                  <c:v>2195</c:v>
                </c:pt>
                <c:pt idx="509">
                  <c:v>2195</c:v>
                </c:pt>
                <c:pt idx="510">
                  <c:v>2195</c:v>
                </c:pt>
                <c:pt idx="511">
                  <c:v>2195</c:v>
                </c:pt>
                <c:pt idx="512">
                  <c:v>2195</c:v>
                </c:pt>
                <c:pt idx="513">
                  <c:v>2195</c:v>
                </c:pt>
                <c:pt idx="514">
                  <c:v>2195</c:v>
                </c:pt>
                <c:pt idx="515">
                  <c:v>2195</c:v>
                </c:pt>
                <c:pt idx="516">
                  <c:v>2195</c:v>
                </c:pt>
                <c:pt idx="517">
                  <c:v>2195</c:v>
                </c:pt>
                <c:pt idx="518">
                  <c:v>2195</c:v>
                </c:pt>
                <c:pt idx="519">
                  <c:v>2195</c:v>
                </c:pt>
                <c:pt idx="520">
                  <c:v>2195</c:v>
                </c:pt>
                <c:pt idx="521">
                  <c:v>2195</c:v>
                </c:pt>
                <c:pt idx="522">
                  <c:v>2195</c:v>
                </c:pt>
                <c:pt idx="523">
                  <c:v>2195</c:v>
                </c:pt>
                <c:pt idx="524">
                  <c:v>2195</c:v>
                </c:pt>
                <c:pt idx="525">
                  <c:v>2195</c:v>
                </c:pt>
                <c:pt idx="526">
                  <c:v>2195</c:v>
                </c:pt>
                <c:pt idx="527">
                  <c:v>2195</c:v>
                </c:pt>
                <c:pt idx="528">
                  <c:v>2195</c:v>
                </c:pt>
                <c:pt idx="529">
                  <c:v>2195</c:v>
                </c:pt>
                <c:pt idx="530">
                  <c:v>2195</c:v>
                </c:pt>
                <c:pt idx="531">
                  <c:v>2195</c:v>
                </c:pt>
                <c:pt idx="532">
                  <c:v>2195</c:v>
                </c:pt>
                <c:pt idx="533">
                  <c:v>2195</c:v>
                </c:pt>
                <c:pt idx="534">
                  <c:v>2195</c:v>
                </c:pt>
                <c:pt idx="535">
                  <c:v>2195</c:v>
                </c:pt>
                <c:pt idx="536">
                  <c:v>2195</c:v>
                </c:pt>
                <c:pt idx="537">
                  <c:v>2195</c:v>
                </c:pt>
                <c:pt idx="538">
                  <c:v>2195</c:v>
                </c:pt>
                <c:pt idx="539">
                  <c:v>2195</c:v>
                </c:pt>
                <c:pt idx="540">
                  <c:v>2195</c:v>
                </c:pt>
                <c:pt idx="541">
                  <c:v>2195</c:v>
                </c:pt>
                <c:pt idx="542">
                  <c:v>2195</c:v>
                </c:pt>
                <c:pt idx="543">
                  <c:v>2195</c:v>
                </c:pt>
                <c:pt idx="544">
                  <c:v>2195</c:v>
                </c:pt>
                <c:pt idx="545">
                  <c:v>2195</c:v>
                </c:pt>
                <c:pt idx="546">
                  <c:v>2195</c:v>
                </c:pt>
                <c:pt idx="547">
                  <c:v>2195</c:v>
                </c:pt>
                <c:pt idx="548">
                  <c:v>2195</c:v>
                </c:pt>
                <c:pt idx="549">
                  <c:v>2195</c:v>
                </c:pt>
                <c:pt idx="550">
                  <c:v>2195</c:v>
                </c:pt>
                <c:pt idx="551">
                  <c:v>2195</c:v>
                </c:pt>
                <c:pt idx="552">
                  <c:v>2195</c:v>
                </c:pt>
                <c:pt idx="553">
                  <c:v>2195</c:v>
                </c:pt>
                <c:pt idx="554">
                  <c:v>2195</c:v>
                </c:pt>
                <c:pt idx="555">
                  <c:v>2195</c:v>
                </c:pt>
                <c:pt idx="556">
                  <c:v>2195</c:v>
                </c:pt>
                <c:pt idx="557">
                  <c:v>2195</c:v>
                </c:pt>
                <c:pt idx="558">
                  <c:v>2195</c:v>
                </c:pt>
                <c:pt idx="559">
                  <c:v>2195</c:v>
                </c:pt>
                <c:pt idx="560">
                  <c:v>2195</c:v>
                </c:pt>
                <c:pt idx="561">
                  <c:v>2195</c:v>
                </c:pt>
                <c:pt idx="562">
                  <c:v>2195</c:v>
                </c:pt>
                <c:pt idx="563">
                  <c:v>2195</c:v>
                </c:pt>
                <c:pt idx="564">
                  <c:v>2195</c:v>
                </c:pt>
                <c:pt idx="565">
                  <c:v>2195</c:v>
                </c:pt>
                <c:pt idx="566">
                  <c:v>2195</c:v>
                </c:pt>
                <c:pt idx="567">
                  <c:v>2195</c:v>
                </c:pt>
                <c:pt idx="568">
                  <c:v>2195</c:v>
                </c:pt>
                <c:pt idx="569">
                  <c:v>2195</c:v>
                </c:pt>
                <c:pt idx="570">
                  <c:v>2195</c:v>
                </c:pt>
                <c:pt idx="571">
                  <c:v>2195</c:v>
                </c:pt>
                <c:pt idx="572">
                  <c:v>2195</c:v>
                </c:pt>
                <c:pt idx="573">
                  <c:v>2195</c:v>
                </c:pt>
                <c:pt idx="574">
                  <c:v>2195</c:v>
                </c:pt>
                <c:pt idx="575">
                  <c:v>2195</c:v>
                </c:pt>
                <c:pt idx="576">
                  <c:v>2195</c:v>
                </c:pt>
                <c:pt idx="577">
                  <c:v>2195</c:v>
                </c:pt>
                <c:pt idx="578">
                  <c:v>2195</c:v>
                </c:pt>
                <c:pt idx="579">
                  <c:v>2195</c:v>
                </c:pt>
                <c:pt idx="580">
                  <c:v>2195</c:v>
                </c:pt>
                <c:pt idx="581">
                  <c:v>2195</c:v>
                </c:pt>
                <c:pt idx="582">
                  <c:v>2195</c:v>
                </c:pt>
                <c:pt idx="583">
                  <c:v>2195</c:v>
                </c:pt>
                <c:pt idx="584">
                  <c:v>2195</c:v>
                </c:pt>
                <c:pt idx="585">
                  <c:v>2195</c:v>
                </c:pt>
                <c:pt idx="586">
                  <c:v>2195</c:v>
                </c:pt>
                <c:pt idx="587">
                  <c:v>2195</c:v>
                </c:pt>
                <c:pt idx="588">
                  <c:v>2195</c:v>
                </c:pt>
                <c:pt idx="589">
                  <c:v>2195</c:v>
                </c:pt>
                <c:pt idx="590">
                  <c:v>2195</c:v>
                </c:pt>
                <c:pt idx="591">
                  <c:v>2195</c:v>
                </c:pt>
                <c:pt idx="592">
                  <c:v>2195</c:v>
                </c:pt>
                <c:pt idx="593">
                  <c:v>2195</c:v>
                </c:pt>
                <c:pt idx="594">
                  <c:v>2195</c:v>
                </c:pt>
                <c:pt idx="595">
                  <c:v>2195</c:v>
                </c:pt>
                <c:pt idx="596">
                  <c:v>2195</c:v>
                </c:pt>
                <c:pt idx="597">
                  <c:v>2195</c:v>
                </c:pt>
                <c:pt idx="598">
                  <c:v>2195</c:v>
                </c:pt>
                <c:pt idx="599">
                  <c:v>2195</c:v>
                </c:pt>
                <c:pt idx="600">
                  <c:v>2195</c:v>
                </c:pt>
                <c:pt idx="601">
                  <c:v>2195</c:v>
                </c:pt>
                <c:pt idx="602">
                  <c:v>2195</c:v>
                </c:pt>
                <c:pt idx="603">
                  <c:v>2195</c:v>
                </c:pt>
                <c:pt idx="604">
                  <c:v>2195</c:v>
                </c:pt>
                <c:pt idx="605">
                  <c:v>2195</c:v>
                </c:pt>
                <c:pt idx="606">
                  <c:v>2195</c:v>
                </c:pt>
                <c:pt idx="607">
                  <c:v>2195</c:v>
                </c:pt>
                <c:pt idx="608">
                  <c:v>2195</c:v>
                </c:pt>
                <c:pt idx="609">
                  <c:v>2163</c:v>
                </c:pt>
                <c:pt idx="610">
                  <c:v>2163</c:v>
                </c:pt>
                <c:pt idx="611">
                  <c:v>2163</c:v>
                </c:pt>
                <c:pt idx="612">
                  <c:v>2163</c:v>
                </c:pt>
                <c:pt idx="613">
                  <c:v>2163</c:v>
                </c:pt>
                <c:pt idx="614">
                  <c:v>2163</c:v>
                </c:pt>
                <c:pt idx="615">
                  <c:v>2163</c:v>
                </c:pt>
                <c:pt idx="616">
                  <c:v>2163</c:v>
                </c:pt>
                <c:pt idx="617">
                  <c:v>2163</c:v>
                </c:pt>
                <c:pt idx="618">
                  <c:v>2163</c:v>
                </c:pt>
                <c:pt idx="619">
                  <c:v>2163</c:v>
                </c:pt>
                <c:pt idx="620">
                  <c:v>2163</c:v>
                </c:pt>
                <c:pt idx="621">
                  <c:v>2163</c:v>
                </c:pt>
                <c:pt idx="622">
                  <c:v>2163</c:v>
                </c:pt>
                <c:pt idx="623">
                  <c:v>2163</c:v>
                </c:pt>
                <c:pt idx="624">
                  <c:v>2163</c:v>
                </c:pt>
                <c:pt idx="625">
                  <c:v>2163</c:v>
                </c:pt>
                <c:pt idx="626">
                  <c:v>2163</c:v>
                </c:pt>
                <c:pt idx="627">
                  <c:v>2163</c:v>
                </c:pt>
                <c:pt idx="628">
                  <c:v>2163</c:v>
                </c:pt>
                <c:pt idx="629">
                  <c:v>2163</c:v>
                </c:pt>
                <c:pt idx="630">
                  <c:v>2163</c:v>
                </c:pt>
                <c:pt idx="631">
                  <c:v>2163</c:v>
                </c:pt>
                <c:pt idx="632">
                  <c:v>2163</c:v>
                </c:pt>
                <c:pt idx="633">
                  <c:v>2163</c:v>
                </c:pt>
                <c:pt idx="634">
                  <c:v>2163</c:v>
                </c:pt>
                <c:pt idx="635">
                  <c:v>2163</c:v>
                </c:pt>
                <c:pt idx="636">
                  <c:v>2163</c:v>
                </c:pt>
                <c:pt idx="637">
                  <c:v>2163</c:v>
                </c:pt>
                <c:pt idx="638">
                  <c:v>2163</c:v>
                </c:pt>
                <c:pt idx="639">
                  <c:v>2163</c:v>
                </c:pt>
                <c:pt idx="640">
                  <c:v>2163</c:v>
                </c:pt>
                <c:pt idx="641">
                  <c:v>2163</c:v>
                </c:pt>
                <c:pt idx="642">
                  <c:v>2163</c:v>
                </c:pt>
                <c:pt idx="643">
                  <c:v>2163</c:v>
                </c:pt>
                <c:pt idx="644">
                  <c:v>2163</c:v>
                </c:pt>
                <c:pt idx="645">
                  <c:v>2163</c:v>
                </c:pt>
                <c:pt idx="646">
                  <c:v>2163</c:v>
                </c:pt>
                <c:pt idx="647">
                  <c:v>2163</c:v>
                </c:pt>
                <c:pt idx="648">
                  <c:v>2163</c:v>
                </c:pt>
                <c:pt idx="649">
                  <c:v>2163</c:v>
                </c:pt>
                <c:pt idx="650">
                  <c:v>2163</c:v>
                </c:pt>
                <c:pt idx="651">
                  <c:v>2163</c:v>
                </c:pt>
                <c:pt idx="652">
                  <c:v>2163</c:v>
                </c:pt>
                <c:pt idx="653">
                  <c:v>2163</c:v>
                </c:pt>
                <c:pt idx="654">
                  <c:v>2163</c:v>
                </c:pt>
                <c:pt idx="655">
                  <c:v>2163</c:v>
                </c:pt>
                <c:pt idx="656">
                  <c:v>2163</c:v>
                </c:pt>
                <c:pt idx="657">
                  <c:v>2163</c:v>
                </c:pt>
                <c:pt idx="658">
                  <c:v>2163</c:v>
                </c:pt>
                <c:pt idx="659">
                  <c:v>2163</c:v>
                </c:pt>
                <c:pt idx="660">
                  <c:v>2163</c:v>
                </c:pt>
                <c:pt idx="661">
                  <c:v>2163</c:v>
                </c:pt>
                <c:pt idx="662">
                  <c:v>2163</c:v>
                </c:pt>
                <c:pt idx="663">
                  <c:v>2163</c:v>
                </c:pt>
                <c:pt idx="664">
                  <c:v>2163</c:v>
                </c:pt>
                <c:pt idx="665">
                  <c:v>2163</c:v>
                </c:pt>
                <c:pt idx="666">
                  <c:v>2163</c:v>
                </c:pt>
                <c:pt idx="667">
                  <c:v>2163</c:v>
                </c:pt>
                <c:pt idx="668">
                  <c:v>2163</c:v>
                </c:pt>
                <c:pt idx="669">
                  <c:v>2163</c:v>
                </c:pt>
              </c:numCache>
            </c:numRef>
          </c:val>
        </c:ser>
        <c:ser>
          <c:idx val="10"/>
          <c:order val="10"/>
          <c:tx>
            <c:strRef>
              <c:f>'Long Term BORDER'!$N$1:$N$2</c:f>
              <c:strCache>
                <c:ptCount val="1"/>
                <c:pt idx="0">
                  <c:v>38.5 Design Cap</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BORDER'!$N$3:$N$672</c:f>
              <c:numCache>
                <c:formatCode>0</c:formatCode>
                <c:ptCount val="670"/>
                <c:pt idx="427">
                  <c:v>59.09</c:v>
                </c:pt>
                <c:pt idx="428">
                  <c:v>59.09</c:v>
                </c:pt>
                <c:pt idx="429">
                  <c:v>59.09</c:v>
                </c:pt>
                <c:pt idx="430">
                  <c:v>59.09</c:v>
                </c:pt>
                <c:pt idx="431">
                  <c:v>59.09</c:v>
                </c:pt>
                <c:pt idx="432">
                  <c:v>59.09</c:v>
                </c:pt>
                <c:pt idx="433">
                  <c:v>59.09</c:v>
                </c:pt>
                <c:pt idx="434">
                  <c:v>59.09</c:v>
                </c:pt>
                <c:pt idx="435">
                  <c:v>59.09</c:v>
                </c:pt>
                <c:pt idx="436">
                  <c:v>59.09</c:v>
                </c:pt>
                <c:pt idx="437">
                  <c:v>59.09</c:v>
                </c:pt>
                <c:pt idx="438">
                  <c:v>59.09</c:v>
                </c:pt>
                <c:pt idx="439">
                  <c:v>59.09</c:v>
                </c:pt>
                <c:pt idx="440">
                  <c:v>59.09</c:v>
                </c:pt>
                <c:pt idx="441">
                  <c:v>59.09</c:v>
                </c:pt>
                <c:pt idx="442">
                  <c:v>59.09</c:v>
                </c:pt>
                <c:pt idx="443">
                  <c:v>59.09</c:v>
                </c:pt>
                <c:pt idx="444">
                  <c:v>59.09</c:v>
                </c:pt>
                <c:pt idx="445">
                  <c:v>59.09</c:v>
                </c:pt>
                <c:pt idx="446">
                  <c:v>59.09</c:v>
                </c:pt>
                <c:pt idx="447">
                  <c:v>59.09</c:v>
                </c:pt>
                <c:pt idx="448">
                  <c:v>59.09</c:v>
                </c:pt>
                <c:pt idx="449">
                  <c:v>59.09</c:v>
                </c:pt>
                <c:pt idx="450">
                  <c:v>59.09</c:v>
                </c:pt>
                <c:pt idx="451">
                  <c:v>59.09</c:v>
                </c:pt>
                <c:pt idx="452">
                  <c:v>59.09</c:v>
                </c:pt>
                <c:pt idx="453">
                  <c:v>59.09</c:v>
                </c:pt>
                <c:pt idx="454">
                  <c:v>59.09</c:v>
                </c:pt>
                <c:pt idx="455">
                  <c:v>59.09</c:v>
                </c:pt>
                <c:pt idx="456">
                  <c:v>59.09</c:v>
                </c:pt>
                <c:pt idx="457">
                  <c:v>59.09</c:v>
                </c:pt>
                <c:pt idx="458">
                  <c:v>59.09</c:v>
                </c:pt>
                <c:pt idx="459">
                  <c:v>59.09</c:v>
                </c:pt>
                <c:pt idx="460">
                  <c:v>59.09</c:v>
                </c:pt>
                <c:pt idx="461">
                  <c:v>59.09</c:v>
                </c:pt>
                <c:pt idx="462">
                  <c:v>59.09</c:v>
                </c:pt>
                <c:pt idx="463">
                  <c:v>59.09</c:v>
                </c:pt>
                <c:pt idx="464">
                  <c:v>59.09</c:v>
                </c:pt>
                <c:pt idx="465">
                  <c:v>59.09</c:v>
                </c:pt>
                <c:pt idx="466">
                  <c:v>59.09</c:v>
                </c:pt>
                <c:pt idx="467">
                  <c:v>59.09</c:v>
                </c:pt>
                <c:pt idx="468">
                  <c:v>59.09</c:v>
                </c:pt>
                <c:pt idx="469">
                  <c:v>59.09</c:v>
                </c:pt>
                <c:pt idx="470">
                  <c:v>59.09</c:v>
                </c:pt>
                <c:pt idx="471">
                  <c:v>59.09</c:v>
                </c:pt>
                <c:pt idx="472">
                  <c:v>59.09</c:v>
                </c:pt>
                <c:pt idx="473">
                  <c:v>59.09</c:v>
                </c:pt>
                <c:pt idx="474">
                  <c:v>59.09</c:v>
                </c:pt>
                <c:pt idx="475">
                  <c:v>59.09</c:v>
                </c:pt>
                <c:pt idx="476">
                  <c:v>59.09</c:v>
                </c:pt>
                <c:pt idx="477">
                  <c:v>59.09</c:v>
                </c:pt>
                <c:pt idx="478">
                  <c:v>59.09</c:v>
                </c:pt>
                <c:pt idx="479">
                  <c:v>59.09</c:v>
                </c:pt>
                <c:pt idx="480">
                  <c:v>59.09</c:v>
                </c:pt>
                <c:pt idx="481">
                  <c:v>59.09</c:v>
                </c:pt>
                <c:pt idx="482">
                  <c:v>59.09</c:v>
                </c:pt>
                <c:pt idx="483">
                  <c:v>59.09</c:v>
                </c:pt>
                <c:pt idx="484">
                  <c:v>59.09</c:v>
                </c:pt>
                <c:pt idx="485">
                  <c:v>59.09</c:v>
                </c:pt>
                <c:pt idx="486">
                  <c:v>59.09</c:v>
                </c:pt>
                <c:pt idx="487">
                  <c:v>59.09</c:v>
                </c:pt>
                <c:pt idx="488">
                  <c:v>59.09</c:v>
                </c:pt>
                <c:pt idx="489">
                  <c:v>59.09</c:v>
                </c:pt>
                <c:pt idx="490">
                  <c:v>59.09</c:v>
                </c:pt>
                <c:pt idx="491">
                  <c:v>59.09</c:v>
                </c:pt>
                <c:pt idx="492">
                  <c:v>59.09</c:v>
                </c:pt>
                <c:pt idx="493">
                  <c:v>59.09</c:v>
                </c:pt>
                <c:pt idx="494">
                  <c:v>59.09</c:v>
                </c:pt>
                <c:pt idx="495">
                  <c:v>59.09</c:v>
                </c:pt>
                <c:pt idx="496">
                  <c:v>59.09</c:v>
                </c:pt>
                <c:pt idx="497">
                  <c:v>59.09</c:v>
                </c:pt>
                <c:pt idx="498">
                  <c:v>59.09</c:v>
                </c:pt>
                <c:pt idx="499">
                  <c:v>59.09</c:v>
                </c:pt>
                <c:pt idx="500">
                  <c:v>59.09</c:v>
                </c:pt>
                <c:pt idx="501">
                  <c:v>59.09</c:v>
                </c:pt>
                <c:pt idx="502">
                  <c:v>59.09</c:v>
                </c:pt>
                <c:pt idx="503">
                  <c:v>59.09</c:v>
                </c:pt>
                <c:pt idx="504">
                  <c:v>59.09</c:v>
                </c:pt>
                <c:pt idx="505">
                  <c:v>59.09</c:v>
                </c:pt>
                <c:pt idx="506">
                  <c:v>59.09</c:v>
                </c:pt>
                <c:pt idx="507">
                  <c:v>59.09</c:v>
                </c:pt>
                <c:pt idx="508">
                  <c:v>59.09</c:v>
                </c:pt>
                <c:pt idx="509">
                  <c:v>59.09</c:v>
                </c:pt>
                <c:pt idx="510">
                  <c:v>59.09</c:v>
                </c:pt>
                <c:pt idx="511">
                  <c:v>59.09</c:v>
                </c:pt>
                <c:pt idx="512">
                  <c:v>59.09</c:v>
                </c:pt>
                <c:pt idx="513">
                  <c:v>59.09</c:v>
                </c:pt>
                <c:pt idx="514">
                  <c:v>59.09</c:v>
                </c:pt>
                <c:pt idx="515">
                  <c:v>59.09</c:v>
                </c:pt>
                <c:pt idx="516">
                  <c:v>59.09</c:v>
                </c:pt>
                <c:pt idx="517">
                  <c:v>59.09</c:v>
                </c:pt>
                <c:pt idx="518">
                  <c:v>59.09</c:v>
                </c:pt>
                <c:pt idx="519">
                  <c:v>59.09</c:v>
                </c:pt>
                <c:pt idx="520">
                  <c:v>59.09</c:v>
                </c:pt>
                <c:pt idx="521">
                  <c:v>59.09</c:v>
                </c:pt>
                <c:pt idx="522">
                  <c:v>59.09</c:v>
                </c:pt>
                <c:pt idx="523">
                  <c:v>59.09</c:v>
                </c:pt>
                <c:pt idx="524">
                  <c:v>59.09</c:v>
                </c:pt>
                <c:pt idx="525">
                  <c:v>59.09</c:v>
                </c:pt>
                <c:pt idx="526">
                  <c:v>59.09</c:v>
                </c:pt>
                <c:pt idx="527">
                  <c:v>59.09</c:v>
                </c:pt>
                <c:pt idx="528">
                  <c:v>59.09</c:v>
                </c:pt>
                <c:pt idx="529">
                  <c:v>59.09</c:v>
                </c:pt>
                <c:pt idx="530">
                  <c:v>59.09</c:v>
                </c:pt>
                <c:pt idx="531">
                  <c:v>59.09</c:v>
                </c:pt>
                <c:pt idx="532">
                  <c:v>59.09</c:v>
                </c:pt>
                <c:pt idx="533">
                  <c:v>59.09</c:v>
                </c:pt>
                <c:pt idx="534">
                  <c:v>59.09</c:v>
                </c:pt>
                <c:pt idx="535">
                  <c:v>59.09</c:v>
                </c:pt>
                <c:pt idx="536">
                  <c:v>59.09</c:v>
                </c:pt>
                <c:pt idx="537">
                  <c:v>59.09</c:v>
                </c:pt>
                <c:pt idx="538">
                  <c:v>59.09</c:v>
                </c:pt>
                <c:pt idx="539">
                  <c:v>59.09</c:v>
                </c:pt>
                <c:pt idx="540">
                  <c:v>59.09</c:v>
                </c:pt>
                <c:pt idx="541">
                  <c:v>59.09</c:v>
                </c:pt>
                <c:pt idx="542">
                  <c:v>59.09</c:v>
                </c:pt>
                <c:pt idx="543">
                  <c:v>59.09</c:v>
                </c:pt>
                <c:pt idx="544">
                  <c:v>59.09</c:v>
                </c:pt>
                <c:pt idx="545">
                  <c:v>59.09</c:v>
                </c:pt>
                <c:pt idx="546">
                  <c:v>59.09</c:v>
                </c:pt>
                <c:pt idx="547">
                  <c:v>59.09</c:v>
                </c:pt>
                <c:pt idx="548">
                  <c:v>59.09</c:v>
                </c:pt>
                <c:pt idx="549">
                  <c:v>59.09</c:v>
                </c:pt>
                <c:pt idx="550">
                  <c:v>59.09</c:v>
                </c:pt>
                <c:pt idx="551">
                  <c:v>59.09</c:v>
                </c:pt>
                <c:pt idx="552">
                  <c:v>59.09</c:v>
                </c:pt>
                <c:pt idx="553">
                  <c:v>59.09</c:v>
                </c:pt>
                <c:pt idx="554">
                  <c:v>59.09</c:v>
                </c:pt>
                <c:pt idx="555">
                  <c:v>59.09</c:v>
                </c:pt>
                <c:pt idx="556">
                  <c:v>59.09</c:v>
                </c:pt>
                <c:pt idx="557">
                  <c:v>59.09</c:v>
                </c:pt>
                <c:pt idx="558">
                  <c:v>59.09</c:v>
                </c:pt>
                <c:pt idx="559">
                  <c:v>59.09</c:v>
                </c:pt>
                <c:pt idx="560">
                  <c:v>59.09</c:v>
                </c:pt>
                <c:pt idx="561">
                  <c:v>59.09</c:v>
                </c:pt>
                <c:pt idx="562">
                  <c:v>59.09</c:v>
                </c:pt>
                <c:pt idx="563">
                  <c:v>59.09</c:v>
                </c:pt>
                <c:pt idx="564">
                  <c:v>59.09</c:v>
                </c:pt>
                <c:pt idx="565">
                  <c:v>59.09</c:v>
                </c:pt>
                <c:pt idx="566">
                  <c:v>59.09</c:v>
                </c:pt>
                <c:pt idx="567">
                  <c:v>59.09</c:v>
                </c:pt>
                <c:pt idx="568">
                  <c:v>59.09</c:v>
                </c:pt>
                <c:pt idx="569">
                  <c:v>59.09</c:v>
                </c:pt>
                <c:pt idx="570">
                  <c:v>59.09</c:v>
                </c:pt>
                <c:pt idx="571">
                  <c:v>59.09</c:v>
                </c:pt>
                <c:pt idx="572">
                  <c:v>59.09</c:v>
                </c:pt>
                <c:pt idx="573">
                  <c:v>59.09</c:v>
                </c:pt>
                <c:pt idx="574">
                  <c:v>59.09</c:v>
                </c:pt>
                <c:pt idx="575">
                  <c:v>59.09</c:v>
                </c:pt>
                <c:pt idx="576">
                  <c:v>59.09</c:v>
                </c:pt>
                <c:pt idx="577">
                  <c:v>59.09</c:v>
                </c:pt>
                <c:pt idx="578">
                  <c:v>59.09</c:v>
                </c:pt>
                <c:pt idx="579">
                  <c:v>63.11</c:v>
                </c:pt>
                <c:pt idx="580">
                  <c:v>63.11</c:v>
                </c:pt>
                <c:pt idx="581">
                  <c:v>63.11</c:v>
                </c:pt>
                <c:pt idx="582">
                  <c:v>63.11</c:v>
                </c:pt>
                <c:pt idx="583">
                  <c:v>63.11</c:v>
                </c:pt>
                <c:pt idx="584">
                  <c:v>63.11</c:v>
                </c:pt>
                <c:pt idx="585">
                  <c:v>63.11</c:v>
                </c:pt>
                <c:pt idx="586">
                  <c:v>63.11</c:v>
                </c:pt>
                <c:pt idx="587">
                  <c:v>63.11</c:v>
                </c:pt>
                <c:pt idx="588">
                  <c:v>63.11</c:v>
                </c:pt>
                <c:pt idx="589">
                  <c:v>63.11</c:v>
                </c:pt>
                <c:pt idx="590">
                  <c:v>63.11</c:v>
                </c:pt>
                <c:pt idx="591">
                  <c:v>63.11</c:v>
                </c:pt>
                <c:pt idx="592">
                  <c:v>63.11</c:v>
                </c:pt>
                <c:pt idx="593">
                  <c:v>63.11</c:v>
                </c:pt>
                <c:pt idx="594">
                  <c:v>63.11</c:v>
                </c:pt>
                <c:pt idx="595">
                  <c:v>63.11</c:v>
                </c:pt>
                <c:pt idx="596">
                  <c:v>63.11</c:v>
                </c:pt>
                <c:pt idx="597">
                  <c:v>63.11</c:v>
                </c:pt>
                <c:pt idx="598">
                  <c:v>63.11</c:v>
                </c:pt>
                <c:pt idx="599">
                  <c:v>63.11</c:v>
                </c:pt>
                <c:pt idx="600">
                  <c:v>63.11</c:v>
                </c:pt>
                <c:pt idx="601">
                  <c:v>63.11</c:v>
                </c:pt>
                <c:pt idx="602">
                  <c:v>63.11</c:v>
                </c:pt>
                <c:pt idx="603">
                  <c:v>63.11</c:v>
                </c:pt>
                <c:pt idx="604">
                  <c:v>63.11</c:v>
                </c:pt>
                <c:pt idx="605">
                  <c:v>63.11</c:v>
                </c:pt>
                <c:pt idx="606">
                  <c:v>63.11</c:v>
                </c:pt>
                <c:pt idx="607">
                  <c:v>63.11</c:v>
                </c:pt>
                <c:pt idx="608">
                  <c:v>63.11</c:v>
                </c:pt>
                <c:pt idx="609">
                  <c:v>63.11</c:v>
                </c:pt>
                <c:pt idx="610">
                  <c:v>63.11</c:v>
                </c:pt>
                <c:pt idx="611">
                  <c:v>63.11</c:v>
                </c:pt>
                <c:pt idx="612">
                  <c:v>63.11</c:v>
                </c:pt>
                <c:pt idx="613">
                  <c:v>63.11</c:v>
                </c:pt>
                <c:pt idx="614">
                  <c:v>63.11</c:v>
                </c:pt>
                <c:pt idx="615">
                  <c:v>63.11</c:v>
                </c:pt>
                <c:pt idx="616">
                  <c:v>63.11</c:v>
                </c:pt>
                <c:pt idx="617">
                  <c:v>63.11</c:v>
                </c:pt>
                <c:pt idx="618">
                  <c:v>63.11</c:v>
                </c:pt>
                <c:pt idx="619">
                  <c:v>63.11</c:v>
                </c:pt>
                <c:pt idx="620">
                  <c:v>63.11</c:v>
                </c:pt>
                <c:pt idx="621">
                  <c:v>63.11</c:v>
                </c:pt>
                <c:pt idx="622">
                  <c:v>63.11</c:v>
                </c:pt>
                <c:pt idx="623">
                  <c:v>63.11</c:v>
                </c:pt>
                <c:pt idx="624">
                  <c:v>63.11</c:v>
                </c:pt>
                <c:pt idx="625">
                  <c:v>63.11</c:v>
                </c:pt>
                <c:pt idx="626">
                  <c:v>63.11</c:v>
                </c:pt>
                <c:pt idx="627">
                  <c:v>63.11</c:v>
                </c:pt>
                <c:pt idx="628">
                  <c:v>63.11</c:v>
                </c:pt>
                <c:pt idx="629">
                  <c:v>63.11</c:v>
                </c:pt>
                <c:pt idx="630">
                  <c:v>63.11</c:v>
                </c:pt>
                <c:pt idx="631">
                  <c:v>63.11</c:v>
                </c:pt>
                <c:pt idx="632">
                  <c:v>63.11</c:v>
                </c:pt>
                <c:pt idx="633">
                  <c:v>63.11</c:v>
                </c:pt>
                <c:pt idx="634">
                  <c:v>63.11</c:v>
                </c:pt>
                <c:pt idx="635">
                  <c:v>63.11</c:v>
                </c:pt>
                <c:pt idx="636">
                  <c:v>63.11</c:v>
                </c:pt>
                <c:pt idx="637">
                  <c:v>63.11</c:v>
                </c:pt>
                <c:pt idx="638">
                  <c:v>63.11</c:v>
                </c:pt>
                <c:pt idx="639">
                  <c:v>63.11</c:v>
                </c:pt>
                <c:pt idx="640">
                  <c:v>63.11</c:v>
                </c:pt>
                <c:pt idx="641">
                  <c:v>63.11</c:v>
                </c:pt>
                <c:pt idx="642">
                  <c:v>63.11</c:v>
                </c:pt>
                <c:pt idx="643">
                  <c:v>63.11</c:v>
                </c:pt>
                <c:pt idx="644">
                  <c:v>63.11</c:v>
                </c:pt>
                <c:pt idx="645">
                  <c:v>63.11</c:v>
                </c:pt>
                <c:pt idx="646">
                  <c:v>63.11</c:v>
                </c:pt>
                <c:pt idx="647">
                  <c:v>63.11</c:v>
                </c:pt>
                <c:pt idx="648">
                  <c:v>63.11</c:v>
                </c:pt>
                <c:pt idx="649">
                  <c:v>63.11</c:v>
                </c:pt>
                <c:pt idx="650">
                  <c:v>63.11</c:v>
                </c:pt>
                <c:pt idx="651">
                  <c:v>63.11</c:v>
                </c:pt>
                <c:pt idx="652">
                  <c:v>63.11</c:v>
                </c:pt>
                <c:pt idx="653">
                  <c:v>63.11</c:v>
                </c:pt>
                <c:pt idx="654">
                  <c:v>63.11</c:v>
                </c:pt>
                <c:pt idx="655">
                  <c:v>63.11</c:v>
                </c:pt>
                <c:pt idx="656">
                  <c:v>63.11</c:v>
                </c:pt>
                <c:pt idx="657">
                  <c:v>63.11</c:v>
                </c:pt>
                <c:pt idx="658">
                  <c:v>63.11</c:v>
                </c:pt>
                <c:pt idx="659">
                  <c:v>63.11</c:v>
                </c:pt>
                <c:pt idx="660">
                  <c:v>63.11</c:v>
                </c:pt>
                <c:pt idx="661">
                  <c:v>63.11</c:v>
                </c:pt>
                <c:pt idx="662">
                  <c:v>63.11</c:v>
                </c:pt>
                <c:pt idx="663">
                  <c:v>63.11</c:v>
                </c:pt>
                <c:pt idx="664">
                  <c:v>63.11</c:v>
                </c:pt>
                <c:pt idx="665">
                  <c:v>63.11</c:v>
                </c:pt>
                <c:pt idx="666">
                  <c:v>63.11</c:v>
                </c:pt>
                <c:pt idx="667">
                  <c:v>63.11</c:v>
                </c:pt>
                <c:pt idx="668">
                  <c:v>63.11</c:v>
                </c:pt>
                <c:pt idx="669">
                  <c:v>63.11</c:v>
                </c:pt>
              </c:numCache>
            </c:numRef>
          </c:val>
        </c:ser>
        <c:ser>
          <c:idx val="11"/>
          <c:order val="11"/>
          <c:tx>
            <c:strRef>
              <c:f>'Long Term BORDER'!$O$1:$O$2</c:f>
              <c:strCache>
                <c:ptCount val="1"/>
                <c:pt idx="0">
                  <c:v>ALBERTA/BC BORDER ALTBC</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BORDER'!$O$3:$O$672</c:f>
              <c:numCache>
                <c:formatCode>0.0</c:formatCode>
                <c:ptCount val="670"/>
                <c:pt idx="0">
                  <c:v>0</c:v>
                </c:pt>
                <c:pt idx="62">
                  <c:v>50</c:v>
                </c:pt>
                <c:pt idx="63">
                  <c:v>51</c:v>
                </c:pt>
                <c:pt idx="64">
                  <c:v>47</c:v>
                </c:pt>
                <c:pt idx="65">
                  <c:v>49</c:v>
                </c:pt>
                <c:pt idx="66">
                  <c:v>49</c:v>
                </c:pt>
                <c:pt idx="67">
                  <c:v>54</c:v>
                </c:pt>
                <c:pt idx="68">
                  <c:v>50</c:v>
                </c:pt>
                <c:pt idx="69">
                  <c:v>52</c:v>
                </c:pt>
                <c:pt idx="70">
                  <c:v>48</c:v>
                </c:pt>
                <c:pt idx="71">
                  <c:v>50</c:v>
                </c:pt>
                <c:pt idx="72">
                  <c:v>49</c:v>
                </c:pt>
                <c:pt idx="73">
                  <c:v>49</c:v>
                </c:pt>
                <c:pt idx="74">
                  <c:v>50</c:v>
                </c:pt>
                <c:pt idx="75">
                  <c:v>53</c:v>
                </c:pt>
                <c:pt idx="76">
                  <c:v>55</c:v>
                </c:pt>
                <c:pt idx="77">
                  <c:v>55</c:v>
                </c:pt>
                <c:pt idx="78">
                  <c:v>54</c:v>
                </c:pt>
                <c:pt idx="79">
                  <c:v>53</c:v>
                </c:pt>
                <c:pt idx="80">
                  <c:v>53</c:v>
                </c:pt>
                <c:pt idx="81">
                  <c:v>56</c:v>
                </c:pt>
                <c:pt idx="82">
                  <c:v>57</c:v>
                </c:pt>
                <c:pt idx="83">
                  <c:v>58</c:v>
                </c:pt>
                <c:pt idx="84">
                  <c:v>58</c:v>
                </c:pt>
                <c:pt idx="85">
                  <c:v>59</c:v>
                </c:pt>
                <c:pt idx="86">
                  <c:v>60</c:v>
                </c:pt>
                <c:pt idx="87">
                  <c:v>55</c:v>
                </c:pt>
                <c:pt idx="88">
                  <c:v>59</c:v>
                </c:pt>
                <c:pt idx="89">
                  <c:v>55</c:v>
                </c:pt>
                <c:pt idx="90">
                  <c:v>57</c:v>
                </c:pt>
                <c:pt idx="91">
                  <c:v>57</c:v>
                </c:pt>
                <c:pt idx="92">
                  <c:v>57</c:v>
                </c:pt>
                <c:pt idx="93">
                  <c:v>61</c:v>
                </c:pt>
                <c:pt idx="94">
                  <c:v>59</c:v>
                </c:pt>
                <c:pt idx="95">
                  <c:v>60</c:v>
                </c:pt>
                <c:pt idx="96">
                  <c:v>64</c:v>
                </c:pt>
                <c:pt idx="97">
                  <c:v>66</c:v>
                </c:pt>
                <c:pt idx="98">
                  <c:v>65</c:v>
                </c:pt>
                <c:pt idx="99">
                  <c:v>68</c:v>
                </c:pt>
                <c:pt idx="100">
                  <c:v>67</c:v>
                </c:pt>
                <c:pt idx="101">
                  <c:v>67</c:v>
                </c:pt>
                <c:pt idx="102">
                  <c:v>65</c:v>
                </c:pt>
                <c:pt idx="103">
                  <c:v>66</c:v>
                </c:pt>
                <c:pt idx="104">
                  <c:v>66</c:v>
                </c:pt>
                <c:pt idx="105">
                  <c:v>67</c:v>
                </c:pt>
                <c:pt idx="106">
                  <c:v>68</c:v>
                </c:pt>
                <c:pt idx="107">
                  <c:v>67</c:v>
                </c:pt>
                <c:pt idx="108">
                  <c:v>65</c:v>
                </c:pt>
                <c:pt idx="109">
                  <c:v>68</c:v>
                </c:pt>
                <c:pt idx="110">
                  <c:v>67</c:v>
                </c:pt>
                <c:pt idx="111">
                  <c:v>68</c:v>
                </c:pt>
                <c:pt idx="112">
                  <c:v>71</c:v>
                </c:pt>
                <c:pt idx="113">
                  <c:v>71</c:v>
                </c:pt>
                <c:pt idx="114">
                  <c:v>70</c:v>
                </c:pt>
                <c:pt idx="115">
                  <c:v>69</c:v>
                </c:pt>
                <c:pt idx="116">
                  <c:v>67</c:v>
                </c:pt>
                <c:pt idx="117">
                  <c:v>68</c:v>
                </c:pt>
                <c:pt idx="118">
                  <c:v>70</c:v>
                </c:pt>
                <c:pt idx="119">
                  <c:v>70</c:v>
                </c:pt>
                <c:pt idx="120">
                  <c:v>72</c:v>
                </c:pt>
                <c:pt idx="121">
                  <c:v>71</c:v>
                </c:pt>
                <c:pt idx="122">
                  <c:v>70</c:v>
                </c:pt>
                <c:pt idx="123">
                  <c:v>69</c:v>
                </c:pt>
                <c:pt idx="124">
                  <c:v>69</c:v>
                </c:pt>
                <c:pt idx="125">
                  <c:v>68</c:v>
                </c:pt>
                <c:pt idx="126">
                  <c:v>70</c:v>
                </c:pt>
                <c:pt idx="127">
                  <c:v>70</c:v>
                </c:pt>
                <c:pt idx="128">
                  <c:v>66</c:v>
                </c:pt>
                <c:pt idx="129">
                  <c:v>67</c:v>
                </c:pt>
                <c:pt idx="130">
                  <c:v>68</c:v>
                </c:pt>
                <c:pt idx="131">
                  <c:v>69</c:v>
                </c:pt>
                <c:pt idx="132">
                  <c:v>68</c:v>
                </c:pt>
                <c:pt idx="133">
                  <c:v>68</c:v>
                </c:pt>
                <c:pt idx="134">
                  <c:v>66</c:v>
                </c:pt>
                <c:pt idx="135">
                  <c:v>67</c:v>
                </c:pt>
                <c:pt idx="136">
                  <c:v>69</c:v>
                </c:pt>
                <c:pt idx="137">
                  <c:v>69</c:v>
                </c:pt>
                <c:pt idx="138">
                  <c:v>68</c:v>
                </c:pt>
                <c:pt idx="139">
                  <c:v>72</c:v>
                </c:pt>
                <c:pt idx="140">
                  <c:v>72</c:v>
                </c:pt>
                <c:pt idx="141">
                  <c:v>71</c:v>
                </c:pt>
                <c:pt idx="142">
                  <c:v>71</c:v>
                </c:pt>
                <c:pt idx="143">
                  <c:v>70</c:v>
                </c:pt>
                <c:pt idx="144">
                  <c:v>70</c:v>
                </c:pt>
                <c:pt idx="145">
                  <c:v>71</c:v>
                </c:pt>
                <c:pt idx="146">
                  <c:v>69</c:v>
                </c:pt>
                <c:pt idx="147">
                  <c:v>70</c:v>
                </c:pt>
                <c:pt idx="148">
                  <c:v>69</c:v>
                </c:pt>
                <c:pt idx="149">
                  <c:v>69</c:v>
                </c:pt>
                <c:pt idx="150">
                  <c:v>70</c:v>
                </c:pt>
                <c:pt idx="151">
                  <c:v>68</c:v>
                </c:pt>
                <c:pt idx="152">
                  <c:v>70</c:v>
                </c:pt>
                <c:pt idx="153">
                  <c:v>70</c:v>
                </c:pt>
                <c:pt idx="154">
                  <c:v>70</c:v>
                </c:pt>
                <c:pt idx="155">
                  <c:v>70</c:v>
                </c:pt>
                <c:pt idx="156">
                  <c:v>69</c:v>
                </c:pt>
                <c:pt idx="157">
                  <c:v>70</c:v>
                </c:pt>
                <c:pt idx="158">
                  <c:v>66</c:v>
                </c:pt>
                <c:pt idx="159">
                  <c:v>59</c:v>
                </c:pt>
                <c:pt idx="160">
                  <c:v>65</c:v>
                </c:pt>
                <c:pt idx="161">
                  <c:v>60</c:v>
                </c:pt>
                <c:pt idx="162">
                  <c:v>57</c:v>
                </c:pt>
                <c:pt idx="163">
                  <c:v>56</c:v>
                </c:pt>
                <c:pt idx="164">
                  <c:v>55</c:v>
                </c:pt>
                <c:pt idx="165">
                  <c:v>54</c:v>
                </c:pt>
                <c:pt idx="166">
                  <c:v>61</c:v>
                </c:pt>
                <c:pt idx="167">
                  <c:v>60</c:v>
                </c:pt>
                <c:pt idx="168">
                  <c:v>64</c:v>
                </c:pt>
                <c:pt idx="169">
                  <c:v>67</c:v>
                </c:pt>
                <c:pt idx="170">
                  <c:v>69</c:v>
                </c:pt>
                <c:pt idx="171">
                  <c:v>68</c:v>
                </c:pt>
                <c:pt idx="172">
                  <c:v>71</c:v>
                </c:pt>
                <c:pt idx="173">
                  <c:v>67</c:v>
                </c:pt>
                <c:pt idx="174">
                  <c:v>57</c:v>
                </c:pt>
                <c:pt idx="175">
                  <c:v>32</c:v>
                </c:pt>
                <c:pt idx="176">
                  <c:v>37</c:v>
                </c:pt>
                <c:pt idx="177">
                  <c:v>36</c:v>
                </c:pt>
                <c:pt idx="178">
                  <c:v>35</c:v>
                </c:pt>
                <c:pt idx="179">
                  <c:v>42</c:v>
                </c:pt>
                <c:pt idx="180">
                  <c:v>52</c:v>
                </c:pt>
                <c:pt idx="181">
                  <c:v>38</c:v>
                </c:pt>
                <c:pt idx="182">
                  <c:v>24</c:v>
                </c:pt>
                <c:pt idx="183">
                  <c:v>25</c:v>
                </c:pt>
                <c:pt idx="184">
                  <c:v>17</c:v>
                </c:pt>
                <c:pt idx="185">
                  <c:v>32</c:v>
                </c:pt>
                <c:pt idx="186">
                  <c:v>45</c:v>
                </c:pt>
                <c:pt idx="187">
                  <c:v>46</c:v>
                </c:pt>
                <c:pt idx="188">
                  <c:v>41</c:v>
                </c:pt>
                <c:pt idx="189">
                  <c:v>44</c:v>
                </c:pt>
                <c:pt idx="190">
                  <c:v>47</c:v>
                </c:pt>
                <c:pt idx="191">
                  <c:v>48</c:v>
                </c:pt>
                <c:pt idx="192">
                  <c:v>49</c:v>
                </c:pt>
                <c:pt idx="193">
                  <c:v>57</c:v>
                </c:pt>
                <c:pt idx="194">
                  <c:v>53</c:v>
                </c:pt>
                <c:pt idx="195">
                  <c:v>48</c:v>
                </c:pt>
                <c:pt idx="196">
                  <c:v>43</c:v>
                </c:pt>
                <c:pt idx="197">
                  <c:v>43</c:v>
                </c:pt>
                <c:pt idx="198">
                  <c:v>45</c:v>
                </c:pt>
                <c:pt idx="199">
                  <c:v>45</c:v>
                </c:pt>
                <c:pt idx="200">
                  <c:v>47</c:v>
                </c:pt>
                <c:pt idx="201">
                  <c:v>50</c:v>
                </c:pt>
                <c:pt idx="202">
                  <c:v>52</c:v>
                </c:pt>
                <c:pt idx="203">
                  <c:v>44</c:v>
                </c:pt>
                <c:pt idx="204">
                  <c:v>48</c:v>
                </c:pt>
                <c:pt idx="205">
                  <c:v>51</c:v>
                </c:pt>
                <c:pt idx="206">
                  <c:v>46</c:v>
                </c:pt>
                <c:pt idx="207">
                  <c:v>36</c:v>
                </c:pt>
                <c:pt idx="208">
                  <c:v>24</c:v>
                </c:pt>
                <c:pt idx="209">
                  <c:v>36</c:v>
                </c:pt>
                <c:pt idx="210">
                  <c:v>36</c:v>
                </c:pt>
                <c:pt idx="211">
                  <c:v>30</c:v>
                </c:pt>
                <c:pt idx="212">
                  <c:v>31</c:v>
                </c:pt>
                <c:pt idx="213">
                  <c:v>34</c:v>
                </c:pt>
                <c:pt idx="214">
                  <c:v>47</c:v>
                </c:pt>
                <c:pt idx="215">
                  <c:v>47</c:v>
                </c:pt>
                <c:pt idx="216">
                  <c:v>49</c:v>
                </c:pt>
                <c:pt idx="217">
                  <c:v>48</c:v>
                </c:pt>
                <c:pt idx="218">
                  <c:v>45</c:v>
                </c:pt>
                <c:pt idx="219">
                  <c:v>46</c:v>
                </c:pt>
                <c:pt idx="220">
                  <c:v>45</c:v>
                </c:pt>
                <c:pt idx="221">
                  <c:v>47</c:v>
                </c:pt>
                <c:pt idx="222">
                  <c:v>45</c:v>
                </c:pt>
                <c:pt idx="223">
                  <c:v>46</c:v>
                </c:pt>
                <c:pt idx="224">
                  <c:v>42</c:v>
                </c:pt>
                <c:pt idx="225">
                  <c:v>46</c:v>
                </c:pt>
                <c:pt idx="226">
                  <c:v>46</c:v>
                </c:pt>
                <c:pt idx="227">
                  <c:v>45</c:v>
                </c:pt>
                <c:pt idx="228">
                  <c:v>43</c:v>
                </c:pt>
                <c:pt idx="229">
                  <c:v>45</c:v>
                </c:pt>
                <c:pt idx="230">
                  <c:v>42</c:v>
                </c:pt>
                <c:pt idx="231">
                  <c:v>42</c:v>
                </c:pt>
                <c:pt idx="232">
                  <c:v>42</c:v>
                </c:pt>
                <c:pt idx="233">
                  <c:v>41</c:v>
                </c:pt>
                <c:pt idx="234">
                  <c:v>42</c:v>
                </c:pt>
                <c:pt idx="235">
                  <c:v>47</c:v>
                </c:pt>
                <c:pt idx="236">
                  <c:v>48</c:v>
                </c:pt>
                <c:pt idx="237">
                  <c:v>50</c:v>
                </c:pt>
                <c:pt idx="238">
                  <c:v>48</c:v>
                </c:pt>
                <c:pt idx="239">
                  <c:v>48</c:v>
                </c:pt>
                <c:pt idx="240">
                  <c:v>49</c:v>
                </c:pt>
                <c:pt idx="241">
                  <c:v>51</c:v>
                </c:pt>
                <c:pt idx="242">
                  <c:v>52</c:v>
                </c:pt>
                <c:pt idx="243">
                  <c:v>53</c:v>
                </c:pt>
                <c:pt idx="244">
                  <c:v>46</c:v>
                </c:pt>
                <c:pt idx="245">
                  <c:v>49</c:v>
                </c:pt>
                <c:pt idx="246">
                  <c:v>46</c:v>
                </c:pt>
                <c:pt idx="247">
                  <c:v>46</c:v>
                </c:pt>
                <c:pt idx="248">
                  <c:v>47</c:v>
                </c:pt>
                <c:pt idx="249">
                  <c:v>51</c:v>
                </c:pt>
                <c:pt idx="250">
                  <c:v>50</c:v>
                </c:pt>
                <c:pt idx="251">
                  <c:v>48</c:v>
                </c:pt>
                <c:pt idx="252">
                  <c:v>48</c:v>
                </c:pt>
                <c:pt idx="253">
                  <c:v>47</c:v>
                </c:pt>
                <c:pt idx="254">
                  <c:v>46</c:v>
                </c:pt>
                <c:pt idx="255">
                  <c:v>47</c:v>
                </c:pt>
                <c:pt idx="256">
                  <c:v>44</c:v>
                </c:pt>
                <c:pt idx="257">
                  <c:v>46</c:v>
                </c:pt>
                <c:pt idx="258">
                  <c:v>49</c:v>
                </c:pt>
                <c:pt idx="259">
                  <c:v>44</c:v>
                </c:pt>
                <c:pt idx="260">
                  <c:v>42</c:v>
                </c:pt>
                <c:pt idx="261">
                  <c:v>42</c:v>
                </c:pt>
                <c:pt idx="262">
                  <c:v>43</c:v>
                </c:pt>
                <c:pt idx="263">
                  <c:v>42</c:v>
                </c:pt>
                <c:pt idx="264">
                  <c:v>45</c:v>
                </c:pt>
                <c:pt idx="265">
                  <c:v>41</c:v>
                </c:pt>
                <c:pt idx="266">
                  <c:v>41</c:v>
                </c:pt>
                <c:pt idx="267">
                  <c:v>40</c:v>
                </c:pt>
                <c:pt idx="268">
                  <c:v>40</c:v>
                </c:pt>
                <c:pt idx="269">
                  <c:v>40</c:v>
                </c:pt>
                <c:pt idx="270">
                  <c:v>41</c:v>
                </c:pt>
                <c:pt idx="271">
                  <c:v>42</c:v>
                </c:pt>
                <c:pt idx="272">
                  <c:v>43</c:v>
                </c:pt>
                <c:pt idx="273">
                  <c:v>41</c:v>
                </c:pt>
                <c:pt idx="274">
                  <c:v>40</c:v>
                </c:pt>
                <c:pt idx="275">
                  <c:v>38</c:v>
                </c:pt>
                <c:pt idx="276">
                  <c:v>39</c:v>
                </c:pt>
                <c:pt idx="277">
                  <c:v>35</c:v>
                </c:pt>
                <c:pt idx="278">
                  <c:v>36</c:v>
                </c:pt>
                <c:pt idx="279">
                  <c:v>36</c:v>
                </c:pt>
                <c:pt idx="280">
                  <c:v>37</c:v>
                </c:pt>
                <c:pt idx="281">
                  <c:v>36</c:v>
                </c:pt>
                <c:pt idx="282">
                  <c:v>36</c:v>
                </c:pt>
                <c:pt idx="283">
                  <c:v>36</c:v>
                </c:pt>
                <c:pt idx="284">
                  <c:v>38</c:v>
                </c:pt>
                <c:pt idx="285">
                  <c:v>41</c:v>
                </c:pt>
                <c:pt idx="286">
                  <c:v>41</c:v>
                </c:pt>
                <c:pt idx="287">
                  <c:v>37</c:v>
                </c:pt>
                <c:pt idx="288">
                  <c:v>34</c:v>
                </c:pt>
                <c:pt idx="289">
                  <c:v>34</c:v>
                </c:pt>
                <c:pt idx="290">
                  <c:v>35</c:v>
                </c:pt>
                <c:pt idx="291">
                  <c:v>38</c:v>
                </c:pt>
                <c:pt idx="292">
                  <c:v>38</c:v>
                </c:pt>
                <c:pt idx="293">
                  <c:v>38</c:v>
                </c:pt>
                <c:pt idx="294">
                  <c:v>37</c:v>
                </c:pt>
                <c:pt idx="295">
                  <c:v>38</c:v>
                </c:pt>
                <c:pt idx="296">
                  <c:v>39</c:v>
                </c:pt>
                <c:pt idx="297">
                  <c:v>41</c:v>
                </c:pt>
                <c:pt idx="298">
                  <c:v>37</c:v>
                </c:pt>
                <c:pt idx="299">
                  <c:v>37</c:v>
                </c:pt>
                <c:pt idx="300">
                  <c:v>39</c:v>
                </c:pt>
                <c:pt idx="301">
                  <c:v>39</c:v>
                </c:pt>
                <c:pt idx="302">
                  <c:v>39</c:v>
                </c:pt>
                <c:pt idx="303">
                  <c:v>40</c:v>
                </c:pt>
                <c:pt idx="304">
                  <c:v>41</c:v>
                </c:pt>
                <c:pt idx="305">
                  <c:v>42</c:v>
                </c:pt>
                <c:pt idx="306">
                  <c:v>40</c:v>
                </c:pt>
                <c:pt idx="307">
                  <c:v>40</c:v>
                </c:pt>
                <c:pt idx="308">
                  <c:v>37</c:v>
                </c:pt>
                <c:pt idx="309">
                  <c:v>37</c:v>
                </c:pt>
                <c:pt idx="310">
                  <c:v>32</c:v>
                </c:pt>
                <c:pt idx="311">
                  <c:v>43</c:v>
                </c:pt>
                <c:pt idx="312">
                  <c:v>45</c:v>
                </c:pt>
                <c:pt idx="313">
                  <c:v>43</c:v>
                </c:pt>
                <c:pt idx="314">
                  <c:v>39</c:v>
                </c:pt>
                <c:pt idx="315">
                  <c:v>40</c:v>
                </c:pt>
                <c:pt idx="316">
                  <c:v>42</c:v>
                </c:pt>
                <c:pt idx="317">
                  <c:v>41</c:v>
                </c:pt>
                <c:pt idx="318">
                  <c:v>42</c:v>
                </c:pt>
                <c:pt idx="319">
                  <c:v>40</c:v>
                </c:pt>
                <c:pt idx="320">
                  <c:v>40</c:v>
                </c:pt>
                <c:pt idx="321">
                  <c:v>37</c:v>
                </c:pt>
                <c:pt idx="322">
                  <c:v>38</c:v>
                </c:pt>
                <c:pt idx="323">
                  <c:v>36</c:v>
                </c:pt>
                <c:pt idx="324">
                  <c:v>36</c:v>
                </c:pt>
                <c:pt idx="325">
                  <c:v>36</c:v>
                </c:pt>
                <c:pt idx="326">
                  <c:v>39</c:v>
                </c:pt>
                <c:pt idx="327">
                  <c:v>41</c:v>
                </c:pt>
                <c:pt idx="328">
                  <c:v>43</c:v>
                </c:pt>
                <c:pt idx="329">
                  <c:v>42</c:v>
                </c:pt>
                <c:pt idx="330">
                  <c:v>40</c:v>
                </c:pt>
                <c:pt idx="331">
                  <c:v>43</c:v>
                </c:pt>
                <c:pt idx="332">
                  <c:v>41</c:v>
                </c:pt>
                <c:pt idx="333">
                  <c:v>43</c:v>
                </c:pt>
                <c:pt idx="334">
                  <c:v>44</c:v>
                </c:pt>
                <c:pt idx="335">
                  <c:v>48</c:v>
                </c:pt>
                <c:pt idx="336">
                  <c:v>49</c:v>
                </c:pt>
                <c:pt idx="337">
                  <c:v>50</c:v>
                </c:pt>
                <c:pt idx="338">
                  <c:v>51</c:v>
                </c:pt>
                <c:pt idx="339">
                  <c:v>49</c:v>
                </c:pt>
                <c:pt idx="340">
                  <c:v>50</c:v>
                </c:pt>
                <c:pt idx="341">
                  <c:v>50</c:v>
                </c:pt>
                <c:pt idx="342">
                  <c:v>48</c:v>
                </c:pt>
                <c:pt idx="343">
                  <c:v>45</c:v>
                </c:pt>
                <c:pt idx="344">
                  <c:v>43</c:v>
                </c:pt>
                <c:pt idx="345">
                  <c:v>43</c:v>
                </c:pt>
                <c:pt idx="346">
                  <c:v>43</c:v>
                </c:pt>
                <c:pt idx="347">
                  <c:v>44</c:v>
                </c:pt>
                <c:pt idx="348">
                  <c:v>43</c:v>
                </c:pt>
                <c:pt idx="349">
                  <c:v>44</c:v>
                </c:pt>
                <c:pt idx="350">
                  <c:v>44</c:v>
                </c:pt>
                <c:pt idx="351">
                  <c:v>46</c:v>
                </c:pt>
                <c:pt idx="352">
                  <c:v>46</c:v>
                </c:pt>
                <c:pt idx="353">
                  <c:v>44</c:v>
                </c:pt>
                <c:pt idx="354">
                  <c:v>47</c:v>
                </c:pt>
                <c:pt idx="355">
                  <c:v>45</c:v>
                </c:pt>
                <c:pt idx="356">
                  <c:v>46</c:v>
                </c:pt>
                <c:pt idx="357">
                  <c:v>49</c:v>
                </c:pt>
                <c:pt idx="358">
                  <c:v>47</c:v>
                </c:pt>
                <c:pt idx="359">
                  <c:v>45</c:v>
                </c:pt>
                <c:pt idx="360">
                  <c:v>47</c:v>
                </c:pt>
                <c:pt idx="361">
                  <c:v>46</c:v>
                </c:pt>
                <c:pt idx="362">
                  <c:v>51</c:v>
                </c:pt>
                <c:pt idx="363">
                  <c:v>55</c:v>
                </c:pt>
                <c:pt idx="364">
                  <c:v>53</c:v>
                </c:pt>
                <c:pt idx="365">
                  <c:v>50</c:v>
                </c:pt>
                <c:pt idx="366">
                  <c:v>49</c:v>
                </c:pt>
                <c:pt idx="367">
                  <c:v>48</c:v>
                </c:pt>
                <c:pt idx="368">
                  <c:v>48</c:v>
                </c:pt>
                <c:pt idx="369">
                  <c:v>52</c:v>
                </c:pt>
                <c:pt idx="370">
                  <c:v>54</c:v>
                </c:pt>
                <c:pt idx="371">
                  <c:v>51</c:v>
                </c:pt>
                <c:pt idx="372">
                  <c:v>53</c:v>
                </c:pt>
                <c:pt idx="373">
                  <c:v>50</c:v>
                </c:pt>
                <c:pt idx="374">
                  <c:v>51</c:v>
                </c:pt>
                <c:pt idx="375">
                  <c:v>44</c:v>
                </c:pt>
                <c:pt idx="376">
                  <c:v>43</c:v>
                </c:pt>
                <c:pt idx="377">
                  <c:v>45</c:v>
                </c:pt>
                <c:pt idx="378">
                  <c:v>46</c:v>
                </c:pt>
                <c:pt idx="379">
                  <c:v>47</c:v>
                </c:pt>
                <c:pt idx="380">
                  <c:v>47</c:v>
                </c:pt>
                <c:pt idx="381">
                  <c:v>46</c:v>
                </c:pt>
                <c:pt idx="382">
                  <c:v>52</c:v>
                </c:pt>
                <c:pt idx="383">
                  <c:v>42</c:v>
                </c:pt>
                <c:pt idx="384">
                  <c:v>44</c:v>
                </c:pt>
                <c:pt idx="385">
                  <c:v>44</c:v>
                </c:pt>
                <c:pt idx="386">
                  <c:v>45</c:v>
                </c:pt>
                <c:pt idx="387">
                  <c:v>45</c:v>
                </c:pt>
                <c:pt idx="388">
                  <c:v>46</c:v>
                </c:pt>
                <c:pt idx="389">
                  <c:v>50</c:v>
                </c:pt>
                <c:pt idx="390">
                  <c:v>54</c:v>
                </c:pt>
                <c:pt idx="391">
                  <c:v>54</c:v>
                </c:pt>
                <c:pt idx="392">
                  <c:v>52</c:v>
                </c:pt>
                <c:pt idx="393">
                  <c:v>49</c:v>
                </c:pt>
                <c:pt idx="394">
                  <c:v>50</c:v>
                </c:pt>
                <c:pt idx="395">
                  <c:v>50</c:v>
                </c:pt>
                <c:pt idx="396">
                  <c:v>46</c:v>
                </c:pt>
                <c:pt idx="397">
                  <c:v>47</c:v>
                </c:pt>
                <c:pt idx="398">
                  <c:v>48</c:v>
                </c:pt>
                <c:pt idx="399">
                  <c:v>54</c:v>
                </c:pt>
                <c:pt idx="400">
                  <c:v>56</c:v>
                </c:pt>
                <c:pt idx="401">
                  <c:v>55</c:v>
                </c:pt>
                <c:pt idx="402">
                  <c:v>54</c:v>
                </c:pt>
                <c:pt idx="403">
                  <c:v>54</c:v>
                </c:pt>
                <c:pt idx="404">
                  <c:v>51</c:v>
                </c:pt>
                <c:pt idx="405">
                  <c:v>52</c:v>
                </c:pt>
                <c:pt idx="406">
                  <c:v>54</c:v>
                </c:pt>
                <c:pt idx="407">
                  <c:v>51</c:v>
                </c:pt>
                <c:pt idx="408">
                  <c:v>50</c:v>
                </c:pt>
                <c:pt idx="409">
                  <c:v>51</c:v>
                </c:pt>
                <c:pt idx="410">
                  <c:v>49</c:v>
                </c:pt>
                <c:pt idx="411">
                  <c:v>51</c:v>
                </c:pt>
                <c:pt idx="412">
                  <c:v>51</c:v>
                </c:pt>
                <c:pt idx="413">
                  <c:v>51</c:v>
                </c:pt>
                <c:pt idx="414">
                  <c:v>52</c:v>
                </c:pt>
                <c:pt idx="415">
                  <c:v>52</c:v>
                </c:pt>
                <c:pt idx="416">
                  <c:v>54</c:v>
                </c:pt>
                <c:pt idx="417">
                  <c:v>50</c:v>
                </c:pt>
                <c:pt idx="418">
                  <c:v>52</c:v>
                </c:pt>
                <c:pt idx="419">
                  <c:v>53</c:v>
                </c:pt>
                <c:pt idx="420">
                  <c:v>55</c:v>
                </c:pt>
                <c:pt idx="421">
                  <c:v>52</c:v>
                </c:pt>
                <c:pt idx="422">
                  <c:v>52</c:v>
                </c:pt>
                <c:pt idx="423">
                  <c:v>52</c:v>
                </c:pt>
                <c:pt idx="424">
                  <c:v>53</c:v>
                </c:pt>
                <c:pt idx="425">
                  <c:v>51</c:v>
                </c:pt>
                <c:pt idx="426">
                  <c:v>53</c:v>
                </c:pt>
                <c:pt idx="427">
                  <c:v>48.484089999999995</c:v>
                </c:pt>
                <c:pt idx="428">
                  <c:v>45.033709999999999</c:v>
                </c:pt>
                <c:pt idx="429">
                  <c:v>44.932679999999998</c:v>
                </c:pt>
                <c:pt idx="430">
                  <c:v>50.56147</c:v>
                </c:pt>
                <c:pt idx="431">
                  <c:v>48.927099999999996</c:v>
                </c:pt>
                <c:pt idx="432">
                  <c:v>52.681989999999999</c:v>
                </c:pt>
                <c:pt idx="433">
                  <c:v>57.45635</c:v>
                </c:pt>
                <c:pt idx="434">
                  <c:v>56.273319999999998</c:v>
                </c:pt>
                <c:pt idx="435">
                  <c:v>54.39593</c:v>
                </c:pt>
                <c:pt idx="436">
                  <c:v>55.797499999999999</c:v>
                </c:pt>
                <c:pt idx="437">
                  <c:v>53.98377</c:v>
                </c:pt>
                <c:pt idx="438">
                  <c:v>57.569139999999997</c:v>
                </c:pt>
                <c:pt idx="439">
                  <c:v>61.663379999999997</c:v>
                </c:pt>
                <c:pt idx="440">
                  <c:v>62.248470000000005</c:v>
                </c:pt>
                <c:pt idx="441">
                  <c:v>61.119610000000002</c:v>
                </c:pt>
                <c:pt idx="442">
                  <c:v>61.370150000000002</c:v>
                </c:pt>
                <c:pt idx="443">
                  <c:v>60.642540000000004</c:v>
                </c:pt>
                <c:pt idx="444">
                  <c:v>63.546730000000004</c:v>
                </c:pt>
                <c:pt idx="445">
                  <c:v>59.77496</c:v>
                </c:pt>
                <c:pt idx="446">
                  <c:v>61.25544</c:v>
                </c:pt>
                <c:pt idx="447">
                  <c:v>59.258900000000004</c:v>
                </c:pt>
                <c:pt idx="448">
                  <c:v>61.269640000000003</c:v>
                </c:pt>
                <c:pt idx="449">
                  <c:v>55.978610000000003</c:v>
                </c:pt>
                <c:pt idx="450">
                  <c:v>59.305</c:v>
                </c:pt>
                <c:pt idx="451">
                  <c:v>57.963099999999997</c:v>
                </c:pt>
                <c:pt idx="452">
                  <c:v>58.702489999999997</c:v>
                </c:pt>
                <c:pt idx="453">
                  <c:v>56.84037</c:v>
                </c:pt>
                <c:pt idx="454">
                  <c:v>56.893459999999997</c:v>
                </c:pt>
                <c:pt idx="455">
                  <c:v>58.785530000000001</c:v>
                </c:pt>
                <c:pt idx="456">
                  <c:v>59.510690000000004</c:v>
                </c:pt>
                <c:pt idx="457">
                  <c:v>60.804279999999999</c:v>
                </c:pt>
                <c:pt idx="458">
                  <c:v>56.876359999999998</c:v>
                </c:pt>
                <c:pt idx="459">
                  <c:v>61.369480000000003</c:v>
                </c:pt>
                <c:pt idx="460">
                  <c:v>61.126220000000004</c:v>
                </c:pt>
                <c:pt idx="461">
                  <c:v>58.404440000000001</c:v>
                </c:pt>
                <c:pt idx="462">
                  <c:v>59.367800000000003</c:v>
                </c:pt>
                <c:pt idx="463">
                  <c:v>57.128430000000002</c:v>
                </c:pt>
                <c:pt idx="464">
                  <c:v>58.063459999999999</c:v>
                </c:pt>
                <c:pt idx="465">
                  <c:v>57.947929999999999</c:v>
                </c:pt>
                <c:pt idx="466">
                  <c:v>60.180769999999995</c:v>
                </c:pt>
                <c:pt idx="467">
                  <c:v>59.673410000000004</c:v>
                </c:pt>
                <c:pt idx="468">
                  <c:v>60.354410000000001</c:v>
                </c:pt>
                <c:pt idx="469">
                  <c:v>59.525069999999999</c:v>
                </c:pt>
                <c:pt idx="470">
                  <c:v>60.794750000000001</c:v>
                </c:pt>
                <c:pt idx="471">
                  <c:v>61.435929999999999</c:v>
                </c:pt>
                <c:pt idx="472">
                  <c:v>60.84881</c:v>
                </c:pt>
                <c:pt idx="473">
                  <c:v>60.435110000000002</c:v>
                </c:pt>
                <c:pt idx="474">
                  <c:v>61.510849999999998</c:v>
                </c:pt>
                <c:pt idx="475">
                  <c:v>59.475949999999997</c:v>
                </c:pt>
                <c:pt idx="476">
                  <c:v>59.45579</c:v>
                </c:pt>
                <c:pt idx="477">
                  <c:v>59.632539999999999</c:v>
                </c:pt>
                <c:pt idx="478">
                  <c:v>59.411050000000003</c:v>
                </c:pt>
                <c:pt idx="479">
                  <c:v>57.423699999999997</c:v>
                </c:pt>
                <c:pt idx="480">
                  <c:v>58.47954</c:v>
                </c:pt>
                <c:pt idx="481">
                  <c:v>57.431550000000001</c:v>
                </c:pt>
                <c:pt idx="482">
                  <c:v>57.197949999999999</c:v>
                </c:pt>
                <c:pt idx="483">
                  <c:v>57.391089999999998</c:v>
                </c:pt>
                <c:pt idx="484">
                  <c:v>57.884169999999997</c:v>
                </c:pt>
                <c:pt idx="485">
                  <c:v>57.783589999999997</c:v>
                </c:pt>
                <c:pt idx="486">
                  <c:v>60.57479</c:v>
                </c:pt>
                <c:pt idx="487">
                  <c:v>61.338639999999998</c:v>
                </c:pt>
                <c:pt idx="488">
                  <c:v>59.569269999999996</c:v>
                </c:pt>
                <c:pt idx="489">
                  <c:v>61.125819999999997</c:v>
                </c:pt>
                <c:pt idx="490">
                  <c:v>59.80462</c:v>
                </c:pt>
                <c:pt idx="491">
                  <c:v>59.627220000000001</c:v>
                </c:pt>
                <c:pt idx="492">
                  <c:v>60.285319999999999</c:v>
                </c:pt>
                <c:pt idx="493">
                  <c:v>59.729230000000001</c:v>
                </c:pt>
                <c:pt idx="494">
                  <c:v>62.533709999999999</c:v>
                </c:pt>
                <c:pt idx="495">
                  <c:v>61.968269999999997</c:v>
                </c:pt>
                <c:pt idx="496">
                  <c:v>60.181870000000004</c:v>
                </c:pt>
                <c:pt idx="497">
                  <c:v>59.815739999999998</c:v>
                </c:pt>
                <c:pt idx="498">
                  <c:v>60.265639999999998</c:v>
                </c:pt>
                <c:pt idx="499">
                  <c:v>58.405050000000003</c:v>
                </c:pt>
                <c:pt idx="500">
                  <c:v>59.287349999999996</c:v>
                </c:pt>
                <c:pt idx="501">
                  <c:v>60.115580000000001</c:v>
                </c:pt>
                <c:pt idx="502">
                  <c:v>59.932679999999998</c:v>
                </c:pt>
                <c:pt idx="503">
                  <c:v>60.51502</c:v>
                </c:pt>
                <c:pt idx="504">
                  <c:v>60.293120000000002</c:v>
                </c:pt>
                <c:pt idx="505">
                  <c:v>60.476500000000001</c:v>
                </c:pt>
                <c:pt idx="506">
                  <c:v>60.42492</c:v>
                </c:pt>
                <c:pt idx="507">
                  <c:v>59.012839999999997</c:v>
                </c:pt>
                <c:pt idx="508">
                  <c:v>62.041400000000003</c:v>
                </c:pt>
                <c:pt idx="509">
                  <c:v>62.793759999999999</c:v>
                </c:pt>
                <c:pt idx="510">
                  <c:v>60.665210000000002</c:v>
                </c:pt>
                <c:pt idx="511">
                  <c:v>60.2</c:v>
                </c:pt>
                <c:pt idx="512">
                  <c:v>58.7</c:v>
                </c:pt>
                <c:pt idx="513">
                  <c:v>59.8</c:v>
                </c:pt>
                <c:pt idx="514">
                  <c:v>59</c:v>
                </c:pt>
                <c:pt idx="515">
                  <c:v>59.7</c:v>
                </c:pt>
                <c:pt idx="516">
                  <c:v>59</c:v>
                </c:pt>
                <c:pt idx="517">
                  <c:v>57.6</c:v>
                </c:pt>
                <c:pt idx="518">
                  <c:v>55.8</c:v>
                </c:pt>
                <c:pt idx="519">
                  <c:v>54.3</c:v>
                </c:pt>
                <c:pt idx="520">
                  <c:v>53.4</c:v>
                </c:pt>
                <c:pt idx="521">
                  <c:v>52.7</c:v>
                </c:pt>
                <c:pt idx="522">
                  <c:v>54.9</c:v>
                </c:pt>
                <c:pt idx="523">
                  <c:v>54</c:v>
                </c:pt>
                <c:pt idx="524">
                  <c:v>52.6</c:v>
                </c:pt>
                <c:pt idx="525">
                  <c:v>52.3</c:v>
                </c:pt>
                <c:pt idx="526">
                  <c:v>50.5</c:v>
                </c:pt>
                <c:pt idx="527">
                  <c:v>50.2</c:v>
                </c:pt>
                <c:pt idx="528">
                  <c:v>53</c:v>
                </c:pt>
                <c:pt idx="529">
                  <c:v>53.5</c:v>
                </c:pt>
                <c:pt idx="530">
                  <c:v>57.7</c:v>
                </c:pt>
                <c:pt idx="531">
                  <c:v>55.3</c:v>
                </c:pt>
                <c:pt idx="532">
                  <c:v>56.9</c:v>
                </c:pt>
                <c:pt idx="533">
                  <c:v>57.3</c:v>
                </c:pt>
                <c:pt idx="534">
                  <c:v>57.8</c:v>
                </c:pt>
                <c:pt idx="535">
                  <c:v>56.1</c:v>
                </c:pt>
                <c:pt idx="536">
                  <c:v>56.8</c:v>
                </c:pt>
                <c:pt idx="537">
                  <c:v>54.8</c:v>
                </c:pt>
                <c:pt idx="538">
                  <c:v>54.9</c:v>
                </c:pt>
                <c:pt idx="539">
                  <c:v>53.4</c:v>
                </c:pt>
                <c:pt idx="540">
                  <c:v>53.9</c:v>
                </c:pt>
                <c:pt idx="541">
                  <c:v>53.9</c:v>
                </c:pt>
                <c:pt idx="542">
                  <c:v>54.2</c:v>
                </c:pt>
                <c:pt idx="543">
                  <c:v>59.4</c:v>
                </c:pt>
                <c:pt idx="544">
                  <c:v>60</c:v>
                </c:pt>
                <c:pt idx="545">
                  <c:v>60.3</c:v>
                </c:pt>
                <c:pt idx="546">
                  <c:v>61.4</c:v>
                </c:pt>
                <c:pt idx="547">
                  <c:v>59</c:v>
                </c:pt>
                <c:pt idx="548">
                  <c:v>58.4</c:v>
                </c:pt>
                <c:pt idx="549">
                  <c:v>59.4</c:v>
                </c:pt>
                <c:pt idx="550">
                  <c:v>63.9</c:v>
                </c:pt>
                <c:pt idx="551">
                  <c:v>63.8</c:v>
                </c:pt>
                <c:pt idx="552">
                  <c:v>61.9</c:v>
                </c:pt>
                <c:pt idx="553">
                  <c:v>58.1</c:v>
                </c:pt>
                <c:pt idx="554">
                  <c:v>56.4</c:v>
                </c:pt>
                <c:pt idx="555">
                  <c:v>55.4</c:v>
                </c:pt>
                <c:pt idx="556">
                  <c:v>55.7</c:v>
                </c:pt>
                <c:pt idx="557">
                  <c:v>57.3</c:v>
                </c:pt>
                <c:pt idx="558">
                  <c:v>56.4</c:v>
                </c:pt>
                <c:pt idx="559">
                  <c:v>56.2</c:v>
                </c:pt>
                <c:pt idx="560">
                  <c:v>52.7</c:v>
                </c:pt>
                <c:pt idx="561">
                  <c:v>54.8</c:v>
                </c:pt>
                <c:pt idx="562">
                  <c:v>54.8</c:v>
                </c:pt>
                <c:pt idx="563">
                  <c:v>53.6</c:v>
                </c:pt>
                <c:pt idx="564">
                  <c:v>52.3</c:v>
                </c:pt>
                <c:pt idx="565">
                  <c:v>51.6</c:v>
                </c:pt>
                <c:pt idx="566">
                  <c:v>51.1</c:v>
                </c:pt>
                <c:pt idx="567">
                  <c:v>51.664702603871405</c:v>
                </c:pt>
                <c:pt idx="568">
                  <c:v>47.409525024157702</c:v>
                </c:pt>
                <c:pt idx="569">
                  <c:v>44.778472377081201</c:v>
                </c:pt>
                <c:pt idx="570">
                  <c:v>44.907106717974102</c:v>
                </c:pt>
                <c:pt idx="571">
                  <c:v>49.581561137421396</c:v>
                </c:pt>
                <c:pt idx="572">
                  <c:v>48.630751334641602</c:v>
                </c:pt>
                <c:pt idx="573">
                  <c:v>48.086756993394005</c:v>
                </c:pt>
                <c:pt idx="574">
                  <c:v>47.7134044614007</c:v>
                </c:pt>
                <c:pt idx="575">
                  <c:v>47.1997902239601</c:v>
                </c:pt>
                <c:pt idx="576">
                  <c:v>46.438218630583897</c:v>
                </c:pt>
                <c:pt idx="577">
                  <c:v>46.565435499754699</c:v>
                </c:pt>
                <c:pt idx="578">
                  <c:v>46.5</c:v>
                </c:pt>
                <c:pt idx="579">
                  <c:v>48.7273072004187</c:v>
                </c:pt>
                <c:pt idx="580">
                  <c:v>48.685462154204096</c:v>
                </c:pt>
                <c:pt idx="581">
                  <c:v>48.842798576177898</c:v>
                </c:pt>
                <c:pt idx="582">
                  <c:v>50.073892773068195</c:v>
                </c:pt>
                <c:pt idx="583">
                  <c:v>50.322618510645697</c:v>
                </c:pt>
                <c:pt idx="584">
                  <c:v>51.805748132658699</c:v>
                </c:pt>
                <c:pt idx="585">
                  <c:v>51.809578647908502</c:v>
                </c:pt>
                <c:pt idx="586">
                  <c:v>53.750560733182901</c:v>
                </c:pt>
                <c:pt idx="587">
                  <c:v>54.169295682835205</c:v>
                </c:pt>
                <c:pt idx="588">
                  <c:v>54.172736018277504</c:v>
                </c:pt>
                <c:pt idx="589">
                  <c:v>56.988073283636197</c:v>
                </c:pt>
                <c:pt idx="590">
                  <c:v>55.268693511745198</c:v>
                </c:pt>
                <c:pt idx="591">
                  <c:v>52.909382396690802</c:v>
                </c:pt>
                <c:pt idx="592">
                  <c:v>52.626074924424799</c:v>
                </c:pt>
                <c:pt idx="593">
                  <c:v>51.927780807129295</c:v>
                </c:pt>
                <c:pt idx="594">
                  <c:v>54.4645716329386</c:v>
                </c:pt>
                <c:pt idx="595">
                  <c:v>54.9240467189179</c:v>
                </c:pt>
                <c:pt idx="596">
                  <c:v>53.692091362243303</c:v>
                </c:pt>
                <c:pt idx="597">
                  <c:v>52.498488446296797</c:v>
                </c:pt>
                <c:pt idx="598">
                  <c:v>51.616828120908302</c:v>
                </c:pt>
                <c:pt idx="599">
                  <c:v>52.009473107842297</c:v>
                </c:pt>
                <c:pt idx="600">
                  <c:v>53.162927206743802</c:v>
                </c:pt>
                <c:pt idx="601">
                  <c:v>53.3</c:v>
                </c:pt>
                <c:pt idx="602">
                  <c:v>52.9</c:v>
                </c:pt>
                <c:pt idx="603">
                  <c:v>54.2</c:v>
                </c:pt>
                <c:pt idx="604">
                  <c:v>54.6</c:v>
                </c:pt>
                <c:pt idx="605">
                  <c:v>54.4</c:v>
                </c:pt>
                <c:pt idx="606">
                  <c:v>53.9</c:v>
                </c:pt>
                <c:pt idx="607">
                  <c:v>53.2</c:v>
                </c:pt>
                <c:pt idx="608">
                  <c:v>55</c:v>
                </c:pt>
                <c:pt idx="609">
                  <c:v>55.8</c:v>
                </c:pt>
                <c:pt idx="610">
                  <c:v>51.5</c:v>
                </c:pt>
                <c:pt idx="611">
                  <c:v>50.9</c:v>
                </c:pt>
                <c:pt idx="612">
                  <c:v>51.4</c:v>
                </c:pt>
                <c:pt idx="613">
                  <c:v>51.9</c:v>
                </c:pt>
                <c:pt idx="614">
                  <c:v>51.7</c:v>
                </c:pt>
                <c:pt idx="615">
                  <c:v>51.1</c:v>
                </c:pt>
                <c:pt idx="616">
                  <c:v>52.2</c:v>
                </c:pt>
                <c:pt idx="617">
                  <c:v>52.3</c:v>
                </c:pt>
                <c:pt idx="618">
                  <c:v>50.3</c:v>
                </c:pt>
                <c:pt idx="619">
                  <c:v>53</c:v>
                </c:pt>
                <c:pt idx="620">
                  <c:v>51.9</c:v>
                </c:pt>
                <c:pt idx="621">
                  <c:v>47.9</c:v>
                </c:pt>
                <c:pt idx="622">
                  <c:v>55.6</c:v>
                </c:pt>
                <c:pt idx="623">
                  <c:v>53.3</c:v>
                </c:pt>
                <c:pt idx="624">
                  <c:v>52.4</c:v>
                </c:pt>
                <c:pt idx="625">
                  <c:v>51.8</c:v>
                </c:pt>
                <c:pt idx="626">
                  <c:v>51.7</c:v>
                </c:pt>
                <c:pt idx="627">
                  <c:v>52.7</c:v>
                </c:pt>
                <c:pt idx="628">
                  <c:v>50.7</c:v>
                </c:pt>
                <c:pt idx="629">
                  <c:v>52.8</c:v>
                </c:pt>
                <c:pt idx="630">
                  <c:v>51.3</c:v>
                </c:pt>
                <c:pt idx="631">
                  <c:v>51.6</c:v>
                </c:pt>
                <c:pt idx="632">
                  <c:v>50.8</c:v>
                </c:pt>
                <c:pt idx="633">
                  <c:v>50.5</c:v>
                </c:pt>
                <c:pt idx="634">
                  <c:v>48.2</c:v>
                </c:pt>
                <c:pt idx="635">
                  <c:v>48.3</c:v>
                </c:pt>
                <c:pt idx="636">
                  <c:v>49.6</c:v>
                </c:pt>
                <c:pt idx="637">
                  <c:v>50.3</c:v>
                </c:pt>
                <c:pt idx="638">
                  <c:v>51.4</c:v>
                </c:pt>
                <c:pt idx="639">
                  <c:v>51.7</c:v>
                </c:pt>
                <c:pt idx="640">
                  <c:v>51.7</c:v>
                </c:pt>
                <c:pt idx="641">
                  <c:v>50.1</c:v>
                </c:pt>
                <c:pt idx="642">
                  <c:v>49.9</c:v>
                </c:pt>
                <c:pt idx="643">
                  <c:v>49</c:v>
                </c:pt>
                <c:pt idx="644">
                  <c:v>47.9</c:v>
                </c:pt>
                <c:pt idx="645">
                  <c:v>49.7</c:v>
                </c:pt>
                <c:pt idx="646">
                  <c:v>51.5</c:v>
                </c:pt>
                <c:pt idx="647">
                  <c:v>52.8</c:v>
                </c:pt>
                <c:pt idx="648">
                  <c:v>52.2</c:v>
                </c:pt>
                <c:pt idx="649">
                  <c:v>54.8</c:v>
                </c:pt>
                <c:pt idx="650">
                  <c:v>57.4</c:v>
                </c:pt>
                <c:pt idx="651">
                  <c:v>54.8</c:v>
                </c:pt>
                <c:pt idx="652">
                  <c:v>53.3</c:v>
                </c:pt>
                <c:pt idx="653">
                  <c:v>54.3</c:v>
                </c:pt>
                <c:pt idx="654">
                  <c:v>53.5</c:v>
                </c:pt>
                <c:pt idx="655">
                  <c:v>52.2</c:v>
                </c:pt>
                <c:pt idx="656">
                  <c:v>49.3</c:v>
                </c:pt>
                <c:pt idx="657">
                  <c:v>49.9</c:v>
                </c:pt>
                <c:pt idx="658">
                  <c:v>51.9</c:v>
                </c:pt>
                <c:pt idx="659">
                  <c:v>56.7</c:v>
                </c:pt>
                <c:pt idx="660">
                  <c:v>57.4</c:v>
                </c:pt>
                <c:pt idx="661">
                  <c:v>59.3</c:v>
                </c:pt>
                <c:pt idx="662">
                  <c:v>54.9</c:v>
                </c:pt>
                <c:pt idx="663">
                  <c:v>55.8</c:v>
                </c:pt>
                <c:pt idx="664">
                  <c:v>55.3</c:v>
                </c:pt>
                <c:pt idx="665">
                  <c:v>55</c:v>
                </c:pt>
                <c:pt idx="666">
                  <c:v>54.7</c:v>
                </c:pt>
                <c:pt idx="667">
                  <c:v>55.3</c:v>
                </c:pt>
                <c:pt idx="668">
                  <c:v>54</c:v>
                </c:pt>
                <c:pt idx="669">
                  <c:v>55.3</c:v>
                </c:pt>
              </c:numCache>
            </c:numRef>
          </c:val>
        </c:ser>
        <c:ser>
          <c:idx val="12"/>
          <c:order val="12"/>
          <c:tx>
            <c:strRef>
              <c:f>'Long Term BORDER'!$P$1:$P$2</c:f>
              <c:strCache>
                <c:ptCount val="1"/>
                <c:pt idx="0">
                  <c:v>ALBERTA/BC BORDER ALTBC</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BORDER'!$P$3:$P$672</c:f>
              <c:numCache>
                <c:formatCode>0.0</c:formatCode>
                <c:ptCount val="670"/>
                <c:pt idx="0">
                  <c:v>0</c:v>
                </c:pt>
              </c:numCache>
            </c:numRef>
          </c:val>
        </c:ser>
        <c:ser>
          <c:idx val="13"/>
          <c:order val="13"/>
          <c:tx>
            <c:strRef>
              <c:f>'Long Term BORDER'!$Q$1:$Q$2</c:f>
              <c:strCache>
                <c:ptCount val="1"/>
                <c:pt idx="0">
                  <c:v>AW cap = PS cap =</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BORDER'!$Q$3:$Q$672</c:f>
              <c:numCache>
                <c:formatCode>General</c:formatCode>
                <c:ptCount val="670"/>
                <c:pt idx="0" formatCode="0.0">
                  <c:v>0</c:v>
                </c:pt>
              </c:numCache>
            </c:numRef>
          </c:val>
        </c:ser>
        <c:ser>
          <c:idx val="14"/>
          <c:order val="14"/>
          <c:tx>
            <c:strRef>
              <c:f>'Long Term BORDER'!$R$1:$R$2</c:f>
              <c:strCache>
                <c:ptCount val="1"/>
                <c:pt idx="0">
                  <c:v>86.30 76.40</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BORDER'!$R$3:$R$672</c:f>
              <c:numCache>
                <c:formatCode>0.0</c:formatCode>
                <c:ptCount val="670"/>
                <c:pt idx="0" formatCode="0.00">
                  <c:v>83.75</c:v>
                </c:pt>
              </c:numCache>
            </c:numRef>
          </c:val>
        </c:ser>
        <c:ser>
          <c:idx val="15"/>
          <c:order val="15"/>
          <c:tx>
            <c:strRef>
              <c:f>'Long Term BORDER'!$S$1:$S$2</c:f>
              <c:strCache>
                <c:ptCount val="1"/>
                <c:pt idx="0">
                  <c:v>86.30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BORDER'!$S$3:$S$672</c:f>
              <c:numCache>
                <c:formatCode>0.00</c:formatCode>
                <c:ptCount val="670"/>
                <c:pt idx="0" formatCode="0.0">
                  <c:v>0</c:v>
                </c:pt>
                <c:pt idx="1">
                  <c:v>66</c:v>
                </c:pt>
                <c:pt idx="2">
                  <c:v>66</c:v>
                </c:pt>
                <c:pt idx="3">
                  <c:v>66</c:v>
                </c:pt>
                <c:pt idx="4">
                  <c:v>66</c:v>
                </c:pt>
                <c:pt idx="5">
                  <c:v>66</c:v>
                </c:pt>
                <c:pt idx="6">
                  <c:v>66</c:v>
                </c:pt>
                <c:pt idx="7">
                  <c:v>66</c:v>
                </c:pt>
                <c:pt idx="8">
                  <c:v>66</c:v>
                </c:pt>
                <c:pt idx="9">
                  <c:v>66</c:v>
                </c:pt>
                <c:pt idx="10">
                  <c:v>66</c:v>
                </c:pt>
                <c:pt idx="11">
                  <c:v>66</c:v>
                </c:pt>
                <c:pt idx="12">
                  <c:v>66</c:v>
                </c:pt>
                <c:pt idx="13">
                  <c:v>66</c:v>
                </c:pt>
                <c:pt idx="14">
                  <c:v>66</c:v>
                </c:pt>
                <c:pt idx="15">
                  <c:v>66</c:v>
                </c:pt>
                <c:pt idx="16">
                  <c:v>66</c:v>
                </c:pt>
                <c:pt idx="17">
                  <c:v>66</c:v>
                </c:pt>
                <c:pt idx="18">
                  <c:v>66</c:v>
                </c:pt>
                <c:pt idx="19">
                  <c:v>66</c:v>
                </c:pt>
                <c:pt idx="20">
                  <c:v>66</c:v>
                </c:pt>
                <c:pt idx="21">
                  <c:v>66</c:v>
                </c:pt>
                <c:pt idx="22">
                  <c:v>66</c:v>
                </c:pt>
                <c:pt idx="23">
                  <c:v>66</c:v>
                </c:pt>
                <c:pt idx="24">
                  <c:v>66</c:v>
                </c:pt>
                <c:pt idx="25">
                  <c:v>66</c:v>
                </c:pt>
                <c:pt idx="26">
                  <c:v>66</c:v>
                </c:pt>
                <c:pt idx="27">
                  <c:v>66</c:v>
                </c:pt>
                <c:pt idx="28">
                  <c:v>66</c:v>
                </c:pt>
                <c:pt idx="29">
                  <c:v>66</c:v>
                </c:pt>
                <c:pt idx="30">
                  <c:v>66</c:v>
                </c:pt>
                <c:pt idx="31">
                  <c:v>67</c:v>
                </c:pt>
                <c:pt idx="32">
                  <c:v>67</c:v>
                </c:pt>
                <c:pt idx="33">
                  <c:v>67</c:v>
                </c:pt>
                <c:pt idx="34">
                  <c:v>67</c:v>
                </c:pt>
                <c:pt idx="35">
                  <c:v>67</c:v>
                </c:pt>
                <c:pt idx="36">
                  <c:v>67</c:v>
                </c:pt>
                <c:pt idx="37">
                  <c:v>67</c:v>
                </c:pt>
                <c:pt idx="38">
                  <c:v>67</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67</c:v>
                </c:pt>
                <c:pt idx="60">
                  <c:v>67</c:v>
                </c:pt>
                <c:pt idx="61">
                  <c:v>67</c:v>
                </c:pt>
                <c:pt idx="62">
                  <c:v>64</c:v>
                </c:pt>
                <c:pt idx="63">
                  <c:v>64</c:v>
                </c:pt>
                <c:pt idx="64" formatCode="0">
                  <c:v>62</c:v>
                </c:pt>
                <c:pt idx="65" formatCode="0">
                  <c:v>62</c:v>
                </c:pt>
                <c:pt idx="66">
                  <c:v>64</c:v>
                </c:pt>
                <c:pt idx="67">
                  <c:v>64</c:v>
                </c:pt>
                <c:pt idx="68">
                  <c:v>64</c:v>
                </c:pt>
                <c:pt idx="69">
                  <c:v>64</c:v>
                </c:pt>
                <c:pt idx="70">
                  <c:v>64</c:v>
                </c:pt>
                <c:pt idx="71">
                  <c:v>64</c:v>
                </c:pt>
                <c:pt idx="72">
                  <c:v>64</c:v>
                </c:pt>
                <c:pt idx="73">
                  <c:v>64</c:v>
                </c:pt>
                <c:pt idx="74">
                  <c:v>64</c:v>
                </c:pt>
                <c:pt idx="75">
                  <c:v>64</c:v>
                </c:pt>
                <c:pt idx="76">
                  <c:v>62</c:v>
                </c:pt>
                <c:pt idx="77">
                  <c:v>62</c:v>
                </c:pt>
                <c:pt idx="78">
                  <c:v>62</c:v>
                </c:pt>
                <c:pt idx="79">
                  <c:v>62</c:v>
                </c:pt>
                <c:pt idx="80">
                  <c:v>62</c:v>
                </c:pt>
                <c:pt idx="81">
                  <c:v>62</c:v>
                </c:pt>
                <c:pt idx="82">
                  <c:v>62</c:v>
                </c:pt>
                <c:pt idx="83">
                  <c:v>62</c:v>
                </c:pt>
                <c:pt idx="84">
                  <c:v>62</c:v>
                </c:pt>
                <c:pt idx="85">
                  <c:v>62</c:v>
                </c:pt>
                <c:pt idx="86">
                  <c:v>62</c:v>
                </c:pt>
                <c:pt idx="87">
                  <c:v>62</c:v>
                </c:pt>
                <c:pt idx="88">
                  <c:v>62</c:v>
                </c:pt>
                <c:pt idx="89">
                  <c:v>62</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formatCode="0.0">
                  <c:v>59</c:v>
                </c:pt>
                <c:pt idx="135" formatCode="0.0">
                  <c:v>59</c:v>
                </c:pt>
                <c:pt idx="136" formatCode="0.0">
                  <c:v>59</c:v>
                </c:pt>
                <c:pt idx="137">
                  <c:v>62</c:v>
                </c:pt>
                <c:pt idx="138">
                  <c:v>62</c:v>
                </c:pt>
                <c:pt idx="139">
                  <c:v>62</c:v>
                </c:pt>
                <c:pt idx="140">
                  <c:v>62</c:v>
                </c:pt>
                <c:pt idx="141">
                  <c:v>62</c:v>
                </c:pt>
                <c:pt idx="142">
                  <c:v>62</c:v>
                </c:pt>
                <c:pt idx="143">
                  <c:v>62</c:v>
                </c:pt>
                <c:pt idx="144">
                  <c:v>62</c:v>
                </c:pt>
                <c:pt idx="145">
                  <c:v>62</c:v>
                </c:pt>
                <c:pt idx="146">
                  <c:v>62</c:v>
                </c:pt>
                <c:pt idx="147">
                  <c:v>62</c:v>
                </c:pt>
                <c:pt idx="148">
                  <c:v>62</c:v>
                </c:pt>
                <c:pt idx="149">
                  <c:v>62</c:v>
                </c:pt>
                <c:pt idx="150">
                  <c:v>62</c:v>
                </c:pt>
                <c:pt idx="151">
                  <c:v>62</c:v>
                </c:pt>
                <c:pt idx="152">
                  <c:v>62</c:v>
                </c:pt>
                <c:pt idx="153">
                  <c:v>62</c:v>
                </c:pt>
                <c:pt idx="154">
                  <c:v>62</c:v>
                </c:pt>
                <c:pt idx="155" formatCode="0.0">
                  <c:v>57</c:v>
                </c:pt>
                <c:pt idx="156" formatCode="0.0">
                  <c:v>57</c:v>
                </c:pt>
                <c:pt idx="157">
                  <c:v>62</c:v>
                </c:pt>
                <c:pt idx="158">
                  <c:v>62</c:v>
                </c:pt>
                <c:pt idx="159">
                  <c:v>62</c:v>
                </c:pt>
                <c:pt idx="160">
                  <c:v>62</c:v>
                </c:pt>
                <c:pt idx="161">
                  <c:v>62</c:v>
                </c:pt>
                <c:pt idx="162">
                  <c:v>62</c:v>
                </c:pt>
                <c:pt idx="163">
                  <c:v>62</c:v>
                </c:pt>
                <c:pt idx="164">
                  <c:v>62</c:v>
                </c:pt>
                <c:pt idx="165">
                  <c:v>62</c:v>
                </c:pt>
                <c:pt idx="166">
                  <c:v>62</c:v>
                </c:pt>
                <c:pt idx="167">
                  <c:v>62</c:v>
                </c:pt>
                <c:pt idx="168">
                  <c:v>62</c:v>
                </c:pt>
                <c:pt idx="169">
                  <c:v>62</c:v>
                </c:pt>
                <c:pt idx="170">
                  <c:v>62</c:v>
                </c:pt>
                <c:pt idx="171">
                  <c:v>62</c:v>
                </c:pt>
                <c:pt idx="172">
                  <c:v>62</c:v>
                </c:pt>
                <c:pt idx="173">
                  <c:v>62</c:v>
                </c:pt>
                <c:pt idx="174">
                  <c:v>62</c:v>
                </c:pt>
                <c:pt idx="175">
                  <c:v>62</c:v>
                </c:pt>
                <c:pt idx="176">
                  <c:v>62</c:v>
                </c:pt>
                <c:pt idx="177">
                  <c:v>62</c:v>
                </c:pt>
                <c:pt idx="178">
                  <c:v>62</c:v>
                </c:pt>
                <c:pt idx="179">
                  <c:v>62</c:v>
                </c:pt>
                <c:pt idx="180">
                  <c:v>62</c:v>
                </c:pt>
                <c:pt idx="181">
                  <c:v>62</c:v>
                </c:pt>
                <c:pt idx="182">
                  <c:v>62</c:v>
                </c:pt>
                <c:pt idx="183">
                  <c:v>62</c:v>
                </c:pt>
                <c:pt idx="184">
                  <c:v>62</c:v>
                </c:pt>
                <c:pt idx="185">
                  <c:v>62</c:v>
                </c:pt>
                <c:pt idx="186">
                  <c:v>62</c:v>
                </c:pt>
                <c:pt idx="187">
                  <c:v>62</c:v>
                </c:pt>
                <c:pt idx="188">
                  <c:v>62</c:v>
                </c:pt>
                <c:pt idx="189">
                  <c:v>62</c:v>
                </c:pt>
                <c:pt idx="190" formatCode="0">
                  <c:v>61</c:v>
                </c:pt>
                <c:pt idx="191" formatCode="0">
                  <c:v>61</c:v>
                </c:pt>
                <c:pt idx="192" formatCode="0">
                  <c:v>61</c:v>
                </c:pt>
                <c:pt idx="193" formatCode="0">
                  <c:v>61</c:v>
                </c:pt>
                <c:pt idx="194" formatCode="0">
                  <c:v>61</c:v>
                </c:pt>
                <c:pt idx="195" formatCode="0">
                  <c:v>61</c:v>
                </c:pt>
                <c:pt idx="196" formatCode="0">
                  <c:v>61</c:v>
                </c:pt>
                <c:pt idx="197" formatCode="0">
                  <c:v>61</c:v>
                </c:pt>
                <c:pt idx="198" formatCode="0">
                  <c:v>61</c:v>
                </c:pt>
                <c:pt idx="199" formatCode="0">
                  <c:v>61</c:v>
                </c:pt>
                <c:pt idx="200" formatCode="0">
                  <c:v>61</c:v>
                </c:pt>
                <c:pt idx="201" formatCode="0">
                  <c:v>61</c:v>
                </c:pt>
                <c:pt idx="202" formatCode="0">
                  <c:v>61</c:v>
                </c:pt>
                <c:pt idx="203" formatCode="0">
                  <c:v>61</c:v>
                </c:pt>
                <c:pt idx="204" formatCode="0">
                  <c:v>61</c:v>
                </c:pt>
                <c:pt idx="205" formatCode="0">
                  <c:v>61</c:v>
                </c:pt>
                <c:pt idx="206" formatCode="0">
                  <c:v>61</c:v>
                </c:pt>
                <c:pt idx="207" formatCode="0">
                  <c:v>61</c:v>
                </c:pt>
                <c:pt idx="208" formatCode="0">
                  <c:v>61</c:v>
                </c:pt>
                <c:pt idx="209">
                  <c:v>62</c:v>
                </c:pt>
                <c:pt idx="210">
                  <c:v>62</c:v>
                </c:pt>
                <c:pt idx="211" formatCode="0">
                  <c:v>58</c:v>
                </c:pt>
                <c:pt idx="212" formatCode="0">
                  <c:v>58</c:v>
                </c:pt>
                <c:pt idx="213" formatCode="0">
                  <c:v>58</c:v>
                </c:pt>
                <c:pt idx="214" formatCode="0">
                  <c:v>58</c:v>
                </c:pt>
                <c:pt idx="215">
                  <c:v>64.2</c:v>
                </c:pt>
                <c:pt idx="216">
                  <c:v>64.2</c:v>
                </c:pt>
                <c:pt idx="217">
                  <c:v>64.2</c:v>
                </c:pt>
                <c:pt idx="218">
                  <c:v>64.2</c:v>
                </c:pt>
                <c:pt idx="219">
                  <c:v>64.2</c:v>
                </c:pt>
                <c:pt idx="220">
                  <c:v>64.2</c:v>
                </c:pt>
                <c:pt idx="221">
                  <c:v>64.2</c:v>
                </c:pt>
                <c:pt idx="222">
                  <c:v>64.2</c:v>
                </c:pt>
                <c:pt idx="223">
                  <c:v>64.2</c:v>
                </c:pt>
                <c:pt idx="224">
                  <c:v>64.2</c:v>
                </c:pt>
                <c:pt idx="225" formatCode="0">
                  <c:v>53</c:v>
                </c:pt>
                <c:pt idx="226" formatCode="0">
                  <c:v>53</c:v>
                </c:pt>
                <c:pt idx="227" formatCode="0">
                  <c:v>53</c:v>
                </c:pt>
                <c:pt idx="228">
                  <c:v>64.2</c:v>
                </c:pt>
                <c:pt idx="229">
                  <c:v>64.2</c:v>
                </c:pt>
                <c:pt idx="230">
                  <c:v>64.2</c:v>
                </c:pt>
                <c:pt idx="231">
                  <c:v>64.2</c:v>
                </c:pt>
                <c:pt idx="232">
                  <c:v>64.2</c:v>
                </c:pt>
                <c:pt idx="233">
                  <c:v>64.2</c:v>
                </c:pt>
                <c:pt idx="234">
                  <c:v>64.2</c:v>
                </c:pt>
                <c:pt idx="235">
                  <c:v>64.2</c:v>
                </c:pt>
                <c:pt idx="236">
                  <c:v>64.2</c:v>
                </c:pt>
                <c:pt idx="237">
                  <c:v>64.2</c:v>
                </c:pt>
                <c:pt idx="238">
                  <c:v>64.2</c:v>
                </c:pt>
                <c:pt idx="239">
                  <c:v>64.2</c:v>
                </c:pt>
                <c:pt idx="240">
                  <c:v>64.2</c:v>
                </c:pt>
                <c:pt idx="241">
                  <c:v>64.2</c:v>
                </c:pt>
                <c:pt idx="242">
                  <c:v>64.2</c:v>
                </c:pt>
                <c:pt idx="243">
                  <c:v>63.2</c:v>
                </c:pt>
                <c:pt idx="244">
                  <c:v>63.2</c:v>
                </c:pt>
                <c:pt idx="245">
                  <c:v>63.2</c:v>
                </c:pt>
                <c:pt idx="246">
                  <c:v>63.2</c:v>
                </c:pt>
                <c:pt idx="247">
                  <c:v>63.2</c:v>
                </c:pt>
                <c:pt idx="248">
                  <c:v>63.2</c:v>
                </c:pt>
                <c:pt idx="249">
                  <c:v>63.2</c:v>
                </c:pt>
                <c:pt idx="250" formatCode="0">
                  <c:v>57</c:v>
                </c:pt>
                <c:pt idx="251" formatCode="0">
                  <c:v>57</c:v>
                </c:pt>
                <c:pt idx="252" formatCode="0">
                  <c:v>57</c:v>
                </c:pt>
                <c:pt idx="253" formatCode="0">
                  <c:v>57</c:v>
                </c:pt>
                <c:pt idx="254" formatCode="0">
                  <c:v>57</c:v>
                </c:pt>
                <c:pt idx="255">
                  <c:v>63.2</c:v>
                </c:pt>
                <c:pt idx="256">
                  <c:v>63.2</c:v>
                </c:pt>
                <c:pt idx="257">
                  <c:v>63.2</c:v>
                </c:pt>
                <c:pt idx="258">
                  <c:v>63.2</c:v>
                </c:pt>
                <c:pt idx="259">
                  <c:v>63.2</c:v>
                </c:pt>
                <c:pt idx="260">
                  <c:v>63.2</c:v>
                </c:pt>
                <c:pt idx="261">
                  <c:v>63.2</c:v>
                </c:pt>
                <c:pt idx="262">
                  <c:v>63.2</c:v>
                </c:pt>
                <c:pt idx="263">
                  <c:v>63.2</c:v>
                </c:pt>
                <c:pt idx="264">
                  <c:v>63.2</c:v>
                </c:pt>
                <c:pt idx="265">
                  <c:v>63.2</c:v>
                </c:pt>
                <c:pt idx="266">
                  <c:v>63.2</c:v>
                </c:pt>
                <c:pt idx="267" formatCode="0">
                  <c:v>54</c:v>
                </c:pt>
                <c:pt idx="268" formatCode="0">
                  <c:v>54</c:v>
                </c:pt>
                <c:pt idx="269" formatCode="0">
                  <c:v>54</c:v>
                </c:pt>
                <c:pt idx="270" formatCode="0">
                  <c:v>54</c:v>
                </c:pt>
                <c:pt idx="271">
                  <c:v>63.2</c:v>
                </c:pt>
                <c:pt idx="272">
                  <c:v>63.2</c:v>
                </c:pt>
                <c:pt idx="273">
                  <c:v>63.2</c:v>
                </c:pt>
                <c:pt idx="274" formatCode="0">
                  <c:v>57</c:v>
                </c:pt>
                <c:pt idx="275" formatCode="0">
                  <c:v>57</c:v>
                </c:pt>
                <c:pt idx="276" formatCode="0">
                  <c:v>57</c:v>
                </c:pt>
                <c:pt idx="277" formatCode="0">
                  <c:v>57</c:v>
                </c:pt>
                <c:pt idx="278" formatCode="0">
                  <c:v>57</c:v>
                </c:pt>
                <c:pt idx="279">
                  <c:v>62.2</c:v>
                </c:pt>
                <c:pt idx="280">
                  <c:v>62.2</c:v>
                </c:pt>
                <c:pt idx="281">
                  <c:v>62.2</c:v>
                </c:pt>
                <c:pt idx="282">
                  <c:v>62.2</c:v>
                </c:pt>
                <c:pt idx="283">
                  <c:v>62.2</c:v>
                </c:pt>
                <c:pt idx="284">
                  <c:v>62.2</c:v>
                </c:pt>
                <c:pt idx="285">
                  <c:v>62.2</c:v>
                </c:pt>
                <c:pt idx="286">
                  <c:v>62.2</c:v>
                </c:pt>
                <c:pt idx="287">
                  <c:v>62.2</c:v>
                </c:pt>
                <c:pt idx="288">
                  <c:v>62.2</c:v>
                </c:pt>
                <c:pt idx="289">
                  <c:v>62.2</c:v>
                </c:pt>
                <c:pt idx="290">
                  <c:v>62.2</c:v>
                </c:pt>
                <c:pt idx="291">
                  <c:v>62.2</c:v>
                </c:pt>
                <c:pt idx="292">
                  <c:v>62.2</c:v>
                </c:pt>
                <c:pt idx="293">
                  <c:v>62.2</c:v>
                </c:pt>
                <c:pt idx="294">
                  <c:v>62.2</c:v>
                </c:pt>
                <c:pt idx="295">
                  <c:v>62.2</c:v>
                </c:pt>
                <c:pt idx="296" formatCode="0">
                  <c:v>58</c:v>
                </c:pt>
                <c:pt idx="297" formatCode="0">
                  <c:v>58</c:v>
                </c:pt>
                <c:pt idx="298" formatCode="0">
                  <c:v>58</c:v>
                </c:pt>
                <c:pt idx="299" formatCode="0">
                  <c:v>58</c:v>
                </c:pt>
                <c:pt idx="300">
                  <c:v>60</c:v>
                </c:pt>
                <c:pt idx="301">
                  <c:v>60</c:v>
                </c:pt>
                <c:pt idx="302">
                  <c:v>60</c:v>
                </c:pt>
                <c:pt idx="303">
                  <c:v>60</c:v>
                </c:pt>
                <c:pt idx="304">
                  <c:v>60</c:v>
                </c:pt>
                <c:pt idx="305">
                  <c:v>60</c:v>
                </c:pt>
                <c:pt idx="306">
                  <c:v>60</c:v>
                </c:pt>
                <c:pt idx="307">
                  <c:v>60</c:v>
                </c:pt>
                <c:pt idx="308">
                  <c:v>60</c:v>
                </c:pt>
                <c:pt idx="309">
                  <c:v>60</c:v>
                </c:pt>
                <c:pt idx="310">
                  <c:v>60</c:v>
                </c:pt>
                <c:pt idx="311">
                  <c:v>60</c:v>
                </c:pt>
                <c:pt idx="312">
                  <c:v>60</c:v>
                </c:pt>
                <c:pt idx="313">
                  <c:v>60</c:v>
                </c:pt>
                <c:pt idx="314">
                  <c:v>60</c:v>
                </c:pt>
                <c:pt idx="315">
                  <c:v>60</c:v>
                </c:pt>
                <c:pt idx="316" formatCode="0">
                  <c:v>42</c:v>
                </c:pt>
                <c:pt idx="317" formatCode="0">
                  <c:v>42</c:v>
                </c:pt>
                <c:pt idx="318" formatCode="0">
                  <c:v>42</c:v>
                </c:pt>
                <c:pt idx="319" formatCode="0">
                  <c:v>42</c:v>
                </c:pt>
                <c:pt idx="320" formatCode="0">
                  <c:v>42</c:v>
                </c:pt>
                <c:pt idx="321" formatCode="0">
                  <c:v>42</c:v>
                </c:pt>
                <c:pt idx="322" formatCode="0">
                  <c:v>42</c:v>
                </c:pt>
                <c:pt idx="323" formatCode="0">
                  <c:v>42</c:v>
                </c:pt>
                <c:pt idx="324" formatCode="0">
                  <c:v>42</c:v>
                </c:pt>
                <c:pt idx="325" formatCode="0">
                  <c:v>42</c:v>
                </c:pt>
                <c:pt idx="326" formatCode="0">
                  <c:v>42</c:v>
                </c:pt>
                <c:pt idx="327" formatCode="0">
                  <c:v>42</c:v>
                </c:pt>
                <c:pt idx="328" formatCode="0">
                  <c:v>42</c:v>
                </c:pt>
                <c:pt idx="329" formatCode="0">
                  <c:v>42</c:v>
                </c:pt>
                <c:pt idx="330" formatCode="0">
                  <c:v>42</c:v>
                </c:pt>
                <c:pt idx="331" formatCode="0">
                  <c:v>42</c:v>
                </c:pt>
                <c:pt idx="332">
                  <c:v>60</c:v>
                </c:pt>
                <c:pt idx="333">
                  <c:v>60</c:v>
                </c:pt>
                <c:pt idx="334">
                  <c:v>60</c:v>
                </c:pt>
                <c:pt idx="335">
                  <c:v>60</c:v>
                </c:pt>
                <c:pt idx="336">
                  <c:v>60</c:v>
                </c:pt>
                <c:pt idx="337">
                  <c:v>60</c:v>
                </c:pt>
                <c:pt idx="338">
                  <c:v>60</c:v>
                </c:pt>
                <c:pt idx="339">
                  <c:v>60</c:v>
                </c:pt>
                <c:pt idx="340">
                  <c:v>60</c:v>
                </c:pt>
                <c:pt idx="341">
                  <c:v>60</c:v>
                </c:pt>
                <c:pt idx="342">
                  <c:v>60</c:v>
                </c:pt>
                <c:pt idx="343">
                  <c:v>60</c:v>
                </c:pt>
                <c:pt idx="344">
                  <c:v>60</c:v>
                </c:pt>
                <c:pt idx="345">
                  <c:v>60</c:v>
                </c:pt>
                <c:pt idx="346">
                  <c:v>60</c:v>
                </c:pt>
                <c:pt idx="347">
                  <c:v>60</c:v>
                </c:pt>
                <c:pt idx="348">
                  <c:v>60</c:v>
                </c:pt>
                <c:pt idx="349">
                  <c:v>60</c:v>
                </c:pt>
                <c:pt idx="350">
                  <c:v>60</c:v>
                </c:pt>
                <c:pt idx="351">
                  <c:v>60</c:v>
                </c:pt>
                <c:pt idx="352">
                  <c:v>60</c:v>
                </c:pt>
                <c:pt idx="353">
                  <c:v>60</c:v>
                </c:pt>
                <c:pt idx="354">
                  <c:v>60</c:v>
                </c:pt>
                <c:pt idx="355">
                  <c:v>60</c:v>
                </c:pt>
                <c:pt idx="356">
                  <c:v>60</c:v>
                </c:pt>
                <c:pt idx="357">
                  <c:v>60</c:v>
                </c:pt>
                <c:pt idx="358">
                  <c:v>60</c:v>
                </c:pt>
                <c:pt idx="359">
                  <c:v>60</c:v>
                </c:pt>
                <c:pt idx="360">
                  <c:v>60</c:v>
                </c:pt>
                <c:pt idx="361">
                  <c:v>60</c:v>
                </c:pt>
                <c:pt idx="362">
                  <c:v>60</c:v>
                </c:pt>
                <c:pt idx="363">
                  <c:v>60</c:v>
                </c:pt>
                <c:pt idx="364">
                  <c:v>60</c:v>
                </c:pt>
                <c:pt idx="365">
                  <c:v>60</c:v>
                </c:pt>
                <c:pt idx="366">
                  <c:v>60</c:v>
                </c:pt>
                <c:pt idx="367">
                  <c:v>60</c:v>
                </c:pt>
                <c:pt idx="368">
                  <c:v>60</c:v>
                </c:pt>
                <c:pt idx="369">
                  <c:v>60</c:v>
                </c:pt>
                <c:pt idx="370">
                  <c:v>60</c:v>
                </c:pt>
                <c:pt idx="371">
                  <c:v>60</c:v>
                </c:pt>
                <c:pt idx="372">
                  <c:v>60</c:v>
                </c:pt>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413">
                  <c:v>60</c:v>
                </c:pt>
                <c:pt idx="414">
                  <c:v>60</c:v>
                </c:pt>
                <c:pt idx="415">
                  <c:v>60</c:v>
                </c:pt>
                <c:pt idx="416">
                  <c:v>60</c:v>
                </c:pt>
                <c:pt idx="417">
                  <c:v>60</c:v>
                </c:pt>
                <c:pt idx="418">
                  <c:v>60</c:v>
                </c:pt>
                <c:pt idx="419">
                  <c:v>60</c:v>
                </c:pt>
                <c:pt idx="420">
                  <c:v>60</c:v>
                </c:pt>
                <c:pt idx="421">
                  <c:v>60</c:v>
                </c:pt>
                <c:pt idx="422">
                  <c:v>60</c:v>
                </c:pt>
                <c:pt idx="423">
                  <c:v>60</c:v>
                </c:pt>
                <c:pt idx="424">
                  <c:v>60</c:v>
                </c:pt>
                <c:pt idx="425">
                  <c:v>60</c:v>
                </c:pt>
                <c:pt idx="426">
                  <c:v>60</c:v>
                </c:pt>
                <c:pt idx="427">
                  <c:v>59.6</c:v>
                </c:pt>
                <c:pt idx="428">
                  <c:v>59.6</c:v>
                </c:pt>
                <c:pt idx="429">
                  <c:v>59.6</c:v>
                </c:pt>
                <c:pt idx="430">
                  <c:v>59.6</c:v>
                </c:pt>
                <c:pt idx="431">
                  <c:v>59.6</c:v>
                </c:pt>
                <c:pt idx="432">
                  <c:v>59.6</c:v>
                </c:pt>
                <c:pt idx="433">
                  <c:v>59.6</c:v>
                </c:pt>
                <c:pt idx="434">
                  <c:v>59.6</c:v>
                </c:pt>
                <c:pt idx="435">
                  <c:v>59.6</c:v>
                </c:pt>
                <c:pt idx="436">
                  <c:v>59.6</c:v>
                </c:pt>
                <c:pt idx="437">
                  <c:v>59.6</c:v>
                </c:pt>
                <c:pt idx="438">
                  <c:v>59.6</c:v>
                </c:pt>
                <c:pt idx="439">
                  <c:v>59.6</c:v>
                </c:pt>
                <c:pt idx="440">
                  <c:v>59.6</c:v>
                </c:pt>
                <c:pt idx="441">
                  <c:v>59.6</c:v>
                </c:pt>
                <c:pt idx="442" formatCode="0">
                  <c:v>55</c:v>
                </c:pt>
                <c:pt idx="443" formatCode="0">
                  <c:v>55</c:v>
                </c:pt>
                <c:pt idx="444" formatCode="0">
                  <c:v>55</c:v>
                </c:pt>
                <c:pt idx="445" formatCode="0">
                  <c:v>55</c:v>
                </c:pt>
                <c:pt idx="446" formatCode="0">
                  <c:v>55</c:v>
                </c:pt>
                <c:pt idx="447">
                  <c:v>59.6</c:v>
                </c:pt>
                <c:pt idx="448">
                  <c:v>59.6</c:v>
                </c:pt>
                <c:pt idx="449">
                  <c:v>59.6</c:v>
                </c:pt>
                <c:pt idx="450">
                  <c:v>59.6</c:v>
                </c:pt>
                <c:pt idx="451">
                  <c:v>59.6</c:v>
                </c:pt>
                <c:pt idx="452">
                  <c:v>59.6</c:v>
                </c:pt>
                <c:pt idx="453">
                  <c:v>59.6</c:v>
                </c:pt>
                <c:pt idx="454">
                  <c:v>59.6</c:v>
                </c:pt>
                <c:pt idx="455">
                  <c:v>59.6</c:v>
                </c:pt>
                <c:pt idx="456">
                  <c:v>59.6</c:v>
                </c:pt>
                <c:pt idx="457">
                  <c:v>59</c:v>
                </c:pt>
                <c:pt idx="458">
                  <c:v>59</c:v>
                </c:pt>
                <c:pt idx="459">
                  <c:v>59</c:v>
                </c:pt>
                <c:pt idx="460">
                  <c:v>59</c:v>
                </c:pt>
                <c:pt idx="461">
                  <c:v>59</c:v>
                </c:pt>
                <c:pt idx="462">
                  <c:v>59</c:v>
                </c:pt>
                <c:pt idx="463">
                  <c:v>59</c:v>
                </c:pt>
                <c:pt idx="464">
                  <c:v>59</c:v>
                </c:pt>
                <c:pt idx="465">
                  <c:v>59</c:v>
                </c:pt>
                <c:pt idx="466">
                  <c:v>59</c:v>
                </c:pt>
                <c:pt idx="467">
                  <c:v>59</c:v>
                </c:pt>
                <c:pt idx="468">
                  <c:v>59</c:v>
                </c:pt>
                <c:pt idx="469">
                  <c:v>59</c:v>
                </c:pt>
                <c:pt idx="470">
                  <c:v>59</c:v>
                </c:pt>
                <c:pt idx="471">
                  <c:v>59</c:v>
                </c:pt>
                <c:pt idx="472">
                  <c:v>59</c:v>
                </c:pt>
                <c:pt idx="473">
                  <c:v>59</c:v>
                </c:pt>
                <c:pt idx="474">
                  <c:v>59</c:v>
                </c:pt>
                <c:pt idx="475">
                  <c:v>59</c:v>
                </c:pt>
                <c:pt idx="476">
                  <c:v>59</c:v>
                </c:pt>
                <c:pt idx="477">
                  <c:v>59</c:v>
                </c:pt>
                <c:pt idx="478">
                  <c:v>59</c:v>
                </c:pt>
                <c:pt idx="479">
                  <c:v>59</c:v>
                </c:pt>
                <c:pt idx="480">
                  <c:v>59</c:v>
                </c:pt>
                <c:pt idx="481">
                  <c:v>59</c:v>
                </c:pt>
                <c:pt idx="482">
                  <c:v>59</c:v>
                </c:pt>
                <c:pt idx="483">
                  <c:v>59</c:v>
                </c:pt>
                <c:pt idx="484">
                  <c:v>59</c:v>
                </c:pt>
                <c:pt idx="485">
                  <c:v>59</c:v>
                </c:pt>
                <c:pt idx="486">
                  <c:v>59</c:v>
                </c:pt>
                <c:pt idx="487">
                  <c:v>59</c:v>
                </c:pt>
                <c:pt idx="488">
                  <c:v>58</c:v>
                </c:pt>
                <c:pt idx="489">
                  <c:v>58</c:v>
                </c:pt>
                <c:pt idx="490">
                  <c:v>58</c:v>
                </c:pt>
                <c:pt idx="491">
                  <c:v>58</c:v>
                </c:pt>
                <c:pt idx="492">
                  <c:v>58</c:v>
                </c:pt>
                <c:pt idx="493">
                  <c:v>58</c:v>
                </c:pt>
                <c:pt idx="494">
                  <c:v>58</c:v>
                </c:pt>
                <c:pt idx="495">
                  <c:v>58</c:v>
                </c:pt>
                <c:pt idx="496">
                  <c:v>58</c:v>
                </c:pt>
                <c:pt idx="497">
                  <c:v>58</c:v>
                </c:pt>
                <c:pt idx="498">
                  <c:v>58</c:v>
                </c:pt>
                <c:pt idx="499">
                  <c:v>58</c:v>
                </c:pt>
                <c:pt idx="500">
                  <c:v>58</c:v>
                </c:pt>
                <c:pt idx="501">
                  <c:v>58</c:v>
                </c:pt>
                <c:pt idx="502">
                  <c:v>58</c:v>
                </c:pt>
                <c:pt idx="503">
                  <c:v>58</c:v>
                </c:pt>
                <c:pt idx="504">
                  <c:v>58</c:v>
                </c:pt>
                <c:pt idx="505">
                  <c:v>58</c:v>
                </c:pt>
                <c:pt idx="506">
                  <c:v>58</c:v>
                </c:pt>
                <c:pt idx="507">
                  <c:v>58</c:v>
                </c:pt>
                <c:pt idx="508">
                  <c:v>58</c:v>
                </c:pt>
                <c:pt idx="509">
                  <c:v>58</c:v>
                </c:pt>
                <c:pt idx="510">
                  <c:v>58</c:v>
                </c:pt>
                <c:pt idx="511">
                  <c:v>58</c:v>
                </c:pt>
                <c:pt idx="512">
                  <c:v>58</c:v>
                </c:pt>
                <c:pt idx="513">
                  <c:v>58</c:v>
                </c:pt>
                <c:pt idx="514">
                  <c:v>58</c:v>
                </c:pt>
                <c:pt idx="515">
                  <c:v>58</c:v>
                </c:pt>
                <c:pt idx="516">
                  <c:v>58</c:v>
                </c:pt>
                <c:pt idx="517">
                  <c:v>58</c:v>
                </c:pt>
                <c:pt idx="518">
                  <c:v>58</c:v>
                </c:pt>
                <c:pt idx="519">
                  <c:v>59</c:v>
                </c:pt>
                <c:pt idx="520">
                  <c:v>59</c:v>
                </c:pt>
                <c:pt idx="521">
                  <c:v>59</c:v>
                </c:pt>
                <c:pt idx="522">
                  <c:v>59</c:v>
                </c:pt>
                <c:pt idx="523">
                  <c:v>59</c:v>
                </c:pt>
                <c:pt idx="524">
                  <c:v>59</c:v>
                </c:pt>
                <c:pt idx="525">
                  <c:v>59</c:v>
                </c:pt>
                <c:pt idx="526">
                  <c:v>59</c:v>
                </c:pt>
                <c:pt idx="527">
                  <c:v>59</c:v>
                </c:pt>
                <c:pt idx="528">
                  <c:v>59</c:v>
                </c:pt>
                <c:pt idx="529">
                  <c:v>59</c:v>
                </c:pt>
                <c:pt idx="530">
                  <c:v>59</c:v>
                </c:pt>
                <c:pt idx="531">
                  <c:v>59</c:v>
                </c:pt>
                <c:pt idx="532">
                  <c:v>59</c:v>
                </c:pt>
                <c:pt idx="533">
                  <c:v>59</c:v>
                </c:pt>
                <c:pt idx="534">
                  <c:v>59</c:v>
                </c:pt>
                <c:pt idx="535">
                  <c:v>59</c:v>
                </c:pt>
                <c:pt idx="536">
                  <c:v>59</c:v>
                </c:pt>
                <c:pt idx="537">
                  <c:v>59</c:v>
                </c:pt>
                <c:pt idx="538">
                  <c:v>59</c:v>
                </c:pt>
                <c:pt idx="539">
                  <c:v>59</c:v>
                </c:pt>
                <c:pt idx="540">
                  <c:v>59</c:v>
                </c:pt>
                <c:pt idx="541">
                  <c:v>59</c:v>
                </c:pt>
                <c:pt idx="542">
                  <c:v>59</c:v>
                </c:pt>
                <c:pt idx="543">
                  <c:v>59</c:v>
                </c:pt>
                <c:pt idx="544">
                  <c:v>59</c:v>
                </c:pt>
                <c:pt idx="545">
                  <c:v>59</c:v>
                </c:pt>
                <c:pt idx="546">
                  <c:v>59</c:v>
                </c:pt>
                <c:pt idx="547">
                  <c:v>59</c:v>
                </c:pt>
                <c:pt idx="548">
                  <c:v>59</c:v>
                </c:pt>
                <c:pt idx="549">
                  <c:v>59</c:v>
                </c:pt>
                <c:pt idx="550">
                  <c:v>59</c:v>
                </c:pt>
                <c:pt idx="551">
                  <c:v>59</c:v>
                </c:pt>
                <c:pt idx="552">
                  <c:v>59</c:v>
                </c:pt>
                <c:pt idx="553">
                  <c:v>59</c:v>
                </c:pt>
                <c:pt idx="554">
                  <c:v>59</c:v>
                </c:pt>
                <c:pt idx="555">
                  <c:v>59</c:v>
                </c:pt>
                <c:pt idx="556">
                  <c:v>59</c:v>
                </c:pt>
                <c:pt idx="557">
                  <c:v>59</c:v>
                </c:pt>
                <c:pt idx="558">
                  <c:v>59</c:v>
                </c:pt>
                <c:pt idx="559">
                  <c:v>59</c:v>
                </c:pt>
                <c:pt idx="560">
                  <c:v>59</c:v>
                </c:pt>
                <c:pt idx="561">
                  <c:v>59</c:v>
                </c:pt>
                <c:pt idx="562">
                  <c:v>59</c:v>
                </c:pt>
                <c:pt idx="563">
                  <c:v>59</c:v>
                </c:pt>
                <c:pt idx="564">
                  <c:v>59</c:v>
                </c:pt>
                <c:pt idx="565">
                  <c:v>59</c:v>
                </c:pt>
                <c:pt idx="566">
                  <c:v>59</c:v>
                </c:pt>
                <c:pt idx="567">
                  <c:v>59</c:v>
                </c:pt>
                <c:pt idx="568">
                  <c:v>59</c:v>
                </c:pt>
                <c:pt idx="569">
                  <c:v>59</c:v>
                </c:pt>
                <c:pt idx="570">
                  <c:v>59</c:v>
                </c:pt>
                <c:pt idx="571">
                  <c:v>59</c:v>
                </c:pt>
                <c:pt idx="572">
                  <c:v>59</c:v>
                </c:pt>
                <c:pt idx="573">
                  <c:v>59</c:v>
                </c:pt>
                <c:pt idx="574">
                  <c:v>59</c:v>
                </c:pt>
                <c:pt idx="575">
                  <c:v>59</c:v>
                </c:pt>
                <c:pt idx="576">
                  <c:v>59</c:v>
                </c:pt>
                <c:pt idx="577">
                  <c:v>59</c:v>
                </c:pt>
                <c:pt idx="578">
                  <c:v>59</c:v>
                </c:pt>
                <c:pt idx="579">
                  <c:v>60</c:v>
                </c:pt>
                <c:pt idx="580">
                  <c:v>60</c:v>
                </c:pt>
                <c:pt idx="581">
                  <c:v>60</c:v>
                </c:pt>
                <c:pt idx="582">
                  <c:v>60</c:v>
                </c:pt>
                <c:pt idx="583">
                  <c:v>60</c:v>
                </c:pt>
                <c:pt idx="584">
                  <c:v>60</c:v>
                </c:pt>
                <c:pt idx="585">
                  <c:v>60</c:v>
                </c:pt>
                <c:pt idx="586">
                  <c:v>60</c:v>
                </c:pt>
                <c:pt idx="587">
                  <c:v>60</c:v>
                </c:pt>
                <c:pt idx="588">
                  <c:v>60</c:v>
                </c:pt>
                <c:pt idx="589" formatCode="0">
                  <c:v>50</c:v>
                </c:pt>
                <c:pt idx="590" formatCode="0">
                  <c:v>50</c:v>
                </c:pt>
                <c:pt idx="591" formatCode="0">
                  <c:v>50</c:v>
                </c:pt>
                <c:pt idx="592" formatCode="0">
                  <c:v>58</c:v>
                </c:pt>
                <c:pt idx="593" formatCode="0">
                  <c:v>58</c:v>
                </c:pt>
                <c:pt idx="594">
                  <c:v>60</c:v>
                </c:pt>
                <c:pt idx="595">
                  <c:v>60</c:v>
                </c:pt>
                <c:pt idx="596">
                  <c:v>60</c:v>
                </c:pt>
                <c:pt idx="597">
                  <c:v>60</c:v>
                </c:pt>
                <c:pt idx="598">
                  <c:v>60</c:v>
                </c:pt>
                <c:pt idx="599">
                  <c:v>60</c:v>
                </c:pt>
                <c:pt idx="600">
                  <c:v>60</c:v>
                </c:pt>
                <c:pt idx="601">
                  <c:v>60</c:v>
                </c:pt>
                <c:pt idx="602">
                  <c:v>60</c:v>
                </c:pt>
                <c:pt idx="603" formatCode="0">
                  <c:v>58</c:v>
                </c:pt>
                <c:pt idx="604" formatCode="0">
                  <c:v>58</c:v>
                </c:pt>
                <c:pt idx="605" formatCode="0">
                  <c:v>58</c:v>
                </c:pt>
                <c:pt idx="606" formatCode="0">
                  <c:v>58</c:v>
                </c:pt>
                <c:pt idx="607">
                  <c:v>60</c:v>
                </c:pt>
                <c:pt idx="608">
                  <c:v>60</c:v>
                </c:pt>
                <c:pt idx="609">
                  <c:v>60</c:v>
                </c:pt>
                <c:pt idx="610">
                  <c:v>60</c:v>
                </c:pt>
                <c:pt idx="611">
                  <c:v>60</c:v>
                </c:pt>
                <c:pt idx="612">
                  <c:v>60</c:v>
                </c:pt>
                <c:pt idx="613">
                  <c:v>60</c:v>
                </c:pt>
                <c:pt idx="614">
                  <c:v>60</c:v>
                </c:pt>
                <c:pt idx="615">
                  <c:v>60</c:v>
                </c:pt>
                <c:pt idx="616">
                  <c:v>60</c:v>
                </c:pt>
                <c:pt idx="617">
                  <c:v>60</c:v>
                </c:pt>
                <c:pt idx="618">
                  <c:v>60</c:v>
                </c:pt>
                <c:pt idx="619">
                  <c:v>60</c:v>
                </c:pt>
                <c:pt idx="620">
                  <c:v>60</c:v>
                </c:pt>
                <c:pt idx="621">
                  <c:v>60</c:v>
                </c:pt>
                <c:pt idx="622">
                  <c:v>60</c:v>
                </c:pt>
                <c:pt idx="623">
                  <c:v>60</c:v>
                </c:pt>
                <c:pt idx="624" formatCode="0">
                  <c:v>52</c:v>
                </c:pt>
                <c:pt idx="625" formatCode="0">
                  <c:v>52</c:v>
                </c:pt>
                <c:pt idx="626" formatCode="0">
                  <c:v>52</c:v>
                </c:pt>
                <c:pt idx="627">
                  <c:v>60</c:v>
                </c:pt>
                <c:pt idx="628">
                  <c:v>60</c:v>
                </c:pt>
                <c:pt idx="629">
                  <c:v>60</c:v>
                </c:pt>
                <c:pt idx="630">
                  <c:v>60</c:v>
                </c:pt>
                <c:pt idx="631">
                  <c:v>60</c:v>
                </c:pt>
                <c:pt idx="632">
                  <c:v>60</c:v>
                </c:pt>
                <c:pt idx="633">
                  <c:v>60</c:v>
                </c:pt>
                <c:pt idx="634">
                  <c:v>60</c:v>
                </c:pt>
                <c:pt idx="635">
                  <c:v>60</c:v>
                </c:pt>
                <c:pt idx="636">
                  <c:v>60</c:v>
                </c:pt>
                <c:pt idx="637">
                  <c:v>60</c:v>
                </c:pt>
                <c:pt idx="638">
                  <c:v>60</c:v>
                </c:pt>
                <c:pt idx="639">
                  <c:v>60</c:v>
                </c:pt>
                <c:pt idx="640">
                  <c:v>60</c:v>
                </c:pt>
                <c:pt idx="641">
                  <c:v>60</c:v>
                </c:pt>
                <c:pt idx="642">
                  <c:v>60</c:v>
                </c:pt>
                <c:pt idx="643">
                  <c:v>60</c:v>
                </c:pt>
                <c:pt idx="644">
                  <c:v>60</c:v>
                </c:pt>
                <c:pt idx="645">
                  <c:v>51</c:v>
                </c:pt>
                <c:pt idx="646">
                  <c:v>51</c:v>
                </c:pt>
                <c:pt idx="647">
                  <c:v>51</c:v>
                </c:pt>
                <c:pt idx="648">
                  <c:v>51</c:v>
                </c:pt>
                <c:pt idx="649">
                  <c:v>51</c:v>
                </c:pt>
                <c:pt idx="650">
                  <c:v>51</c:v>
                </c:pt>
                <c:pt idx="651">
                  <c:v>51</c:v>
                </c:pt>
                <c:pt idx="652">
                  <c:v>51</c:v>
                </c:pt>
                <c:pt idx="653">
                  <c:v>51</c:v>
                </c:pt>
                <c:pt idx="654">
                  <c:v>51</c:v>
                </c:pt>
                <c:pt idx="655">
                  <c:v>51</c:v>
                </c:pt>
                <c:pt idx="656">
                  <c:v>51</c:v>
                </c:pt>
                <c:pt idx="657">
                  <c:v>60</c:v>
                </c:pt>
                <c:pt idx="658">
                  <c:v>60</c:v>
                </c:pt>
                <c:pt idx="659">
                  <c:v>60</c:v>
                </c:pt>
                <c:pt idx="660">
                  <c:v>60</c:v>
                </c:pt>
                <c:pt idx="661">
                  <c:v>60</c:v>
                </c:pt>
                <c:pt idx="662">
                  <c:v>60</c:v>
                </c:pt>
                <c:pt idx="663">
                  <c:v>60</c:v>
                </c:pt>
                <c:pt idx="664">
                  <c:v>60</c:v>
                </c:pt>
                <c:pt idx="665">
                  <c:v>60</c:v>
                </c:pt>
                <c:pt idx="666">
                  <c:v>60</c:v>
                </c:pt>
                <c:pt idx="667">
                  <c:v>60</c:v>
                </c:pt>
                <c:pt idx="668">
                  <c:v>60</c:v>
                </c:pt>
                <c:pt idx="669">
                  <c:v>60</c:v>
                </c:pt>
              </c:numCache>
            </c:numRef>
          </c:val>
        </c:ser>
        <c:ser>
          <c:idx val="16"/>
          <c:order val="16"/>
          <c:tx>
            <c:strRef>
              <c:f>'Long Term BORDER'!$T$1:$T$2</c:f>
              <c:strCache>
                <c:ptCount val="1"/>
                <c:pt idx="0">
                  <c:v>86.30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BORDER'!$T$3:$T$672</c:f>
              <c:numCache>
                <c:formatCode>General</c:formatCode>
                <c:ptCount val="670"/>
                <c:pt idx="0">
                  <c:v>0</c:v>
                </c:pt>
                <c:pt idx="64">
                  <c:v>0</c:v>
                </c:pt>
                <c:pt idx="65">
                  <c:v>0</c:v>
                </c:pt>
                <c:pt idx="134">
                  <c:v>0</c:v>
                </c:pt>
                <c:pt idx="135">
                  <c:v>0</c:v>
                </c:pt>
                <c:pt idx="136">
                  <c:v>0</c:v>
                </c:pt>
                <c:pt idx="155">
                  <c:v>0</c:v>
                </c:pt>
                <c:pt idx="156">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11">
                  <c:v>0</c:v>
                </c:pt>
                <c:pt idx="212">
                  <c:v>0</c:v>
                </c:pt>
                <c:pt idx="213">
                  <c:v>0</c:v>
                </c:pt>
                <c:pt idx="214">
                  <c:v>0</c:v>
                </c:pt>
                <c:pt idx="225">
                  <c:v>0</c:v>
                </c:pt>
                <c:pt idx="226">
                  <c:v>0</c:v>
                </c:pt>
                <c:pt idx="227">
                  <c:v>0</c:v>
                </c:pt>
                <c:pt idx="250">
                  <c:v>0</c:v>
                </c:pt>
                <c:pt idx="251">
                  <c:v>0</c:v>
                </c:pt>
                <c:pt idx="252">
                  <c:v>0</c:v>
                </c:pt>
                <c:pt idx="253">
                  <c:v>0</c:v>
                </c:pt>
                <c:pt idx="254">
                  <c:v>0</c:v>
                </c:pt>
                <c:pt idx="267">
                  <c:v>0</c:v>
                </c:pt>
                <c:pt idx="268">
                  <c:v>0</c:v>
                </c:pt>
                <c:pt idx="269">
                  <c:v>0</c:v>
                </c:pt>
                <c:pt idx="270">
                  <c:v>0</c:v>
                </c:pt>
                <c:pt idx="274">
                  <c:v>0</c:v>
                </c:pt>
                <c:pt idx="275">
                  <c:v>0</c:v>
                </c:pt>
                <c:pt idx="276">
                  <c:v>0</c:v>
                </c:pt>
                <c:pt idx="277">
                  <c:v>0</c:v>
                </c:pt>
                <c:pt idx="278">
                  <c:v>0</c:v>
                </c:pt>
                <c:pt idx="296">
                  <c:v>0</c:v>
                </c:pt>
                <c:pt idx="297">
                  <c:v>0</c:v>
                </c:pt>
                <c:pt idx="298">
                  <c:v>0</c:v>
                </c:pt>
                <c:pt idx="299">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4">
                  <c:v>0</c:v>
                </c:pt>
                <c:pt idx="345">
                  <c:v>0</c:v>
                </c:pt>
                <c:pt idx="442">
                  <c:v>0</c:v>
                </c:pt>
                <c:pt idx="443">
                  <c:v>0</c:v>
                </c:pt>
                <c:pt idx="444">
                  <c:v>0</c:v>
                </c:pt>
                <c:pt idx="445">
                  <c:v>0</c:v>
                </c:pt>
                <c:pt idx="446">
                  <c:v>0</c:v>
                </c:pt>
                <c:pt idx="462">
                  <c:v>0</c:v>
                </c:pt>
                <c:pt idx="463">
                  <c:v>0</c:v>
                </c:pt>
                <c:pt idx="464">
                  <c:v>0</c:v>
                </c:pt>
                <c:pt idx="465">
                  <c:v>0</c:v>
                </c:pt>
                <c:pt idx="466">
                  <c:v>0</c:v>
                </c:pt>
                <c:pt idx="467">
                  <c:v>0</c:v>
                </c:pt>
                <c:pt idx="589">
                  <c:v>0</c:v>
                </c:pt>
                <c:pt idx="590">
                  <c:v>0</c:v>
                </c:pt>
                <c:pt idx="591">
                  <c:v>0</c:v>
                </c:pt>
                <c:pt idx="592">
                  <c:v>0</c:v>
                </c:pt>
                <c:pt idx="593">
                  <c:v>0</c:v>
                </c:pt>
                <c:pt idx="603">
                  <c:v>0</c:v>
                </c:pt>
                <c:pt idx="604">
                  <c:v>0</c:v>
                </c:pt>
                <c:pt idx="605">
                  <c:v>0</c:v>
                </c:pt>
                <c:pt idx="606">
                  <c:v>0</c:v>
                </c:pt>
                <c:pt idx="624">
                  <c:v>0</c:v>
                </c:pt>
                <c:pt idx="625">
                  <c:v>0</c:v>
                </c:pt>
                <c:pt idx="626">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ser>
        <c:ser>
          <c:idx val="17"/>
          <c:order val="17"/>
          <c:tx>
            <c:strRef>
              <c:f>'Long Term BORDER'!$U$1:$U$2</c:f>
              <c:strCache>
                <c:ptCount val="1"/>
                <c:pt idx="0">
                  <c:v>UPSTREAM OF JAMES (Segments 1,2,3,4,5,7,8,9 and 26) Actual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BORDER'!$U$3:$U$672</c:f>
              <c:numCache>
                <c:formatCode>0.0</c:formatCode>
                <c:ptCount val="670"/>
                <c:pt idx="0">
                  <c:v>0</c:v>
                </c:pt>
                <c:pt idx="123">
                  <c:v>238.38618999999997</c:v>
                </c:pt>
                <c:pt idx="124">
                  <c:v>237.61221999999995</c:v>
                </c:pt>
                <c:pt idx="125">
                  <c:v>230.62658999999994</c:v>
                </c:pt>
                <c:pt idx="126">
                  <c:v>230.25114000000008</c:v>
                </c:pt>
                <c:pt idx="127">
                  <c:v>235.52952999999997</c:v>
                </c:pt>
                <c:pt idx="128">
                  <c:v>234.57791999999998</c:v>
                </c:pt>
                <c:pt idx="129">
                  <c:v>232.56989000000004</c:v>
                </c:pt>
                <c:pt idx="130">
                  <c:v>235.72115999999997</c:v>
                </c:pt>
                <c:pt idx="131">
                  <c:v>237.89572000000004</c:v>
                </c:pt>
                <c:pt idx="132">
                  <c:v>237.34034000000003</c:v>
                </c:pt>
                <c:pt idx="133">
                  <c:v>236.39542</c:v>
                </c:pt>
                <c:pt idx="134">
                  <c:v>233.79076999999995</c:v>
                </c:pt>
                <c:pt idx="135">
                  <c:v>225.57926999999989</c:v>
                </c:pt>
                <c:pt idx="136">
                  <c:v>236.18104000000019</c:v>
                </c:pt>
                <c:pt idx="137">
                  <c:v>238.65014999999988</c:v>
                </c:pt>
                <c:pt idx="138">
                  <c:v>236.43972999999991</c:v>
                </c:pt>
                <c:pt idx="139">
                  <c:v>237.07648999999995</c:v>
                </c:pt>
                <c:pt idx="140">
                  <c:v>231.87116999999981</c:v>
                </c:pt>
                <c:pt idx="141">
                  <c:v>227.91145999999992</c:v>
                </c:pt>
                <c:pt idx="142">
                  <c:v>226.82524999999993</c:v>
                </c:pt>
                <c:pt idx="143">
                  <c:v>225.67176999999992</c:v>
                </c:pt>
                <c:pt idx="144">
                  <c:v>236.06904999999989</c:v>
                </c:pt>
                <c:pt idx="145">
                  <c:v>232.03433999999979</c:v>
                </c:pt>
                <c:pt idx="146">
                  <c:v>232.97395999999986</c:v>
                </c:pt>
                <c:pt idx="147">
                  <c:v>236.38518000000002</c:v>
                </c:pt>
                <c:pt idx="148">
                  <c:v>237.3415099999998</c:v>
                </c:pt>
                <c:pt idx="149">
                  <c:v>237.49135999999993</c:v>
                </c:pt>
                <c:pt idx="150">
                  <c:v>235.31837999999999</c:v>
                </c:pt>
                <c:pt idx="151">
                  <c:v>239.76574999999997</c:v>
                </c:pt>
                <c:pt idx="152">
                  <c:v>234.82181999999992</c:v>
                </c:pt>
                <c:pt idx="153">
                  <c:v>238.25571999999988</c:v>
                </c:pt>
                <c:pt idx="154">
                  <c:v>241.82959999999997</c:v>
                </c:pt>
                <c:pt idx="155">
                  <c:v>237.12446999999995</c:v>
                </c:pt>
                <c:pt idx="156">
                  <c:v>232.57951</c:v>
                </c:pt>
                <c:pt idx="157">
                  <c:v>236.21538999999984</c:v>
                </c:pt>
                <c:pt idx="158">
                  <c:v>235.75282999999999</c:v>
                </c:pt>
                <c:pt idx="159">
                  <c:v>234.67542000000012</c:v>
                </c:pt>
                <c:pt idx="160">
                  <c:v>240.10174999999998</c:v>
                </c:pt>
                <c:pt idx="161">
                  <c:v>236.67832999999993</c:v>
                </c:pt>
                <c:pt idx="162">
                  <c:v>233.47210999999993</c:v>
                </c:pt>
                <c:pt idx="163">
                  <c:v>218.69301000000016</c:v>
                </c:pt>
                <c:pt idx="164">
                  <c:v>217.74332999999999</c:v>
                </c:pt>
                <c:pt idx="165">
                  <c:v>225.8384200000001</c:v>
                </c:pt>
                <c:pt idx="166">
                  <c:v>232.91182999999992</c:v>
                </c:pt>
                <c:pt idx="167">
                  <c:v>236.3100300000001</c:v>
                </c:pt>
                <c:pt idx="168">
                  <c:v>240.86436999999998</c:v>
                </c:pt>
                <c:pt idx="169">
                  <c:v>237.84518</c:v>
                </c:pt>
                <c:pt idx="170">
                  <c:v>238.29421999999997</c:v>
                </c:pt>
                <c:pt idx="171">
                  <c:v>240.40016999999997</c:v>
                </c:pt>
                <c:pt idx="172">
                  <c:v>242.01091000000008</c:v>
                </c:pt>
                <c:pt idx="173">
                  <c:v>243.51499000000007</c:v>
                </c:pt>
                <c:pt idx="174">
                  <c:v>245.70133999999999</c:v>
                </c:pt>
                <c:pt idx="175">
                  <c:v>246.02630999999994</c:v>
                </c:pt>
                <c:pt idx="176">
                  <c:v>243.0258500000001</c:v>
                </c:pt>
                <c:pt idx="177">
                  <c:v>240.35084000000009</c:v>
                </c:pt>
                <c:pt idx="178">
                  <c:v>239.12312000000011</c:v>
                </c:pt>
                <c:pt idx="179">
                  <c:v>244.95260000000007</c:v>
                </c:pt>
                <c:pt idx="180">
                  <c:v>241.10231999999999</c:v>
                </c:pt>
                <c:pt idx="181">
                  <c:v>242.29839999999999</c:v>
                </c:pt>
                <c:pt idx="182">
                  <c:v>240.21133999999992</c:v>
                </c:pt>
                <c:pt idx="183">
                  <c:v>240.35828000000006</c:v>
                </c:pt>
                <c:pt idx="184">
                  <c:v>239.40856999999997</c:v>
                </c:pt>
                <c:pt idx="185">
                  <c:v>240.14161999999985</c:v>
                </c:pt>
                <c:pt idx="186">
                  <c:v>241.09375</c:v>
                </c:pt>
                <c:pt idx="187">
                  <c:v>241.21324999999993</c:v>
                </c:pt>
                <c:pt idx="188">
                  <c:v>241.67841999999999</c:v>
                </c:pt>
                <c:pt idx="189">
                  <c:v>241.33384999999998</c:v>
                </c:pt>
                <c:pt idx="190">
                  <c:v>238.26922000000008</c:v>
                </c:pt>
                <c:pt idx="191">
                  <c:v>232.63553999999985</c:v>
                </c:pt>
                <c:pt idx="192">
                  <c:v>241.00936999999999</c:v>
                </c:pt>
                <c:pt idx="193">
                  <c:v>242.07724999999991</c:v>
                </c:pt>
                <c:pt idx="194">
                  <c:v>242.2375199999999</c:v>
                </c:pt>
                <c:pt idx="195">
                  <c:v>242.07657000000006</c:v>
                </c:pt>
                <c:pt idx="196">
                  <c:v>241.56546000000012</c:v>
                </c:pt>
                <c:pt idx="197">
                  <c:v>221.15409000000014</c:v>
                </c:pt>
                <c:pt idx="198">
                  <c:v>219.30586000000014</c:v>
                </c:pt>
                <c:pt idx="199">
                  <c:v>218.0026399999999</c:v>
                </c:pt>
                <c:pt idx="200">
                  <c:v>217.80183000000005</c:v>
                </c:pt>
                <c:pt idx="201">
                  <c:v>228.44210999999999</c:v>
                </c:pt>
                <c:pt idx="202">
                  <c:v>236.39817999999997</c:v>
                </c:pt>
                <c:pt idx="203">
                  <c:v>238.57990000000007</c:v>
                </c:pt>
                <c:pt idx="204">
                  <c:v>216.91564999999997</c:v>
                </c:pt>
                <c:pt idx="205">
                  <c:v>214.41643000000002</c:v>
                </c:pt>
                <c:pt idx="206">
                  <c:v>215.49879999999999</c:v>
                </c:pt>
                <c:pt idx="207">
                  <c:v>217.33813000000015</c:v>
                </c:pt>
                <c:pt idx="208">
                  <c:v>217.46141</c:v>
                </c:pt>
                <c:pt idx="209">
                  <c:v>218.26952000000011</c:v>
                </c:pt>
                <c:pt idx="210">
                  <c:v>217.02070000000012</c:v>
                </c:pt>
                <c:pt idx="211">
                  <c:v>213.18170000000012</c:v>
                </c:pt>
                <c:pt idx="212">
                  <c:v>216.40264000000008</c:v>
                </c:pt>
                <c:pt idx="213">
                  <c:v>215.52981</c:v>
                </c:pt>
                <c:pt idx="214">
                  <c:v>230.68163000000001</c:v>
                </c:pt>
                <c:pt idx="215">
                  <c:v>237.49511999999996</c:v>
                </c:pt>
                <c:pt idx="216">
                  <c:v>236.61808000000005</c:v>
                </c:pt>
                <c:pt idx="217">
                  <c:v>235.65253999999996</c:v>
                </c:pt>
                <c:pt idx="218">
                  <c:v>234.81480999999999</c:v>
                </c:pt>
                <c:pt idx="219">
                  <c:v>237.38965999999991</c:v>
                </c:pt>
                <c:pt idx="220">
                  <c:v>238.25004999999993</c:v>
                </c:pt>
                <c:pt idx="221">
                  <c:v>237.10466999999986</c:v>
                </c:pt>
                <c:pt idx="222">
                  <c:v>239.14119999999986</c:v>
                </c:pt>
                <c:pt idx="223">
                  <c:v>240.85341999999991</c:v>
                </c:pt>
                <c:pt idx="224">
                  <c:v>239.19396000000012</c:v>
                </c:pt>
                <c:pt idx="225">
                  <c:v>233.36220999999981</c:v>
                </c:pt>
                <c:pt idx="226">
                  <c:v>237.47999000000002</c:v>
                </c:pt>
                <c:pt idx="227">
                  <c:v>235.16837000000012</c:v>
                </c:pt>
                <c:pt idx="228">
                  <c:v>236.48437999999996</c:v>
                </c:pt>
                <c:pt idx="229">
                  <c:v>238.75944999999993</c:v>
                </c:pt>
                <c:pt idx="230">
                  <c:v>243.76857999999987</c:v>
                </c:pt>
                <c:pt idx="231">
                  <c:v>242.16807999999995</c:v>
                </c:pt>
                <c:pt idx="232">
                  <c:v>238.9944599999998</c:v>
                </c:pt>
                <c:pt idx="233">
                  <c:v>240.35128</c:v>
                </c:pt>
                <c:pt idx="234">
                  <c:v>237.91862000000006</c:v>
                </c:pt>
                <c:pt idx="235">
                  <c:v>238.28100000000003</c:v>
                </c:pt>
                <c:pt idx="236">
                  <c:v>238.64450999999997</c:v>
                </c:pt>
                <c:pt idx="237">
                  <c:v>239.27559000000005</c:v>
                </c:pt>
                <c:pt idx="238">
                  <c:v>239.55377000000004</c:v>
                </c:pt>
                <c:pt idx="239">
                  <c:v>238.51430999999982</c:v>
                </c:pt>
                <c:pt idx="240">
                  <c:v>234.9203</c:v>
                </c:pt>
                <c:pt idx="241">
                  <c:v>235.68646999999987</c:v>
                </c:pt>
                <c:pt idx="242">
                  <c:v>235.87261000000001</c:v>
                </c:pt>
                <c:pt idx="243">
                  <c:v>241.02635999999998</c:v>
                </c:pt>
                <c:pt idx="244">
                  <c:v>242.51614999999993</c:v>
                </c:pt>
                <c:pt idx="245">
                  <c:v>244.54168000000013</c:v>
                </c:pt>
                <c:pt idx="246">
                  <c:v>228.44957999999988</c:v>
                </c:pt>
                <c:pt idx="247">
                  <c:v>222.76792000000003</c:v>
                </c:pt>
                <c:pt idx="248">
                  <c:v>222.26080999999994</c:v>
                </c:pt>
                <c:pt idx="249">
                  <c:v>221.20305999999994</c:v>
                </c:pt>
                <c:pt idx="250">
                  <c:v>239.29499000000007</c:v>
                </c:pt>
                <c:pt idx="251">
                  <c:v>240.70706999999996</c:v>
                </c:pt>
                <c:pt idx="252">
                  <c:v>237.3712899999999</c:v>
                </c:pt>
                <c:pt idx="253">
                  <c:v>224.99463000000006</c:v>
                </c:pt>
                <c:pt idx="254">
                  <c:v>225.31124999999986</c:v>
                </c:pt>
                <c:pt idx="255">
                  <c:v>228.46203000000006</c:v>
                </c:pt>
                <c:pt idx="256">
                  <c:v>228.52254999999988</c:v>
                </c:pt>
                <c:pt idx="257">
                  <c:v>233.23089999999993</c:v>
                </c:pt>
                <c:pt idx="258">
                  <c:v>240.62614999999991</c:v>
                </c:pt>
                <c:pt idx="259">
                  <c:v>238.75955999999996</c:v>
                </c:pt>
                <c:pt idx="260">
                  <c:v>236.42775999999989</c:v>
                </c:pt>
                <c:pt idx="261">
                  <c:v>231.35223000000005</c:v>
                </c:pt>
                <c:pt idx="262">
                  <c:v>211.69760000000005</c:v>
                </c:pt>
                <c:pt idx="263">
                  <c:v>211.12297999999998</c:v>
                </c:pt>
                <c:pt idx="264">
                  <c:v>210.72471999999996</c:v>
                </c:pt>
                <c:pt idx="265">
                  <c:v>212.15467000000001</c:v>
                </c:pt>
                <c:pt idx="266">
                  <c:v>211.85709999999989</c:v>
                </c:pt>
                <c:pt idx="267">
                  <c:v>209.87286999999998</c:v>
                </c:pt>
                <c:pt idx="268">
                  <c:v>209.70484999999999</c:v>
                </c:pt>
                <c:pt idx="269">
                  <c:v>211.57320000000007</c:v>
                </c:pt>
                <c:pt idx="270">
                  <c:v>215.31679999999986</c:v>
                </c:pt>
                <c:pt idx="271">
                  <c:v>219.04632000000007</c:v>
                </c:pt>
                <c:pt idx="272">
                  <c:v>218.52845999999988</c:v>
                </c:pt>
                <c:pt idx="273">
                  <c:v>218.24810000000002</c:v>
                </c:pt>
                <c:pt idx="274">
                  <c:v>215.57997999999984</c:v>
                </c:pt>
                <c:pt idx="275">
                  <c:v>212.39763999999994</c:v>
                </c:pt>
                <c:pt idx="276">
                  <c:v>210.67932000000005</c:v>
                </c:pt>
                <c:pt idx="277">
                  <c:v>210.20526000000004</c:v>
                </c:pt>
                <c:pt idx="278">
                  <c:v>219.14712000000003</c:v>
                </c:pt>
                <c:pt idx="279">
                  <c:v>229.89604</c:v>
                </c:pt>
                <c:pt idx="280">
                  <c:v>228.67801999999992</c:v>
                </c:pt>
                <c:pt idx="281">
                  <c:v>224.88395000000014</c:v>
                </c:pt>
                <c:pt idx="282">
                  <c:v>225.92805000000007</c:v>
                </c:pt>
                <c:pt idx="283">
                  <c:v>223.01770999999985</c:v>
                </c:pt>
                <c:pt idx="284">
                  <c:v>226.45000000000005</c:v>
                </c:pt>
                <c:pt idx="285">
                  <c:v>228.63474000000002</c:v>
                </c:pt>
                <c:pt idx="286">
                  <c:v>228.89980999999992</c:v>
                </c:pt>
                <c:pt idx="287">
                  <c:v>227.15884999999994</c:v>
                </c:pt>
                <c:pt idx="288">
                  <c:v>223.40149000000002</c:v>
                </c:pt>
                <c:pt idx="289">
                  <c:v>208.00570999999991</c:v>
                </c:pt>
                <c:pt idx="290">
                  <c:v>212.55256999999995</c:v>
                </c:pt>
                <c:pt idx="291">
                  <c:v>221.66453999999999</c:v>
                </c:pt>
                <c:pt idx="292">
                  <c:v>226.48924</c:v>
                </c:pt>
                <c:pt idx="293">
                  <c:v>227.47982999999999</c:v>
                </c:pt>
                <c:pt idx="294">
                  <c:v>227.36937000000009</c:v>
                </c:pt>
                <c:pt idx="295">
                  <c:v>216.16439999999992</c:v>
                </c:pt>
                <c:pt idx="296">
                  <c:v>211.41664999999998</c:v>
                </c:pt>
                <c:pt idx="297">
                  <c:v>212.89795000000007</c:v>
                </c:pt>
                <c:pt idx="298">
                  <c:v>214.95127000000005</c:v>
                </c:pt>
                <c:pt idx="299">
                  <c:v>213.18636000000001</c:v>
                </c:pt>
                <c:pt idx="300">
                  <c:v>208.52243999999996</c:v>
                </c:pt>
                <c:pt idx="301">
                  <c:v>208.61493000000002</c:v>
                </c:pt>
                <c:pt idx="302">
                  <c:v>217.49880000000002</c:v>
                </c:pt>
                <c:pt idx="303">
                  <c:v>223.31533999999994</c:v>
                </c:pt>
                <c:pt idx="304">
                  <c:v>214.06700000000001</c:v>
                </c:pt>
                <c:pt idx="305">
                  <c:v>209.12700000000001</c:v>
                </c:pt>
                <c:pt idx="306">
                  <c:v>214.727</c:v>
                </c:pt>
                <c:pt idx="307">
                  <c:v>218.11799999999999</c:v>
                </c:pt>
                <c:pt idx="308">
                  <c:v>218.084</c:v>
                </c:pt>
                <c:pt idx="309">
                  <c:v>214.893</c:v>
                </c:pt>
                <c:pt idx="310">
                  <c:v>213.92599999999999</c:v>
                </c:pt>
                <c:pt idx="311">
                  <c:v>202.547</c:v>
                </c:pt>
                <c:pt idx="312">
                  <c:v>208.54</c:v>
                </c:pt>
                <c:pt idx="313">
                  <c:v>211.28800000000001</c:v>
                </c:pt>
                <c:pt idx="314">
                  <c:v>211.25200000000001</c:v>
                </c:pt>
                <c:pt idx="315">
                  <c:v>216.47200000000001</c:v>
                </c:pt>
                <c:pt idx="316">
                  <c:v>208.10400000000001</c:v>
                </c:pt>
                <c:pt idx="317">
                  <c:v>213.012</c:v>
                </c:pt>
                <c:pt idx="318">
                  <c:v>213.82</c:v>
                </c:pt>
                <c:pt idx="319">
                  <c:v>215.74100000000001</c:v>
                </c:pt>
                <c:pt idx="320">
                  <c:v>220.07</c:v>
                </c:pt>
                <c:pt idx="321">
                  <c:v>219.679</c:v>
                </c:pt>
                <c:pt idx="322">
                  <c:v>220.25</c:v>
                </c:pt>
                <c:pt idx="323">
                  <c:v>214.495</c:v>
                </c:pt>
                <c:pt idx="324">
                  <c:v>218.864</c:v>
                </c:pt>
                <c:pt idx="325">
                  <c:v>217.52500000000001</c:v>
                </c:pt>
                <c:pt idx="326">
                  <c:v>218.71799999999999</c:v>
                </c:pt>
                <c:pt idx="327">
                  <c:v>218.95</c:v>
                </c:pt>
                <c:pt idx="328">
                  <c:v>220.39599999999999</c:v>
                </c:pt>
                <c:pt idx="329">
                  <c:v>220.107</c:v>
                </c:pt>
                <c:pt idx="330">
                  <c:v>220.01300000000001</c:v>
                </c:pt>
                <c:pt idx="331">
                  <c:v>222.196</c:v>
                </c:pt>
                <c:pt idx="332">
                  <c:v>221.63200000000001</c:v>
                </c:pt>
                <c:pt idx="333">
                  <c:v>222.69800000000001</c:v>
                </c:pt>
                <c:pt idx="334">
                  <c:v>224.548</c:v>
                </c:pt>
                <c:pt idx="335">
                  <c:v>224.47900000000001</c:v>
                </c:pt>
                <c:pt idx="336">
                  <c:v>223.54300000000001</c:v>
                </c:pt>
                <c:pt idx="337">
                  <c:v>217.864</c:v>
                </c:pt>
                <c:pt idx="338">
                  <c:v>221.637</c:v>
                </c:pt>
                <c:pt idx="339">
                  <c:v>221.01900000000001</c:v>
                </c:pt>
                <c:pt idx="340">
                  <c:v>222.83799999999999</c:v>
                </c:pt>
                <c:pt idx="341">
                  <c:v>222.40600000000001</c:v>
                </c:pt>
                <c:pt idx="342">
                  <c:v>224.309</c:v>
                </c:pt>
                <c:pt idx="343">
                  <c:v>224.74</c:v>
                </c:pt>
                <c:pt idx="344">
                  <c:v>221.93899999999999</c:v>
                </c:pt>
                <c:pt idx="345">
                  <c:v>217.785</c:v>
                </c:pt>
                <c:pt idx="346">
                  <c:v>218.35300000000001</c:v>
                </c:pt>
                <c:pt idx="347">
                  <c:v>218.26400000000001</c:v>
                </c:pt>
                <c:pt idx="348">
                  <c:v>222.369</c:v>
                </c:pt>
                <c:pt idx="349">
                  <c:v>222.19499999999999</c:v>
                </c:pt>
                <c:pt idx="350">
                  <c:v>223.06200000000001</c:v>
                </c:pt>
                <c:pt idx="351">
                  <c:v>213.98400000000001</c:v>
                </c:pt>
                <c:pt idx="352">
                  <c:v>211.684</c:v>
                </c:pt>
                <c:pt idx="353">
                  <c:v>212.47800000000001</c:v>
                </c:pt>
                <c:pt idx="354">
                  <c:v>219.791</c:v>
                </c:pt>
                <c:pt idx="355">
                  <c:v>222.68899999999999</c:v>
                </c:pt>
                <c:pt idx="356">
                  <c:v>223.721</c:v>
                </c:pt>
                <c:pt idx="357">
                  <c:v>220.941</c:v>
                </c:pt>
                <c:pt idx="358">
                  <c:v>218.27199999999999</c:v>
                </c:pt>
                <c:pt idx="359">
                  <c:v>217.98599999999999</c:v>
                </c:pt>
                <c:pt idx="360">
                  <c:v>217.91</c:v>
                </c:pt>
                <c:pt idx="361">
                  <c:v>220.15700000000001</c:v>
                </c:pt>
                <c:pt idx="362">
                  <c:v>222.86500000000001</c:v>
                </c:pt>
                <c:pt idx="363">
                  <c:v>223.214</c:v>
                </c:pt>
                <c:pt idx="364">
                  <c:v>219.72399999999999</c:v>
                </c:pt>
                <c:pt idx="365">
                  <c:v>223.09899999999999</c:v>
                </c:pt>
                <c:pt idx="366">
                  <c:v>219.42240000000001</c:v>
                </c:pt>
                <c:pt idx="367">
                  <c:v>216.24</c:v>
                </c:pt>
                <c:pt idx="368">
                  <c:v>231.76169999999999</c:v>
                </c:pt>
                <c:pt idx="369">
                  <c:v>233.50229999999999</c:v>
                </c:pt>
                <c:pt idx="370">
                  <c:v>232.6446</c:v>
                </c:pt>
                <c:pt idx="371">
                  <c:v>232.96530000000001</c:v>
                </c:pt>
                <c:pt idx="372">
                  <c:v>233.0735</c:v>
                </c:pt>
                <c:pt idx="373">
                  <c:v>231.28049999999999</c:v>
                </c:pt>
                <c:pt idx="374">
                  <c:v>229.9717</c:v>
                </c:pt>
                <c:pt idx="375">
                  <c:v>230.07679999999999</c:v>
                </c:pt>
                <c:pt idx="376">
                  <c:v>226.1602</c:v>
                </c:pt>
                <c:pt idx="377">
                  <c:v>221.81880000000001</c:v>
                </c:pt>
                <c:pt idx="378">
                  <c:v>207.05850000000001</c:v>
                </c:pt>
                <c:pt idx="379">
                  <c:v>198.74690000000001</c:v>
                </c:pt>
                <c:pt idx="380">
                  <c:v>197.1936</c:v>
                </c:pt>
                <c:pt idx="381">
                  <c:v>198.11089999999999</c:v>
                </c:pt>
                <c:pt idx="382">
                  <c:v>202.12809999999999</c:v>
                </c:pt>
                <c:pt idx="383">
                  <c:v>201.28309999999999</c:v>
                </c:pt>
                <c:pt idx="384">
                  <c:v>200.67410000000001</c:v>
                </c:pt>
                <c:pt idx="385">
                  <c:v>202.4571</c:v>
                </c:pt>
                <c:pt idx="386">
                  <c:v>202.68639999999999</c:v>
                </c:pt>
                <c:pt idx="387">
                  <c:v>208.69929999999999</c:v>
                </c:pt>
                <c:pt idx="388">
                  <c:v>209.86240000000001</c:v>
                </c:pt>
                <c:pt idx="389">
                  <c:v>209.37860000000001</c:v>
                </c:pt>
                <c:pt idx="390">
                  <c:v>214.1918</c:v>
                </c:pt>
                <c:pt idx="391">
                  <c:v>217.6259</c:v>
                </c:pt>
                <c:pt idx="392">
                  <c:v>218.0386</c:v>
                </c:pt>
                <c:pt idx="393">
                  <c:v>214.41589999999999</c:v>
                </c:pt>
                <c:pt idx="394">
                  <c:v>211.53980000000001</c:v>
                </c:pt>
                <c:pt idx="395">
                  <c:v>217.38759999999999</c:v>
                </c:pt>
                <c:pt idx="396">
                  <c:v>219.10329999999999</c:v>
                </c:pt>
                <c:pt idx="397">
                  <c:v>218.9342</c:v>
                </c:pt>
                <c:pt idx="398">
                  <c:v>220.34110000000001</c:v>
                </c:pt>
                <c:pt idx="399">
                  <c:v>221.77</c:v>
                </c:pt>
                <c:pt idx="400">
                  <c:v>222.45519999999999</c:v>
                </c:pt>
                <c:pt idx="401">
                  <c:v>225.62129999999999</c:v>
                </c:pt>
                <c:pt idx="402">
                  <c:v>225.07689999999999</c:v>
                </c:pt>
                <c:pt idx="403">
                  <c:v>221.97329999999999</c:v>
                </c:pt>
                <c:pt idx="404">
                  <c:v>224.9239</c:v>
                </c:pt>
                <c:pt idx="405">
                  <c:v>226.19409999999999</c:v>
                </c:pt>
                <c:pt idx="406">
                  <c:v>224.572</c:v>
                </c:pt>
                <c:pt idx="407">
                  <c:v>223.3246</c:v>
                </c:pt>
                <c:pt idx="408">
                  <c:v>220.2062</c:v>
                </c:pt>
                <c:pt idx="409">
                  <c:v>221.5249</c:v>
                </c:pt>
                <c:pt idx="410">
                  <c:v>226.45439999999999</c:v>
                </c:pt>
                <c:pt idx="411">
                  <c:v>226.67</c:v>
                </c:pt>
                <c:pt idx="412">
                  <c:v>227.30189999999999</c:v>
                </c:pt>
                <c:pt idx="413">
                  <c:v>225.72900000000001</c:v>
                </c:pt>
                <c:pt idx="414">
                  <c:v>225.7698</c:v>
                </c:pt>
                <c:pt idx="415">
                  <c:v>220.0651</c:v>
                </c:pt>
                <c:pt idx="416">
                  <c:v>223.7259</c:v>
                </c:pt>
                <c:pt idx="417">
                  <c:v>224.49430000000001</c:v>
                </c:pt>
                <c:pt idx="418">
                  <c:v>226.94489999999999</c:v>
                </c:pt>
                <c:pt idx="419">
                  <c:v>226.69919999999999</c:v>
                </c:pt>
                <c:pt idx="420">
                  <c:v>224.9136</c:v>
                </c:pt>
                <c:pt idx="421">
                  <c:v>224.27260000000001</c:v>
                </c:pt>
                <c:pt idx="422">
                  <c:v>226.905</c:v>
                </c:pt>
                <c:pt idx="423">
                  <c:v>228.5582</c:v>
                </c:pt>
                <c:pt idx="424">
                  <c:v>224.7927</c:v>
                </c:pt>
                <c:pt idx="425">
                  <c:v>222.10679999999999</c:v>
                </c:pt>
                <c:pt idx="426">
                  <c:v>227.81809999999999</c:v>
                </c:pt>
                <c:pt idx="427">
                  <c:v>227.60830000000001</c:v>
                </c:pt>
                <c:pt idx="428">
                  <c:v>226.7945</c:v>
                </c:pt>
                <c:pt idx="429">
                  <c:v>224.25960000000001</c:v>
                </c:pt>
                <c:pt idx="430">
                  <c:v>226.6807</c:v>
                </c:pt>
                <c:pt idx="431">
                  <c:v>225.87639999999999</c:v>
                </c:pt>
                <c:pt idx="432">
                  <c:v>224.31739999999999</c:v>
                </c:pt>
                <c:pt idx="433">
                  <c:v>226.71449999999999</c:v>
                </c:pt>
                <c:pt idx="434">
                  <c:v>228.6874</c:v>
                </c:pt>
                <c:pt idx="435">
                  <c:v>226.99340000000001</c:v>
                </c:pt>
                <c:pt idx="436">
                  <c:v>228.80799999999999</c:v>
                </c:pt>
                <c:pt idx="437">
                  <c:v>233.8502</c:v>
                </c:pt>
                <c:pt idx="438">
                  <c:v>235.5985</c:v>
                </c:pt>
                <c:pt idx="439">
                  <c:v>232.76990000000001</c:v>
                </c:pt>
                <c:pt idx="440">
                  <c:v>234.2867</c:v>
                </c:pt>
                <c:pt idx="441">
                  <c:v>233.14169999999999</c:v>
                </c:pt>
                <c:pt idx="442">
                  <c:v>233.40389999999999</c:v>
                </c:pt>
                <c:pt idx="443">
                  <c:v>233.94300000000001</c:v>
                </c:pt>
                <c:pt idx="444">
                  <c:v>235.73349999999999</c:v>
                </c:pt>
                <c:pt idx="445">
                  <c:v>238.53389999999999</c:v>
                </c:pt>
                <c:pt idx="446">
                  <c:v>239.32990000000001</c:v>
                </c:pt>
                <c:pt idx="447">
                  <c:v>236.02940000000001</c:v>
                </c:pt>
                <c:pt idx="448">
                  <c:v>244.36799999999999</c:v>
                </c:pt>
                <c:pt idx="449">
                  <c:v>237.84</c:v>
                </c:pt>
                <c:pt idx="450">
                  <c:v>226.4716</c:v>
                </c:pt>
                <c:pt idx="451">
                  <c:v>220.64439999999999</c:v>
                </c:pt>
                <c:pt idx="452">
                  <c:v>224.84899999999999</c:v>
                </c:pt>
                <c:pt idx="453">
                  <c:v>226.863</c:v>
                </c:pt>
                <c:pt idx="454">
                  <c:v>231.6131</c:v>
                </c:pt>
                <c:pt idx="455">
                  <c:v>230.39779999999999</c:v>
                </c:pt>
                <c:pt idx="456">
                  <c:v>226.76429999999999</c:v>
                </c:pt>
                <c:pt idx="457">
                  <c:v>233.9478</c:v>
                </c:pt>
                <c:pt idx="458">
                  <c:v>233.48060000000001</c:v>
                </c:pt>
                <c:pt idx="459">
                  <c:v>235.44309999999999</c:v>
                </c:pt>
                <c:pt idx="460">
                  <c:v>237.0377</c:v>
                </c:pt>
                <c:pt idx="461">
                  <c:v>243.3665</c:v>
                </c:pt>
                <c:pt idx="462">
                  <c:v>243.7988</c:v>
                </c:pt>
                <c:pt idx="463">
                  <c:v>242.51339999999999</c:v>
                </c:pt>
                <c:pt idx="464">
                  <c:v>244.49799999999999</c:v>
                </c:pt>
                <c:pt idx="465">
                  <c:v>242.24080000000001</c:v>
                </c:pt>
                <c:pt idx="466">
                  <c:v>248.26949999999999</c:v>
                </c:pt>
                <c:pt idx="467">
                  <c:v>250.91800000000001</c:v>
                </c:pt>
                <c:pt idx="468">
                  <c:v>249.56960000000001</c:v>
                </c:pt>
                <c:pt idx="469">
                  <c:v>250.61240000000001</c:v>
                </c:pt>
                <c:pt idx="470">
                  <c:v>249.17840000000001</c:v>
                </c:pt>
                <c:pt idx="471">
                  <c:v>245.041</c:v>
                </c:pt>
                <c:pt idx="472">
                  <c:v>241.56460000000001</c:v>
                </c:pt>
                <c:pt idx="473">
                  <c:v>241.35730000000001</c:v>
                </c:pt>
                <c:pt idx="474">
                  <c:v>245.1763</c:v>
                </c:pt>
                <c:pt idx="475">
                  <c:v>247.33619999999999</c:v>
                </c:pt>
                <c:pt idx="476">
                  <c:v>249.14330000000001</c:v>
                </c:pt>
                <c:pt idx="477">
                  <c:v>248.69880000000001</c:v>
                </c:pt>
                <c:pt idx="478">
                  <c:v>247.90129999999999</c:v>
                </c:pt>
                <c:pt idx="479">
                  <c:v>254.60900000000001</c:v>
                </c:pt>
                <c:pt idx="480">
                  <c:v>251.76050000000001</c:v>
                </c:pt>
                <c:pt idx="481">
                  <c:v>246.4211</c:v>
                </c:pt>
                <c:pt idx="482">
                  <c:v>244.7012</c:v>
                </c:pt>
                <c:pt idx="483">
                  <c:v>249.21629999999999</c:v>
                </c:pt>
                <c:pt idx="484">
                  <c:v>248.03309999999999</c:v>
                </c:pt>
                <c:pt idx="485">
                  <c:v>246.9101</c:v>
                </c:pt>
                <c:pt idx="486">
                  <c:v>246.6764</c:v>
                </c:pt>
                <c:pt idx="487">
                  <c:v>247.48390000000001</c:v>
                </c:pt>
                <c:pt idx="488">
                  <c:v>247.52770000000001</c:v>
                </c:pt>
                <c:pt idx="489">
                  <c:v>247.40280000000001</c:v>
                </c:pt>
                <c:pt idx="490">
                  <c:v>248.2681</c:v>
                </c:pt>
                <c:pt idx="491">
                  <c:v>244.79580000000001</c:v>
                </c:pt>
                <c:pt idx="492">
                  <c:v>243.66650000000001</c:v>
                </c:pt>
                <c:pt idx="493">
                  <c:v>241.89420000000001</c:v>
                </c:pt>
                <c:pt idx="494">
                  <c:v>248.03710000000001</c:v>
                </c:pt>
                <c:pt idx="495">
                  <c:v>247.79490000000001</c:v>
                </c:pt>
                <c:pt idx="496">
                  <c:v>248.85929999999999</c:v>
                </c:pt>
                <c:pt idx="497">
                  <c:v>248.5934</c:v>
                </c:pt>
                <c:pt idx="498">
                  <c:v>245.7646</c:v>
                </c:pt>
                <c:pt idx="499">
                  <c:v>245.13720000000001</c:v>
                </c:pt>
                <c:pt idx="500">
                  <c:v>244.464</c:v>
                </c:pt>
              </c:numCache>
            </c:numRef>
          </c:val>
        </c:ser>
        <c:ser>
          <c:idx val="18"/>
          <c:order val="18"/>
          <c:tx>
            <c:strRef>
              <c:f>'Long Term BORDER'!$V$1:$V$2</c:f>
              <c:strCache>
                <c:ptCount val="1"/>
                <c:pt idx="0">
                  <c:v>35.3 Actual Flow</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BORDER'!$V$3:$V$672</c:f>
              <c:numCache>
                <c:formatCode>0.0</c:formatCode>
                <c:ptCount val="670"/>
                <c:pt idx="0">
                  <c:v>0</c:v>
                </c:pt>
                <c:pt idx="123">
                  <c:v>8.4150325069999976</c:v>
                </c:pt>
                <c:pt idx="124">
                  <c:v>8.3877113659999978</c:v>
                </c:pt>
                <c:pt idx="125">
                  <c:v>8.1411186269999973</c:v>
                </c:pt>
                <c:pt idx="126">
                  <c:v>8.1278652420000022</c:v>
                </c:pt>
                <c:pt idx="127">
                  <c:v>8.3141924089999968</c:v>
                </c:pt>
                <c:pt idx="128">
                  <c:v>8.2806005759999994</c:v>
                </c:pt>
                <c:pt idx="129">
                  <c:v>8.2097171170000003</c:v>
                </c:pt>
                <c:pt idx="130">
                  <c:v>8.3209569479999992</c:v>
                </c:pt>
                <c:pt idx="131">
                  <c:v>8.3977189160000023</c:v>
                </c:pt>
                <c:pt idx="132">
                  <c:v>8.3781140020000002</c:v>
                </c:pt>
                <c:pt idx="133">
                  <c:v>8.3447583259999991</c:v>
                </c:pt>
                <c:pt idx="134">
                  <c:v>8.252814180999998</c:v>
                </c:pt>
                <c:pt idx="135">
                  <c:v>7.9629482309999959</c:v>
                </c:pt>
                <c:pt idx="136">
                  <c:v>8.3371907120000071</c:v>
                </c:pt>
                <c:pt idx="137">
                  <c:v>8.4243502949999947</c:v>
                </c:pt>
                <c:pt idx="138">
                  <c:v>8.3463224689999969</c:v>
                </c:pt>
                <c:pt idx="139">
                  <c:v>8.3688000969999976</c:v>
                </c:pt>
                <c:pt idx="140">
                  <c:v>8.1850523009999918</c:v>
                </c:pt>
                <c:pt idx="141">
                  <c:v>8.0452745379999975</c:v>
                </c:pt>
                <c:pt idx="142">
                  <c:v>8.0069313249999965</c:v>
                </c:pt>
                <c:pt idx="143">
                  <c:v>7.9662134809999969</c:v>
                </c:pt>
                <c:pt idx="144">
                  <c:v>8.3332374649999945</c:v>
                </c:pt>
                <c:pt idx="145">
                  <c:v>8.1908122019999912</c:v>
                </c:pt>
                <c:pt idx="146">
                  <c:v>8.2239807879999951</c:v>
                </c:pt>
                <c:pt idx="147">
                  <c:v>8.3443968540000011</c:v>
                </c:pt>
                <c:pt idx="148">
                  <c:v>8.3781553029999927</c:v>
                </c:pt>
                <c:pt idx="149">
                  <c:v>8.3834450079999971</c:v>
                </c:pt>
                <c:pt idx="150">
                  <c:v>8.3067388139999991</c:v>
                </c:pt>
                <c:pt idx="151">
                  <c:v>8.4637309749999989</c:v>
                </c:pt>
                <c:pt idx="152">
                  <c:v>8.2892102459999961</c:v>
                </c:pt>
                <c:pt idx="153">
                  <c:v>8.4104269159999951</c:v>
                </c:pt>
                <c:pt idx="154">
                  <c:v>8.5365848799999977</c:v>
                </c:pt>
                <c:pt idx="155">
                  <c:v>8.3704937909999977</c:v>
                </c:pt>
                <c:pt idx="156">
                  <c:v>8.2100567029999993</c:v>
                </c:pt>
                <c:pt idx="157">
                  <c:v>8.338403266999995</c:v>
                </c:pt>
                <c:pt idx="158">
                  <c:v>8.3220748989999986</c:v>
                </c:pt>
                <c:pt idx="159">
                  <c:v>8.2840423260000051</c:v>
                </c:pt>
                <c:pt idx="160">
                  <c:v>8.4755917749999998</c:v>
                </c:pt>
                <c:pt idx="161">
                  <c:v>8.3547450489999981</c:v>
                </c:pt>
                <c:pt idx="162">
                  <c:v>8.2415654829999969</c:v>
                </c:pt>
                <c:pt idx="163">
                  <c:v>7.7198632530000051</c:v>
                </c:pt>
                <c:pt idx="164">
                  <c:v>7.6863395489999986</c:v>
                </c:pt>
                <c:pt idx="165">
                  <c:v>7.9720962260000032</c:v>
                </c:pt>
                <c:pt idx="166">
                  <c:v>8.2217875989999971</c:v>
                </c:pt>
                <c:pt idx="167">
                  <c:v>8.3417440590000016</c:v>
                </c:pt>
                <c:pt idx="168">
                  <c:v>8.5025122609999979</c:v>
                </c:pt>
                <c:pt idx="169">
                  <c:v>8.3959348540000001</c:v>
                </c:pt>
                <c:pt idx="170">
                  <c:v>8.4117859659999983</c:v>
                </c:pt>
                <c:pt idx="171">
                  <c:v>8.4861260009999988</c:v>
                </c:pt>
                <c:pt idx="172">
                  <c:v>8.5429851230000029</c:v>
                </c:pt>
                <c:pt idx="173">
                  <c:v>8.5960791470000029</c:v>
                </c:pt>
                <c:pt idx="174">
                  <c:v>8.6732573019999979</c:v>
                </c:pt>
                <c:pt idx="175">
                  <c:v>8.6847287429999973</c:v>
                </c:pt>
                <c:pt idx="176">
                  <c:v>8.5788125050000037</c:v>
                </c:pt>
                <c:pt idx="177">
                  <c:v>8.4843846520000028</c:v>
                </c:pt>
                <c:pt idx="178">
                  <c:v>8.4410461360000024</c:v>
                </c:pt>
                <c:pt idx="179">
                  <c:v>8.6468267800000014</c:v>
                </c:pt>
                <c:pt idx="180">
                  <c:v>8.5109118959999996</c:v>
                </c:pt>
                <c:pt idx="181">
                  <c:v>8.5531335199999994</c:v>
                </c:pt>
                <c:pt idx="182">
                  <c:v>8.4794603019999961</c:v>
                </c:pt>
                <c:pt idx="183">
                  <c:v>8.4846472840000029</c:v>
                </c:pt>
                <c:pt idx="184">
                  <c:v>8.4511225209999967</c:v>
                </c:pt>
                <c:pt idx="185">
                  <c:v>8.4769991859999934</c:v>
                </c:pt>
                <c:pt idx="186">
                  <c:v>8.5106093749999996</c:v>
                </c:pt>
                <c:pt idx="187">
                  <c:v>8.5148277249999982</c:v>
                </c:pt>
                <c:pt idx="188">
                  <c:v>8.5312482259999989</c:v>
                </c:pt>
                <c:pt idx="189">
                  <c:v>8.5190849049999979</c:v>
                </c:pt>
                <c:pt idx="190">
                  <c:v>8.4109034660000024</c:v>
                </c:pt>
                <c:pt idx="191">
                  <c:v>8.2120345619999942</c:v>
                </c:pt>
                <c:pt idx="192">
                  <c:v>8.5076307609999979</c:v>
                </c:pt>
                <c:pt idx="193">
                  <c:v>8.5453269249999959</c:v>
                </c:pt>
                <c:pt idx="194">
                  <c:v>8.5509844559999966</c:v>
                </c:pt>
                <c:pt idx="195">
                  <c:v>8.5453029210000029</c:v>
                </c:pt>
                <c:pt idx="196">
                  <c:v>8.5272607380000025</c:v>
                </c:pt>
                <c:pt idx="197">
                  <c:v>7.8067393770000049</c:v>
                </c:pt>
                <c:pt idx="198">
                  <c:v>7.7414968580000041</c:v>
                </c:pt>
                <c:pt idx="199">
                  <c:v>7.6954931919999963</c:v>
                </c:pt>
                <c:pt idx="200">
                  <c:v>7.6884045990000009</c:v>
                </c:pt>
                <c:pt idx="201">
                  <c:v>8.064006483</c:v>
                </c:pt>
                <c:pt idx="202">
                  <c:v>8.3448557539999975</c:v>
                </c:pt>
                <c:pt idx="203">
                  <c:v>8.4218704700000018</c:v>
                </c:pt>
                <c:pt idx="204">
                  <c:v>7.6571224449999979</c:v>
                </c:pt>
                <c:pt idx="205">
                  <c:v>7.5688999790000002</c:v>
                </c:pt>
                <c:pt idx="206">
                  <c:v>7.6071076399999988</c:v>
                </c:pt>
                <c:pt idx="207">
                  <c:v>7.6720359890000047</c:v>
                </c:pt>
                <c:pt idx="208">
                  <c:v>7.6763877729999992</c:v>
                </c:pt>
                <c:pt idx="209">
                  <c:v>7.7049140560000033</c:v>
                </c:pt>
                <c:pt idx="210">
                  <c:v>7.6608307100000035</c:v>
                </c:pt>
                <c:pt idx="211">
                  <c:v>7.5253140100000033</c:v>
                </c:pt>
                <c:pt idx="212">
                  <c:v>7.639013192000002</c:v>
                </c:pt>
                <c:pt idx="213">
                  <c:v>7.6082022929999997</c:v>
                </c:pt>
                <c:pt idx="214">
                  <c:v>8.1430615389999996</c:v>
                </c:pt>
                <c:pt idx="215">
                  <c:v>8.3835777359999977</c:v>
                </c:pt>
                <c:pt idx="216">
                  <c:v>8.3526182240000022</c:v>
                </c:pt>
                <c:pt idx="217">
                  <c:v>8.3185346619999976</c:v>
                </c:pt>
                <c:pt idx="218">
                  <c:v>8.2889627929999996</c:v>
                </c:pt>
                <c:pt idx="219">
                  <c:v>8.3798549979999954</c:v>
                </c:pt>
                <c:pt idx="220">
                  <c:v>8.4102267649999973</c:v>
                </c:pt>
                <c:pt idx="221">
                  <c:v>8.3697948509999947</c:v>
                </c:pt>
                <c:pt idx="222">
                  <c:v>8.4416843599999947</c:v>
                </c:pt>
                <c:pt idx="223">
                  <c:v>8.5021257259999974</c:v>
                </c:pt>
                <c:pt idx="224">
                  <c:v>8.4435467880000026</c:v>
                </c:pt>
                <c:pt idx="225">
                  <c:v>8.237686012999994</c:v>
                </c:pt>
                <c:pt idx="226">
                  <c:v>8.3830436470000009</c:v>
                </c:pt>
                <c:pt idx="227">
                  <c:v>8.3014434610000052</c:v>
                </c:pt>
                <c:pt idx="228">
                  <c:v>8.3478986139999982</c:v>
                </c:pt>
                <c:pt idx="229">
                  <c:v>8.4282085849999966</c:v>
                </c:pt>
                <c:pt idx="230">
                  <c:v>8.6050308739999952</c:v>
                </c:pt>
                <c:pt idx="231">
                  <c:v>8.5485332239999963</c:v>
                </c:pt>
                <c:pt idx="232">
                  <c:v>8.4365044379999929</c:v>
                </c:pt>
                <c:pt idx="233">
                  <c:v>8.4844001840000001</c:v>
                </c:pt>
                <c:pt idx="234">
                  <c:v>8.398527286000002</c:v>
                </c:pt>
                <c:pt idx="235">
                  <c:v>8.4113193000000006</c:v>
                </c:pt>
                <c:pt idx="236">
                  <c:v>8.4241512029999974</c:v>
                </c:pt>
                <c:pt idx="237">
                  <c:v>8.4464283270000013</c:v>
                </c:pt>
                <c:pt idx="238">
                  <c:v>8.4562480810000018</c:v>
                </c:pt>
                <c:pt idx="239">
                  <c:v>8.4195551429999931</c:v>
                </c:pt>
                <c:pt idx="240">
                  <c:v>8.2926865899999989</c:v>
                </c:pt>
                <c:pt idx="241">
                  <c:v>8.3197323909999934</c:v>
                </c:pt>
                <c:pt idx="242">
                  <c:v>8.3263031329999997</c:v>
                </c:pt>
                <c:pt idx="243">
                  <c:v>8.5082305079999987</c:v>
                </c:pt>
                <c:pt idx="244">
                  <c:v>8.5608200949999969</c:v>
                </c:pt>
                <c:pt idx="245">
                  <c:v>8.6323213040000049</c:v>
                </c:pt>
                <c:pt idx="246">
                  <c:v>8.0642701739999954</c:v>
                </c:pt>
                <c:pt idx="247">
                  <c:v>7.8637075760000004</c:v>
                </c:pt>
                <c:pt idx="248">
                  <c:v>7.8458065929999972</c:v>
                </c:pt>
                <c:pt idx="249">
                  <c:v>7.8084680179999966</c:v>
                </c:pt>
                <c:pt idx="250">
                  <c:v>8.4471131470000014</c:v>
                </c:pt>
                <c:pt idx="251">
                  <c:v>8.4969595709999979</c:v>
                </c:pt>
                <c:pt idx="252">
                  <c:v>8.3792065369999964</c:v>
                </c:pt>
                <c:pt idx="253">
                  <c:v>7.9423104390000017</c:v>
                </c:pt>
                <c:pt idx="254">
                  <c:v>7.9534871249999943</c:v>
                </c:pt>
                <c:pt idx="255">
                  <c:v>8.0647096590000018</c:v>
                </c:pt>
                <c:pt idx="256">
                  <c:v>8.0668460149999959</c:v>
                </c:pt>
                <c:pt idx="257">
                  <c:v>8.2330507699999966</c:v>
                </c:pt>
                <c:pt idx="258">
                  <c:v>8.4941030949999963</c:v>
                </c:pt>
                <c:pt idx="259">
                  <c:v>8.4282124679999981</c:v>
                </c:pt>
                <c:pt idx="260">
                  <c:v>8.3458999279999961</c:v>
                </c:pt>
                <c:pt idx="261">
                  <c:v>8.1667337190000016</c:v>
                </c:pt>
                <c:pt idx="262">
                  <c:v>7.472925280000001</c:v>
                </c:pt>
                <c:pt idx="263">
                  <c:v>7.452641193999999</c:v>
                </c:pt>
                <c:pt idx="264">
                  <c:v>7.4385826159999979</c:v>
                </c:pt>
                <c:pt idx="265">
                  <c:v>7.4890598510000004</c:v>
                </c:pt>
                <c:pt idx="266">
                  <c:v>7.4785556299999953</c:v>
                </c:pt>
                <c:pt idx="267">
                  <c:v>7.4085123109999982</c:v>
                </c:pt>
                <c:pt idx="268">
                  <c:v>7.4025812049999997</c:v>
                </c:pt>
                <c:pt idx="269">
                  <c:v>7.4685339600000011</c:v>
                </c:pt>
                <c:pt idx="270">
                  <c:v>7.6006830399999945</c:v>
                </c:pt>
                <c:pt idx="271">
                  <c:v>7.7323350960000017</c:v>
                </c:pt>
                <c:pt idx="272">
                  <c:v>7.714054637999995</c:v>
                </c:pt>
                <c:pt idx="273">
                  <c:v>7.70415793</c:v>
                </c:pt>
                <c:pt idx="274">
                  <c:v>7.6099732939999942</c:v>
                </c:pt>
                <c:pt idx="275">
                  <c:v>7.4976366919999977</c:v>
                </c:pt>
                <c:pt idx="276">
                  <c:v>7.4369799960000007</c:v>
                </c:pt>
                <c:pt idx="277">
                  <c:v>7.4202456780000015</c:v>
                </c:pt>
                <c:pt idx="278">
                  <c:v>7.7358933360000002</c:v>
                </c:pt>
                <c:pt idx="279">
                  <c:v>8.1153302119999982</c:v>
                </c:pt>
                <c:pt idx="280">
                  <c:v>8.072334105999996</c:v>
                </c:pt>
                <c:pt idx="281">
                  <c:v>7.938403435000005</c:v>
                </c:pt>
                <c:pt idx="282">
                  <c:v>7.9752601650000017</c:v>
                </c:pt>
                <c:pt idx="283">
                  <c:v>7.8725251629999935</c:v>
                </c:pt>
                <c:pt idx="284">
                  <c:v>7.993685000000001</c:v>
                </c:pt>
                <c:pt idx="285">
                  <c:v>8.070806322000001</c:v>
                </c:pt>
                <c:pt idx="286">
                  <c:v>8.0801632929999965</c:v>
                </c:pt>
                <c:pt idx="287">
                  <c:v>8.0187074049999971</c:v>
                </c:pt>
                <c:pt idx="288">
                  <c:v>7.8860725970000001</c:v>
                </c:pt>
                <c:pt idx="289">
                  <c:v>7.3426015629999961</c:v>
                </c:pt>
                <c:pt idx="290">
                  <c:v>7.5031057209999972</c:v>
                </c:pt>
                <c:pt idx="291">
                  <c:v>7.8247582619999996</c:v>
                </c:pt>
                <c:pt idx="292">
                  <c:v>7.9950701719999993</c:v>
                </c:pt>
                <c:pt idx="293">
                  <c:v>8.0300379989999993</c:v>
                </c:pt>
                <c:pt idx="294">
                  <c:v>8.0261387610000021</c:v>
                </c:pt>
                <c:pt idx="295">
                  <c:v>7.630603319999997</c:v>
                </c:pt>
                <c:pt idx="296">
                  <c:v>7.4630077449999987</c:v>
                </c:pt>
                <c:pt idx="297">
                  <c:v>7.5152976350000014</c:v>
                </c:pt>
                <c:pt idx="298">
                  <c:v>7.5877798310000006</c:v>
                </c:pt>
                <c:pt idx="299">
                  <c:v>7.5254785079999991</c:v>
                </c:pt>
                <c:pt idx="300">
                  <c:v>7.3608421319999984</c:v>
                </c:pt>
                <c:pt idx="301">
                  <c:v>7.3641070289999995</c:v>
                </c:pt>
                <c:pt idx="302">
                  <c:v>7.6777076399999995</c:v>
                </c:pt>
                <c:pt idx="303">
                  <c:v>7.883031501999997</c:v>
                </c:pt>
                <c:pt idx="304">
                  <c:v>7.5565650999999994</c:v>
                </c:pt>
                <c:pt idx="305">
                  <c:v>7.3821830999999998</c:v>
                </c:pt>
                <c:pt idx="306">
                  <c:v>7.5798630999999999</c:v>
                </c:pt>
                <c:pt idx="307">
                  <c:v>7.6995653999999991</c:v>
                </c:pt>
                <c:pt idx="308">
                  <c:v>7.6983651999999996</c:v>
                </c:pt>
                <c:pt idx="309">
                  <c:v>7.5857228999999995</c:v>
                </c:pt>
                <c:pt idx="310">
                  <c:v>7.5515877999999992</c:v>
                </c:pt>
                <c:pt idx="311">
                  <c:v>7.1499090999999986</c:v>
                </c:pt>
                <c:pt idx="312">
                  <c:v>7.3614619999999995</c:v>
                </c:pt>
                <c:pt idx="313">
                  <c:v>7.4584663999999989</c:v>
                </c:pt>
                <c:pt idx="314">
                  <c:v>7.4571956000000004</c:v>
                </c:pt>
                <c:pt idx="315">
                  <c:v>7.6414615999999995</c:v>
                </c:pt>
                <c:pt idx="316">
                  <c:v>7.3460711999999999</c:v>
                </c:pt>
                <c:pt idx="317">
                  <c:v>7.5193235999999999</c:v>
                </c:pt>
                <c:pt idx="318">
                  <c:v>7.5478459999999998</c:v>
                </c:pt>
                <c:pt idx="319">
                  <c:v>7.6156572999999996</c:v>
                </c:pt>
                <c:pt idx="320">
                  <c:v>7.7684709999999999</c:v>
                </c:pt>
                <c:pt idx="321">
                  <c:v>7.754668699999999</c:v>
                </c:pt>
                <c:pt idx="322">
                  <c:v>7.7748249999999999</c:v>
                </c:pt>
                <c:pt idx="323">
                  <c:v>7.5716735000000002</c:v>
                </c:pt>
                <c:pt idx="324">
                  <c:v>7.7258991999999997</c:v>
                </c:pt>
                <c:pt idx="325">
                  <c:v>7.6786325</c:v>
                </c:pt>
                <c:pt idx="326">
                  <c:v>7.7207453999999993</c:v>
                </c:pt>
                <c:pt idx="327">
                  <c:v>7.728934999999999</c:v>
                </c:pt>
                <c:pt idx="328">
                  <c:v>7.7799787999999985</c:v>
                </c:pt>
                <c:pt idx="329">
                  <c:v>7.7697770999999998</c:v>
                </c:pt>
                <c:pt idx="330">
                  <c:v>7.7664588999999999</c:v>
                </c:pt>
                <c:pt idx="331">
                  <c:v>7.8435187999999991</c:v>
                </c:pt>
                <c:pt idx="332">
                  <c:v>7.8236096000000002</c:v>
                </c:pt>
                <c:pt idx="333">
                  <c:v>7.8612393999999997</c:v>
                </c:pt>
                <c:pt idx="334">
                  <c:v>7.9265444</c:v>
                </c:pt>
                <c:pt idx="335">
                  <c:v>7.9241086999999997</c:v>
                </c:pt>
                <c:pt idx="336">
                  <c:v>7.8910679000000004</c:v>
                </c:pt>
                <c:pt idx="337">
                  <c:v>7.6905991999999994</c:v>
                </c:pt>
                <c:pt idx="338">
                  <c:v>7.8237860999999995</c:v>
                </c:pt>
                <c:pt idx="339">
                  <c:v>7.8019707</c:v>
                </c:pt>
                <c:pt idx="340">
                  <c:v>7.8661813999999994</c:v>
                </c:pt>
                <c:pt idx="341">
                  <c:v>7.8509317999999997</c:v>
                </c:pt>
                <c:pt idx="342">
                  <c:v>7.9181076999999993</c:v>
                </c:pt>
                <c:pt idx="343">
                  <c:v>7.9333220000000004</c:v>
                </c:pt>
                <c:pt idx="344">
                  <c:v>7.8344466999999991</c:v>
                </c:pt>
                <c:pt idx="345">
                  <c:v>7.6878104999999994</c:v>
                </c:pt>
                <c:pt idx="346">
                  <c:v>7.7078609</c:v>
                </c:pt>
                <c:pt idx="347">
                  <c:v>7.7047191999999995</c:v>
                </c:pt>
                <c:pt idx="348">
                  <c:v>7.8496256999999998</c:v>
                </c:pt>
                <c:pt idx="349">
                  <c:v>7.8434834999999996</c:v>
                </c:pt>
                <c:pt idx="350">
                  <c:v>7.8740886000000003</c:v>
                </c:pt>
                <c:pt idx="351">
                  <c:v>7.5536351999999995</c:v>
                </c:pt>
                <c:pt idx="352">
                  <c:v>7.4724451999999992</c:v>
                </c:pt>
                <c:pt idx="353">
                  <c:v>7.5004733999999997</c:v>
                </c:pt>
                <c:pt idx="354">
                  <c:v>7.758622299999999</c:v>
                </c:pt>
                <c:pt idx="355">
                  <c:v>7.8609216999999987</c:v>
                </c:pt>
                <c:pt idx="356">
                  <c:v>7.8973512999999995</c:v>
                </c:pt>
                <c:pt idx="357">
                  <c:v>7.7992172999999996</c:v>
                </c:pt>
                <c:pt idx="358">
                  <c:v>7.7050015999999983</c:v>
                </c:pt>
                <c:pt idx="359">
                  <c:v>7.694905799999999</c:v>
                </c:pt>
                <c:pt idx="360">
                  <c:v>7.6922229999999994</c:v>
                </c:pt>
                <c:pt idx="361">
                  <c:v>7.7715420999999996</c:v>
                </c:pt>
                <c:pt idx="362">
                  <c:v>7.8671344999999997</c:v>
                </c:pt>
                <c:pt idx="363">
                  <c:v>7.8794541999999996</c:v>
                </c:pt>
                <c:pt idx="364">
                  <c:v>7.7562571999999994</c:v>
                </c:pt>
                <c:pt idx="365">
                  <c:v>7.8753946999999993</c:v>
                </c:pt>
                <c:pt idx="366">
                  <c:v>7.7456107199999993</c:v>
                </c:pt>
                <c:pt idx="367">
                  <c:v>7.6332719999999998</c:v>
                </c:pt>
                <c:pt idx="368">
                  <c:v>8.1811880099999996</c:v>
                </c:pt>
                <c:pt idx="369">
                  <c:v>8.2426311899999991</c:v>
                </c:pt>
                <c:pt idx="370">
                  <c:v>8.212354379999999</c:v>
                </c:pt>
                <c:pt idx="371">
                  <c:v>8.2236750900000004</c:v>
                </c:pt>
                <c:pt idx="372">
                  <c:v>8.2274945499999994</c:v>
                </c:pt>
                <c:pt idx="373">
                  <c:v>8.164201649999999</c:v>
                </c:pt>
                <c:pt idx="374">
                  <c:v>8.1180010099999986</c:v>
                </c:pt>
                <c:pt idx="375">
                  <c:v>8.1217110399999992</c:v>
                </c:pt>
                <c:pt idx="376">
                  <c:v>7.9834550599999989</c:v>
                </c:pt>
                <c:pt idx="377">
                  <c:v>7.8302036399999997</c:v>
                </c:pt>
                <c:pt idx="378">
                  <c:v>7.3091650499999998</c:v>
                </c:pt>
                <c:pt idx="379">
                  <c:v>7.0157655699999992</c:v>
                </c:pt>
                <c:pt idx="380">
                  <c:v>6.9609340800000004</c:v>
                </c:pt>
                <c:pt idx="381">
                  <c:v>6.9933147699999987</c:v>
                </c:pt>
                <c:pt idx="382">
                  <c:v>7.1351219299999995</c:v>
                </c:pt>
                <c:pt idx="383">
                  <c:v>7.1052934299999988</c:v>
                </c:pt>
                <c:pt idx="384">
                  <c:v>7.0837957299999994</c:v>
                </c:pt>
                <c:pt idx="385">
                  <c:v>7.1467356299999993</c:v>
                </c:pt>
                <c:pt idx="386">
                  <c:v>7.1548299199999992</c:v>
                </c:pt>
                <c:pt idx="387">
                  <c:v>7.3670852899999995</c:v>
                </c:pt>
                <c:pt idx="388">
                  <c:v>7.4081427199999998</c:v>
                </c:pt>
                <c:pt idx="389">
                  <c:v>7.3910645799999992</c:v>
                </c:pt>
                <c:pt idx="390">
                  <c:v>7.5609705399999996</c:v>
                </c:pt>
                <c:pt idx="391">
                  <c:v>7.6821942699999992</c:v>
                </c:pt>
                <c:pt idx="392">
                  <c:v>7.6967625799999997</c:v>
                </c:pt>
                <c:pt idx="393">
                  <c:v>7.5688812699999986</c:v>
                </c:pt>
                <c:pt idx="394">
                  <c:v>7.4673549399999999</c:v>
                </c:pt>
                <c:pt idx="395">
                  <c:v>7.6737822799999993</c:v>
                </c:pt>
                <c:pt idx="396">
                  <c:v>7.7343464899999992</c:v>
                </c:pt>
                <c:pt idx="397">
                  <c:v>7.7283772599999994</c:v>
                </c:pt>
                <c:pt idx="398">
                  <c:v>7.7780408300000001</c:v>
                </c:pt>
                <c:pt idx="399">
                  <c:v>7.828481</c:v>
                </c:pt>
                <c:pt idx="400">
                  <c:v>7.8526685599999988</c:v>
                </c:pt>
                <c:pt idx="401">
                  <c:v>7.9644318899999993</c:v>
                </c:pt>
                <c:pt idx="402">
                  <c:v>7.9452145699999992</c:v>
                </c:pt>
                <c:pt idx="403">
                  <c:v>7.83565749</c:v>
                </c:pt>
                <c:pt idx="404">
                  <c:v>7.9398136699999995</c:v>
                </c:pt>
                <c:pt idx="405">
                  <c:v>7.9846517299999986</c:v>
                </c:pt>
                <c:pt idx="406">
                  <c:v>7.9273915999999991</c:v>
                </c:pt>
                <c:pt idx="407">
                  <c:v>7.8833583799999998</c:v>
                </c:pt>
                <c:pt idx="408">
                  <c:v>7.7732788599999996</c:v>
                </c:pt>
                <c:pt idx="409">
                  <c:v>7.8198289699999997</c:v>
                </c:pt>
                <c:pt idx="410">
                  <c:v>7.9938403199999994</c:v>
                </c:pt>
                <c:pt idx="411">
                  <c:v>8.0014509999999994</c:v>
                </c:pt>
                <c:pt idx="412">
                  <c:v>8.0237570699999985</c:v>
                </c:pt>
                <c:pt idx="413">
                  <c:v>7.9682336999999999</c:v>
                </c:pt>
                <c:pt idx="414">
                  <c:v>7.9696739399999998</c:v>
                </c:pt>
                <c:pt idx="415">
                  <c:v>7.7682980299999986</c:v>
                </c:pt>
                <c:pt idx="416">
                  <c:v>7.897524269999999</c:v>
                </c:pt>
                <c:pt idx="417">
                  <c:v>7.9246487899999991</c:v>
                </c:pt>
                <c:pt idx="418">
                  <c:v>8.011154969999998</c:v>
                </c:pt>
                <c:pt idx="419">
                  <c:v>8.0024817599999984</c:v>
                </c:pt>
                <c:pt idx="420">
                  <c:v>7.9394500799999994</c:v>
                </c:pt>
                <c:pt idx="421">
                  <c:v>7.9168227799999995</c:v>
                </c:pt>
                <c:pt idx="422">
                  <c:v>8.0097464999999985</c:v>
                </c:pt>
                <c:pt idx="423">
                  <c:v>8.0681044599999989</c:v>
                </c:pt>
                <c:pt idx="424">
                  <c:v>7.9351823099999992</c:v>
                </c:pt>
                <c:pt idx="425">
                  <c:v>7.8403700399999989</c:v>
                </c:pt>
                <c:pt idx="426">
                  <c:v>8.0419789299999991</c:v>
                </c:pt>
                <c:pt idx="427">
                  <c:v>8.0345729899999991</c:v>
                </c:pt>
                <c:pt idx="428">
                  <c:v>8.00584585</c:v>
                </c:pt>
                <c:pt idx="429">
                  <c:v>7.9163638799999996</c:v>
                </c:pt>
                <c:pt idx="430">
                  <c:v>8.0018287099999998</c:v>
                </c:pt>
                <c:pt idx="431">
                  <c:v>7.9734369199999993</c:v>
                </c:pt>
                <c:pt idx="432">
                  <c:v>7.9184042199999993</c:v>
                </c:pt>
                <c:pt idx="433">
                  <c:v>8.0030218499999997</c:v>
                </c:pt>
                <c:pt idx="434">
                  <c:v>8.0726652199999993</c:v>
                </c:pt>
                <c:pt idx="435">
                  <c:v>8.0128670199999998</c:v>
                </c:pt>
                <c:pt idx="436">
                  <c:v>8.0769223999999991</c:v>
                </c:pt>
                <c:pt idx="437">
                  <c:v>8.2549120599999988</c:v>
                </c:pt>
                <c:pt idx="438">
                  <c:v>8.3166270499999992</c:v>
                </c:pt>
                <c:pt idx="439">
                  <c:v>8.2167774699999985</c:v>
                </c:pt>
                <c:pt idx="440">
                  <c:v>8.2703205099999995</c:v>
                </c:pt>
                <c:pt idx="441">
                  <c:v>8.2299020099999982</c:v>
                </c:pt>
                <c:pt idx="442">
                  <c:v>8.2391576699999991</c:v>
                </c:pt>
                <c:pt idx="443">
                  <c:v>8.2581878999999994</c:v>
                </c:pt>
                <c:pt idx="444">
                  <c:v>8.3213925499999988</c:v>
                </c:pt>
                <c:pt idx="445">
                  <c:v>8.4202466699999992</c:v>
                </c:pt>
                <c:pt idx="446">
                  <c:v>8.4483454699999996</c:v>
                </c:pt>
                <c:pt idx="447">
                  <c:v>8.3318378199999987</c:v>
                </c:pt>
                <c:pt idx="448">
                  <c:v>8.6261903999999987</c:v>
                </c:pt>
                <c:pt idx="449">
                  <c:v>8.3957519999999981</c:v>
                </c:pt>
                <c:pt idx="450">
                  <c:v>7.9944474799999989</c:v>
                </c:pt>
                <c:pt idx="451">
                  <c:v>7.7887473199999988</c:v>
                </c:pt>
                <c:pt idx="452">
                  <c:v>7.9371696999999983</c:v>
                </c:pt>
                <c:pt idx="453">
                  <c:v>8.0082638999999993</c:v>
                </c:pt>
                <c:pt idx="454">
                  <c:v>8.1759424299999992</c:v>
                </c:pt>
                <c:pt idx="455">
                  <c:v>8.1330423399999994</c:v>
                </c:pt>
                <c:pt idx="456">
                  <c:v>8.0047797899999988</c:v>
                </c:pt>
                <c:pt idx="457">
                  <c:v>8.2583573399999981</c:v>
                </c:pt>
                <c:pt idx="458">
                  <c:v>8.2418651799999996</c:v>
                </c:pt>
                <c:pt idx="459">
                  <c:v>8.3111414299999993</c:v>
                </c:pt>
                <c:pt idx="460">
                  <c:v>8.3674308100000001</c:v>
                </c:pt>
                <c:pt idx="461">
                  <c:v>8.5908374499999987</c:v>
                </c:pt>
                <c:pt idx="462">
                  <c:v>8.6060976399999998</c:v>
                </c:pt>
                <c:pt idx="463">
                  <c:v>8.5607230199999993</c:v>
                </c:pt>
                <c:pt idx="464">
                  <c:v>8.6307793999999998</c:v>
                </c:pt>
                <c:pt idx="465">
                  <c:v>8.5511002400000002</c:v>
                </c:pt>
                <c:pt idx="466">
                  <c:v>8.7639133499999993</c:v>
                </c:pt>
                <c:pt idx="467">
                  <c:v>8.8574053999999993</c:v>
                </c:pt>
                <c:pt idx="468">
                  <c:v>8.80980688</c:v>
                </c:pt>
                <c:pt idx="469">
                  <c:v>8.8466177199999994</c:v>
                </c:pt>
                <c:pt idx="470">
                  <c:v>8.7959975199999985</c:v>
                </c:pt>
                <c:pt idx="471">
                  <c:v>8.6499472999999991</c:v>
                </c:pt>
                <c:pt idx="472">
                  <c:v>8.5272303799999989</c:v>
                </c:pt>
                <c:pt idx="473">
                  <c:v>8.51991269</c:v>
                </c:pt>
                <c:pt idx="474">
                  <c:v>8.6547233899999991</c:v>
                </c:pt>
                <c:pt idx="475">
                  <c:v>8.730967859999998</c:v>
                </c:pt>
                <c:pt idx="476">
                  <c:v>8.7947584899999995</c:v>
                </c:pt>
                <c:pt idx="477">
                  <c:v>8.7790676399999992</c:v>
                </c:pt>
                <c:pt idx="478">
                  <c:v>8.7509158899999981</c:v>
                </c:pt>
                <c:pt idx="479">
                  <c:v>8.9876976999999982</c:v>
                </c:pt>
                <c:pt idx="480">
                  <c:v>8.8871456500000008</c:v>
                </c:pt>
                <c:pt idx="481">
                  <c:v>8.6986648300000002</c:v>
                </c:pt>
                <c:pt idx="482">
                  <c:v>8.6379523599999999</c:v>
                </c:pt>
                <c:pt idx="483">
                  <c:v>8.7973353899999989</c:v>
                </c:pt>
                <c:pt idx="484">
                  <c:v>8.7555684299999985</c:v>
                </c:pt>
                <c:pt idx="485">
                  <c:v>8.7159265299999991</c:v>
                </c:pt>
                <c:pt idx="486">
                  <c:v>8.707676919999999</c:v>
                </c:pt>
                <c:pt idx="487">
                  <c:v>8.7361816700000006</c:v>
                </c:pt>
                <c:pt idx="488">
                  <c:v>8.7377278100000009</c:v>
                </c:pt>
                <c:pt idx="489">
                  <c:v>8.733318839999999</c:v>
                </c:pt>
                <c:pt idx="490">
                  <c:v>8.7638639299999994</c:v>
                </c:pt>
                <c:pt idx="491">
                  <c:v>8.6412917399999998</c:v>
                </c:pt>
                <c:pt idx="492">
                  <c:v>8.6014274499999992</c:v>
                </c:pt>
                <c:pt idx="493">
                  <c:v>8.5388652599999997</c:v>
                </c:pt>
                <c:pt idx="494">
                  <c:v>8.7557096300000001</c:v>
                </c:pt>
                <c:pt idx="495">
                  <c:v>8.7471599700000002</c:v>
                </c:pt>
                <c:pt idx="496">
                  <c:v>8.7847332899999984</c:v>
                </c:pt>
                <c:pt idx="497">
                  <c:v>8.7753470199999999</c:v>
                </c:pt>
                <c:pt idx="498">
                  <c:v>8.6754903799999994</c:v>
                </c:pt>
                <c:pt idx="499">
                  <c:v>8.6533431600000004</c:v>
                </c:pt>
                <c:pt idx="500">
                  <c:v>8.6295792000000002</c:v>
                </c:pt>
              </c:numCache>
            </c:numRef>
          </c:val>
        </c:ser>
        <c:ser>
          <c:idx val="19"/>
          <c:order val="19"/>
          <c:tx>
            <c:strRef>
              <c:f>'Long Term BORDER'!$W$1:$W$2</c:f>
              <c:strCache>
                <c:ptCount val="1"/>
                <c:pt idx="0">
                  <c:v>35.3 Historical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BORDER'!$W$3:$W$672</c:f>
              <c:numCache>
                <c:formatCode>0.0</c:formatCode>
                <c:ptCount val="670"/>
                <c:pt idx="0">
                  <c:v>0</c:v>
                </c:pt>
                <c:pt idx="123">
                  <c:v>223.50638999999995</c:v>
                </c:pt>
                <c:pt idx="124">
                  <c:v>222.42787000000007</c:v>
                </c:pt>
                <c:pt idx="125">
                  <c:v>224.80112000000008</c:v>
                </c:pt>
                <c:pt idx="126">
                  <c:v>220.69320999999994</c:v>
                </c:pt>
                <c:pt idx="127">
                  <c:v>219.29637</c:v>
                </c:pt>
                <c:pt idx="128">
                  <c:v>220.41438000000005</c:v>
                </c:pt>
                <c:pt idx="129">
                  <c:v>217.6170700000001</c:v>
                </c:pt>
                <c:pt idx="130">
                  <c:v>220.41679000000002</c:v>
                </c:pt>
                <c:pt idx="131">
                  <c:v>221.88591999999983</c:v>
                </c:pt>
                <c:pt idx="132">
                  <c:v>218.30204999999987</c:v>
                </c:pt>
                <c:pt idx="133">
                  <c:v>213.39751999999999</c:v>
                </c:pt>
                <c:pt idx="134">
                  <c:v>212.93699000000001</c:v>
                </c:pt>
                <c:pt idx="135">
                  <c:v>213.38878</c:v>
                </c:pt>
                <c:pt idx="136">
                  <c:v>195.73618999999999</c:v>
                </c:pt>
                <c:pt idx="137">
                  <c:v>178.15165999999994</c:v>
                </c:pt>
                <c:pt idx="138">
                  <c:v>205.02445999999998</c:v>
                </c:pt>
                <c:pt idx="139">
                  <c:v>208.57439000000011</c:v>
                </c:pt>
                <c:pt idx="140">
                  <c:v>224.04081999999994</c:v>
                </c:pt>
                <c:pt idx="141">
                  <c:v>224.38561999999996</c:v>
                </c:pt>
                <c:pt idx="142">
                  <c:v>225.86111000000002</c:v>
                </c:pt>
                <c:pt idx="143">
                  <c:v>223.40851999999995</c:v>
                </c:pt>
                <c:pt idx="144">
                  <c:v>222.75246000000001</c:v>
                </c:pt>
                <c:pt idx="145">
                  <c:v>220.40380000000007</c:v>
                </c:pt>
                <c:pt idx="146">
                  <c:v>220.37974000000014</c:v>
                </c:pt>
                <c:pt idx="147">
                  <c:v>216.27791999999997</c:v>
                </c:pt>
                <c:pt idx="148">
                  <c:v>222.13853999999992</c:v>
                </c:pt>
                <c:pt idx="149">
                  <c:v>219.14397</c:v>
                </c:pt>
                <c:pt idx="150">
                  <c:v>221.82833999999994</c:v>
                </c:pt>
                <c:pt idx="151">
                  <c:v>219.88135000000005</c:v>
                </c:pt>
                <c:pt idx="152">
                  <c:v>220.76543000000004</c:v>
                </c:pt>
                <c:pt idx="153">
                  <c:v>222.79614000000004</c:v>
                </c:pt>
                <c:pt idx="154">
                  <c:v>221.23051999999993</c:v>
                </c:pt>
                <c:pt idx="155">
                  <c:v>218.66422000000006</c:v>
                </c:pt>
                <c:pt idx="156">
                  <c:v>214.05566999999999</c:v>
                </c:pt>
                <c:pt idx="157">
                  <c:v>214.32383999999999</c:v>
                </c:pt>
                <c:pt idx="158">
                  <c:v>211.52816000000001</c:v>
                </c:pt>
                <c:pt idx="159">
                  <c:v>207.63732000000005</c:v>
                </c:pt>
                <c:pt idx="160">
                  <c:v>211.63209999999995</c:v>
                </c:pt>
                <c:pt idx="161">
                  <c:v>210.22224999999997</c:v>
                </c:pt>
                <c:pt idx="162">
                  <c:v>206.41632000000001</c:v>
                </c:pt>
                <c:pt idx="163">
                  <c:v>209.96890999999997</c:v>
                </c:pt>
                <c:pt idx="164">
                  <c:v>211.99077</c:v>
                </c:pt>
                <c:pt idx="165">
                  <c:v>212.53778999999983</c:v>
                </c:pt>
                <c:pt idx="166">
                  <c:v>207.87878000000012</c:v>
                </c:pt>
                <c:pt idx="167">
                  <c:v>216.88199000000009</c:v>
                </c:pt>
                <c:pt idx="168">
                  <c:v>217.9575199999999</c:v>
                </c:pt>
                <c:pt idx="169">
                  <c:v>217.31613999999996</c:v>
                </c:pt>
                <c:pt idx="170">
                  <c:v>218.63879999999995</c:v>
                </c:pt>
                <c:pt idx="171">
                  <c:v>212.74847999999997</c:v>
                </c:pt>
                <c:pt idx="172">
                  <c:v>218.42093000000003</c:v>
                </c:pt>
                <c:pt idx="173">
                  <c:v>221.51252000000002</c:v>
                </c:pt>
                <c:pt idx="174">
                  <c:v>221.07205999999985</c:v>
                </c:pt>
                <c:pt idx="175">
                  <c:v>215.22997999999998</c:v>
                </c:pt>
                <c:pt idx="176">
                  <c:v>213.46219000000005</c:v>
                </c:pt>
                <c:pt idx="177">
                  <c:v>215.4481199999999</c:v>
                </c:pt>
                <c:pt idx="178">
                  <c:v>221.45199999999997</c:v>
                </c:pt>
                <c:pt idx="179">
                  <c:v>220.24115999999992</c:v>
                </c:pt>
                <c:pt idx="180">
                  <c:v>224.05552999999989</c:v>
                </c:pt>
                <c:pt idx="181">
                  <c:v>225.63874999999993</c:v>
                </c:pt>
                <c:pt idx="182">
                  <c:v>220.99122000000006</c:v>
                </c:pt>
                <c:pt idx="183">
                  <c:v>219.99085999999994</c:v>
                </c:pt>
                <c:pt idx="184">
                  <c:v>220.82621999999995</c:v>
                </c:pt>
                <c:pt idx="185">
                  <c:v>221.39306999999997</c:v>
                </c:pt>
                <c:pt idx="186">
                  <c:v>221.69531000000003</c:v>
                </c:pt>
                <c:pt idx="187">
                  <c:v>224.64429999999999</c:v>
                </c:pt>
                <c:pt idx="188">
                  <c:v>221.67955000000003</c:v>
                </c:pt>
                <c:pt idx="189">
                  <c:v>216.50619</c:v>
                </c:pt>
                <c:pt idx="190">
                  <c:v>217.53182000000004</c:v>
                </c:pt>
                <c:pt idx="191">
                  <c:v>213.25351000000003</c:v>
                </c:pt>
                <c:pt idx="192">
                  <c:v>211.30001999999993</c:v>
                </c:pt>
                <c:pt idx="193">
                  <c:v>214.23461000000003</c:v>
                </c:pt>
                <c:pt idx="194">
                  <c:v>217.02900999999986</c:v>
                </c:pt>
                <c:pt idx="195">
                  <c:v>216.30683999999991</c:v>
                </c:pt>
                <c:pt idx="196">
                  <c:v>217.1902200000001</c:v>
                </c:pt>
                <c:pt idx="197">
                  <c:v>215.87381000000005</c:v>
                </c:pt>
                <c:pt idx="198">
                  <c:v>217.16191999999987</c:v>
                </c:pt>
                <c:pt idx="199">
                  <c:v>218.26142000000002</c:v>
                </c:pt>
                <c:pt idx="200">
                  <c:v>214.27723000000009</c:v>
                </c:pt>
                <c:pt idx="201">
                  <c:v>216.33132000000003</c:v>
                </c:pt>
                <c:pt idx="202">
                  <c:v>218.87252999999993</c:v>
                </c:pt>
                <c:pt idx="203">
                  <c:v>222.21529000000001</c:v>
                </c:pt>
                <c:pt idx="204">
                  <c:v>223.60778000000002</c:v>
                </c:pt>
                <c:pt idx="205">
                  <c:v>202.42819000000009</c:v>
                </c:pt>
                <c:pt idx="206">
                  <c:v>202.66546000000002</c:v>
                </c:pt>
                <c:pt idx="207">
                  <c:v>203.68637999999993</c:v>
                </c:pt>
                <c:pt idx="208">
                  <c:v>207.56443000000004</c:v>
                </c:pt>
                <c:pt idx="209">
                  <c:v>212.89769999999996</c:v>
                </c:pt>
                <c:pt idx="210">
                  <c:v>212.24927999999986</c:v>
                </c:pt>
                <c:pt idx="211">
                  <c:v>214.97162</c:v>
                </c:pt>
                <c:pt idx="212">
                  <c:v>216.18769999999984</c:v>
                </c:pt>
                <c:pt idx="213">
                  <c:v>209.95330000000016</c:v>
                </c:pt>
                <c:pt idx="214">
                  <c:v>206.83985000000021</c:v>
                </c:pt>
                <c:pt idx="215">
                  <c:v>212.16885999999994</c:v>
                </c:pt>
                <c:pt idx="216">
                  <c:v>214.57719999999998</c:v>
                </c:pt>
                <c:pt idx="217">
                  <c:v>212.38926000000001</c:v>
                </c:pt>
                <c:pt idx="218">
                  <c:v>215.07344000000009</c:v>
                </c:pt>
                <c:pt idx="219">
                  <c:v>213.15914000000006</c:v>
                </c:pt>
                <c:pt idx="220">
                  <c:v>215.79736999999994</c:v>
                </c:pt>
                <c:pt idx="221">
                  <c:v>214.93276999999998</c:v>
                </c:pt>
                <c:pt idx="222">
                  <c:v>211.96535</c:v>
                </c:pt>
                <c:pt idx="223">
                  <c:v>214.19913999999986</c:v>
                </c:pt>
                <c:pt idx="224">
                  <c:v>216.23506000000006</c:v>
                </c:pt>
                <c:pt idx="225">
                  <c:v>217.90997000000004</c:v>
                </c:pt>
                <c:pt idx="226">
                  <c:v>213.23472000000001</c:v>
                </c:pt>
                <c:pt idx="227">
                  <c:v>209.04158000000004</c:v>
                </c:pt>
                <c:pt idx="228">
                  <c:v>210.36469000000002</c:v>
                </c:pt>
                <c:pt idx="229">
                  <c:v>214.93078999999997</c:v>
                </c:pt>
                <c:pt idx="230">
                  <c:v>212.04238999999987</c:v>
                </c:pt>
                <c:pt idx="231">
                  <c:v>212.99175999999989</c:v>
                </c:pt>
                <c:pt idx="232">
                  <c:v>212.39424999999997</c:v>
                </c:pt>
                <c:pt idx="233">
                  <c:v>212.52126999999999</c:v>
                </c:pt>
                <c:pt idx="234">
                  <c:v>214.45122000000009</c:v>
                </c:pt>
                <c:pt idx="235">
                  <c:v>216.61517999999998</c:v>
                </c:pt>
                <c:pt idx="236">
                  <c:v>213.5962899999999</c:v>
                </c:pt>
                <c:pt idx="237">
                  <c:v>212.68590000000006</c:v>
                </c:pt>
                <c:pt idx="238">
                  <c:v>212.31203000000002</c:v>
                </c:pt>
                <c:pt idx="239">
                  <c:v>211.47557999999989</c:v>
                </c:pt>
                <c:pt idx="240">
                  <c:v>209.66083000000009</c:v>
                </c:pt>
                <c:pt idx="241">
                  <c:v>206.82946000000013</c:v>
                </c:pt>
                <c:pt idx="242">
                  <c:v>209.81152999999998</c:v>
                </c:pt>
                <c:pt idx="243">
                  <c:v>213.02524000000022</c:v>
                </c:pt>
                <c:pt idx="244">
                  <c:v>214.47114999999999</c:v>
                </c:pt>
                <c:pt idx="245">
                  <c:v>215.16173999999992</c:v>
                </c:pt>
                <c:pt idx="246">
                  <c:v>211.30501000000004</c:v>
                </c:pt>
                <c:pt idx="247">
                  <c:v>209.06465999999995</c:v>
                </c:pt>
                <c:pt idx="248">
                  <c:v>213.86317999999991</c:v>
                </c:pt>
                <c:pt idx="249">
                  <c:v>212.68139000000008</c:v>
                </c:pt>
                <c:pt idx="250">
                  <c:v>208.53134999999992</c:v>
                </c:pt>
                <c:pt idx="251">
                  <c:v>207.03933000000001</c:v>
                </c:pt>
                <c:pt idx="252">
                  <c:v>208.0609299999999</c:v>
                </c:pt>
                <c:pt idx="253">
                  <c:v>203.68702999999999</c:v>
                </c:pt>
                <c:pt idx="254">
                  <c:v>204.58053999999996</c:v>
                </c:pt>
                <c:pt idx="255">
                  <c:v>207.10960000000003</c:v>
                </c:pt>
                <c:pt idx="256">
                  <c:v>205.66183999999998</c:v>
                </c:pt>
                <c:pt idx="257">
                  <c:v>199.36983999999995</c:v>
                </c:pt>
                <c:pt idx="258">
                  <c:v>209.26636000000008</c:v>
                </c:pt>
                <c:pt idx="259">
                  <c:v>210.9060200000001</c:v>
                </c:pt>
                <c:pt idx="260">
                  <c:v>209.35351999999995</c:v>
                </c:pt>
                <c:pt idx="261">
                  <c:v>209.72201000000001</c:v>
                </c:pt>
                <c:pt idx="262">
                  <c:v>201.91788</c:v>
                </c:pt>
                <c:pt idx="263">
                  <c:v>200.39909000000014</c:v>
                </c:pt>
                <c:pt idx="264">
                  <c:v>197.38013999999998</c:v>
                </c:pt>
                <c:pt idx="265">
                  <c:v>195.40127000000004</c:v>
                </c:pt>
                <c:pt idx="266">
                  <c:v>196.87379999999999</c:v>
                </c:pt>
                <c:pt idx="267">
                  <c:v>198.29063999999991</c:v>
                </c:pt>
                <c:pt idx="268">
                  <c:v>195.96295000000001</c:v>
                </c:pt>
                <c:pt idx="269">
                  <c:v>195.60536000000005</c:v>
                </c:pt>
                <c:pt idx="270">
                  <c:v>194.22409999999996</c:v>
                </c:pt>
                <c:pt idx="271">
                  <c:v>193.63028000000011</c:v>
                </c:pt>
                <c:pt idx="272">
                  <c:v>196.50259000000003</c:v>
                </c:pt>
                <c:pt idx="273">
                  <c:v>197.22671</c:v>
                </c:pt>
                <c:pt idx="274">
                  <c:v>185.52433999999988</c:v>
                </c:pt>
                <c:pt idx="275">
                  <c:v>174.78815000000003</c:v>
                </c:pt>
                <c:pt idx="276">
                  <c:v>177.50477999999998</c:v>
                </c:pt>
                <c:pt idx="277">
                  <c:v>174.96686999999991</c:v>
                </c:pt>
                <c:pt idx="278">
                  <c:v>180.22650999999999</c:v>
                </c:pt>
                <c:pt idx="279">
                  <c:v>184.35413999999997</c:v>
                </c:pt>
                <c:pt idx="280">
                  <c:v>180.59739496040004</c:v>
                </c:pt>
                <c:pt idx="281">
                  <c:v>178.04210999999995</c:v>
                </c:pt>
                <c:pt idx="282">
                  <c:v>181.34721999999982</c:v>
                </c:pt>
                <c:pt idx="283">
                  <c:v>181.42433000000008</c:v>
                </c:pt>
                <c:pt idx="284">
                  <c:v>171.80946000000003</c:v>
                </c:pt>
                <c:pt idx="285">
                  <c:v>179.23112999999998</c:v>
                </c:pt>
                <c:pt idx="286">
                  <c:v>187.82770999999997</c:v>
                </c:pt>
                <c:pt idx="287">
                  <c:v>195.43124</c:v>
                </c:pt>
                <c:pt idx="288">
                  <c:v>193.62998000000002</c:v>
                </c:pt>
                <c:pt idx="289">
                  <c:v>188.65333999999999</c:v>
                </c:pt>
                <c:pt idx="290">
                  <c:v>191.48324000000005</c:v>
                </c:pt>
                <c:pt idx="291">
                  <c:v>193.96217999999996</c:v>
                </c:pt>
                <c:pt idx="292">
                  <c:v>196.78724</c:v>
                </c:pt>
                <c:pt idx="293">
                  <c:v>199.86554999999993</c:v>
                </c:pt>
                <c:pt idx="294">
                  <c:v>205.12155000000013</c:v>
                </c:pt>
                <c:pt idx="295">
                  <c:v>204.18232</c:v>
                </c:pt>
                <c:pt idx="296">
                  <c:v>203.81739999999999</c:v>
                </c:pt>
                <c:pt idx="297">
                  <c:v>203.23198999999985</c:v>
                </c:pt>
                <c:pt idx="298">
                  <c:v>206.52794999999998</c:v>
                </c:pt>
                <c:pt idx="299">
                  <c:v>209.05256999999995</c:v>
                </c:pt>
                <c:pt idx="300">
                  <c:v>210.95415</c:v>
                </c:pt>
                <c:pt idx="301">
                  <c:v>210.36253999999997</c:v>
                </c:pt>
                <c:pt idx="302">
                  <c:v>215.23243000000005</c:v>
                </c:pt>
                <c:pt idx="303">
                  <c:v>215.23270000000002</c:v>
                </c:pt>
                <c:pt idx="304">
                  <c:v>214.49981999999994</c:v>
                </c:pt>
                <c:pt idx="305">
                  <c:v>202.19494000000006</c:v>
                </c:pt>
                <c:pt idx="306">
                  <c:v>205.32210999999995</c:v>
                </c:pt>
                <c:pt idx="307">
                  <c:v>211.76309000000018</c:v>
                </c:pt>
                <c:pt idx="308">
                  <c:v>214.17809999999989</c:v>
                </c:pt>
                <c:pt idx="309">
                  <c:v>211.69818999999978</c:v>
                </c:pt>
                <c:pt idx="310">
                  <c:v>203.14792999999989</c:v>
                </c:pt>
                <c:pt idx="311">
                  <c:v>198.40270999999996</c:v>
                </c:pt>
                <c:pt idx="312">
                  <c:v>202.59814999999989</c:v>
                </c:pt>
                <c:pt idx="313">
                  <c:v>204.02937</c:v>
                </c:pt>
                <c:pt idx="314">
                  <c:v>203.66098000000005</c:v>
                </c:pt>
                <c:pt idx="315">
                  <c:v>202.92542000000009</c:v>
                </c:pt>
                <c:pt idx="316">
                  <c:v>204.36304999999996</c:v>
                </c:pt>
                <c:pt idx="317">
                  <c:v>202.82340000000008</c:v>
                </c:pt>
                <c:pt idx="318">
                  <c:v>198.78571000000002</c:v>
                </c:pt>
                <c:pt idx="319">
                  <c:v>198.66321999999991</c:v>
                </c:pt>
                <c:pt idx="320">
                  <c:v>200.58012000000005</c:v>
                </c:pt>
                <c:pt idx="321">
                  <c:v>206.33722999999998</c:v>
                </c:pt>
                <c:pt idx="322">
                  <c:v>206.45008000000004</c:v>
                </c:pt>
                <c:pt idx="323">
                  <c:v>208.83191000000005</c:v>
                </c:pt>
                <c:pt idx="324">
                  <c:v>207.60918999999996</c:v>
                </c:pt>
                <c:pt idx="325">
                  <c:v>217.17182000000003</c:v>
                </c:pt>
                <c:pt idx="326">
                  <c:v>210.03038999999995</c:v>
                </c:pt>
                <c:pt idx="327">
                  <c:v>213.81270999999998</c:v>
                </c:pt>
                <c:pt idx="328">
                  <c:v>218.30472999999998</c:v>
                </c:pt>
                <c:pt idx="329">
                  <c:v>220.38084000000001</c:v>
                </c:pt>
                <c:pt idx="330">
                  <c:v>219.54948999999993</c:v>
                </c:pt>
                <c:pt idx="331">
                  <c:v>216.05647000000002</c:v>
                </c:pt>
                <c:pt idx="332">
                  <c:v>214.89483999999996</c:v>
                </c:pt>
                <c:pt idx="333">
                  <c:v>218.15444000000002</c:v>
                </c:pt>
                <c:pt idx="334">
                  <c:v>217.63288</c:v>
                </c:pt>
                <c:pt idx="335">
                  <c:v>218.0935000000002</c:v>
                </c:pt>
                <c:pt idx="336">
                  <c:v>218.71728999999993</c:v>
                </c:pt>
                <c:pt idx="337">
                  <c:v>219.31858000000008</c:v>
                </c:pt>
                <c:pt idx="338">
                  <c:v>218.50395999999989</c:v>
                </c:pt>
                <c:pt idx="339">
                  <c:v>217.01905999999988</c:v>
                </c:pt>
                <c:pt idx="340">
                  <c:v>216.56058999999985</c:v>
                </c:pt>
                <c:pt idx="341">
                  <c:v>216.19571000000002</c:v>
                </c:pt>
                <c:pt idx="342">
                  <c:v>218.85924999999983</c:v>
                </c:pt>
                <c:pt idx="343">
                  <c:v>219.31265000000005</c:v>
                </c:pt>
                <c:pt idx="344">
                  <c:v>221.53987999999995</c:v>
                </c:pt>
                <c:pt idx="345">
                  <c:v>213.86779999999987</c:v>
                </c:pt>
                <c:pt idx="346">
                  <c:v>212.16347999999996</c:v>
                </c:pt>
                <c:pt idx="347">
                  <c:v>208.7858500000001</c:v>
                </c:pt>
                <c:pt idx="348">
                  <c:v>209.3942000000001</c:v>
                </c:pt>
                <c:pt idx="349">
                  <c:v>207.91010999999997</c:v>
                </c:pt>
                <c:pt idx="350">
                  <c:v>211.11226000000013</c:v>
                </c:pt>
                <c:pt idx="351">
                  <c:v>213.42647000000002</c:v>
                </c:pt>
                <c:pt idx="352">
                  <c:v>210.14917000000008</c:v>
                </c:pt>
                <c:pt idx="353">
                  <c:v>207.42059999999989</c:v>
                </c:pt>
                <c:pt idx="354">
                  <c:v>208.51297000000008</c:v>
                </c:pt>
                <c:pt idx="355">
                  <c:v>213.07450999999992</c:v>
                </c:pt>
                <c:pt idx="356">
                  <c:v>218.69671000000008</c:v>
                </c:pt>
                <c:pt idx="357">
                  <c:v>218.73705000000004</c:v>
                </c:pt>
                <c:pt idx="358">
                  <c:v>218.95180000000002</c:v>
                </c:pt>
                <c:pt idx="359">
                  <c:v>215.12742000000003</c:v>
                </c:pt>
                <c:pt idx="360">
                  <c:v>216.89989999999995</c:v>
                </c:pt>
                <c:pt idx="361">
                  <c:v>214.62037000000007</c:v>
                </c:pt>
                <c:pt idx="362">
                  <c:v>220.44700999999986</c:v>
                </c:pt>
                <c:pt idx="363">
                  <c:v>221.92393999999996</c:v>
                </c:pt>
                <c:pt idx="364">
                  <c:v>223.86379000000005</c:v>
                </c:pt>
                <c:pt idx="365">
                  <c:v>224.74452999999986</c:v>
                </c:pt>
                <c:pt idx="366">
                  <c:v>223.40470999999994</c:v>
                </c:pt>
                <c:pt idx="367">
                  <c:v>220.84428000000011</c:v>
                </c:pt>
                <c:pt idx="368">
                  <c:v>220.37228000000002</c:v>
                </c:pt>
                <c:pt idx="369">
                  <c:v>222.61724000000007</c:v>
                </c:pt>
                <c:pt idx="370">
                  <c:v>222.60596000000007</c:v>
                </c:pt>
                <c:pt idx="371">
                  <c:v>219.25153999999998</c:v>
                </c:pt>
                <c:pt idx="372">
                  <c:v>215.97838000000004</c:v>
                </c:pt>
                <c:pt idx="373">
                  <c:v>212.31320000000002</c:v>
                </c:pt>
                <c:pt idx="374">
                  <c:v>221.24866000000006</c:v>
                </c:pt>
                <c:pt idx="375">
                  <c:v>209.19193999999996</c:v>
                </c:pt>
                <c:pt idx="376">
                  <c:v>212.5413199999999</c:v>
                </c:pt>
                <c:pt idx="377">
                  <c:v>212.54819999999992</c:v>
                </c:pt>
                <c:pt idx="378">
                  <c:v>208.7004299999999</c:v>
                </c:pt>
                <c:pt idx="379">
                  <c:v>203.95059999999992</c:v>
                </c:pt>
                <c:pt idx="380">
                  <c:v>192.05120000000005</c:v>
                </c:pt>
                <c:pt idx="381">
                  <c:v>182.26887999999997</c:v>
                </c:pt>
                <c:pt idx="382">
                  <c:v>177.31429000000014</c:v>
                </c:pt>
                <c:pt idx="383">
                  <c:v>182.4659199999999</c:v>
                </c:pt>
                <c:pt idx="384">
                  <c:v>194.22723000000002</c:v>
                </c:pt>
                <c:pt idx="385">
                  <c:v>202.14840000000007</c:v>
                </c:pt>
                <c:pt idx="386">
                  <c:v>199.49070000000009</c:v>
                </c:pt>
                <c:pt idx="387">
                  <c:v>202.89626999999993</c:v>
                </c:pt>
                <c:pt idx="388">
                  <c:v>210.55297999999996</c:v>
                </c:pt>
                <c:pt idx="389">
                  <c:v>213.0857800000002</c:v>
                </c:pt>
                <c:pt idx="390">
                  <c:v>209.64445000000003</c:v>
                </c:pt>
                <c:pt idx="391">
                  <c:v>213.53827999999993</c:v>
                </c:pt>
                <c:pt idx="392">
                  <c:v>217.13124999999999</c:v>
                </c:pt>
                <c:pt idx="393">
                  <c:v>218.51022000000006</c:v>
                </c:pt>
                <c:pt idx="394">
                  <c:v>216.79504081309997</c:v>
                </c:pt>
                <c:pt idx="395">
                  <c:v>211.78183000000001</c:v>
                </c:pt>
                <c:pt idx="396">
                  <c:v>218.63911000000016</c:v>
                </c:pt>
                <c:pt idx="397">
                  <c:v>221.94966999999994</c:v>
                </c:pt>
                <c:pt idx="398">
                  <c:v>225.2976799999999</c:v>
                </c:pt>
                <c:pt idx="399">
                  <c:v>224.93719000000013</c:v>
                </c:pt>
                <c:pt idx="400">
                  <c:v>222.68579000000003</c:v>
                </c:pt>
                <c:pt idx="401">
                  <c:v>222.18390000000002</c:v>
                </c:pt>
                <c:pt idx="402">
                  <c:v>230.14149000000006</c:v>
                </c:pt>
                <c:pt idx="403">
                  <c:v>231.32606999999996</c:v>
                </c:pt>
                <c:pt idx="404">
                  <c:v>225.91219999999996</c:v>
                </c:pt>
                <c:pt idx="405">
                  <c:v>223.78522000000009</c:v>
                </c:pt>
                <c:pt idx="406">
                  <c:v>228.69497999999996</c:v>
                </c:pt>
                <c:pt idx="407">
                  <c:v>228.83413999999993</c:v>
                </c:pt>
                <c:pt idx="408">
                  <c:v>229.65354999999997</c:v>
                </c:pt>
                <c:pt idx="409">
                  <c:v>226.01334999999997</c:v>
                </c:pt>
                <c:pt idx="410">
                  <c:v>222.01272</c:v>
                </c:pt>
                <c:pt idx="411">
                  <c:v>224.83920000000003</c:v>
                </c:pt>
                <c:pt idx="412">
                  <c:v>228.55991999999992</c:v>
                </c:pt>
                <c:pt idx="413">
                  <c:v>230.80724000000001</c:v>
                </c:pt>
                <c:pt idx="414">
                  <c:v>232.60192000000004</c:v>
                </c:pt>
                <c:pt idx="415">
                  <c:v>227.36354999999992</c:v>
                </c:pt>
                <c:pt idx="416">
                  <c:v>224.02116999999976</c:v>
                </c:pt>
                <c:pt idx="417">
                  <c:v>226.88479000000007</c:v>
                </c:pt>
                <c:pt idx="418">
                  <c:v>228.06485999999992</c:v>
                </c:pt>
                <c:pt idx="419">
                  <c:v>225.21134000000012</c:v>
                </c:pt>
                <c:pt idx="420">
                  <c:v>230.31798999999995</c:v>
                </c:pt>
                <c:pt idx="421">
                  <c:v>228.65041000000005</c:v>
                </c:pt>
                <c:pt idx="422">
                  <c:v>227.95191000000008</c:v>
                </c:pt>
                <c:pt idx="423">
                  <c:v>212.18320000000011</c:v>
                </c:pt>
                <c:pt idx="424">
                  <c:v>209.27015000000003</c:v>
                </c:pt>
                <c:pt idx="425">
                  <c:v>213.02059</c:v>
                </c:pt>
                <c:pt idx="426">
                  <c:v>220.71741999999992</c:v>
                </c:pt>
                <c:pt idx="427">
                  <c:v>227.6380900000002</c:v>
                </c:pt>
                <c:pt idx="428">
                  <c:v>226.87144000000012</c:v>
                </c:pt>
                <c:pt idx="429">
                  <c:v>224.13601000000006</c:v>
                </c:pt>
                <c:pt idx="430">
                  <c:v>224.30997000000005</c:v>
                </c:pt>
                <c:pt idx="431">
                  <c:v>222.86122999999995</c:v>
                </c:pt>
                <c:pt idx="432">
                  <c:v>225.05134999999999</c:v>
                </c:pt>
                <c:pt idx="433">
                  <c:v>231.31576000000004</c:v>
                </c:pt>
                <c:pt idx="434">
                  <c:v>234.36771000000007</c:v>
                </c:pt>
                <c:pt idx="435">
                  <c:v>235.13141999999982</c:v>
                </c:pt>
                <c:pt idx="436">
                  <c:v>237.79135000000005</c:v>
                </c:pt>
                <c:pt idx="437">
                  <c:v>233.89092000000005</c:v>
                </c:pt>
                <c:pt idx="438">
                  <c:v>247.90356999999983</c:v>
                </c:pt>
                <c:pt idx="439">
                  <c:v>240.79630000000009</c:v>
                </c:pt>
                <c:pt idx="440">
                  <c:v>229.85448</c:v>
                </c:pt>
                <c:pt idx="441">
                  <c:v>230.78614000000007</c:v>
                </c:pt>
                <c:pt idx="442">
                  <c:v>225.67793</c:v>
                </c:pt>
                <c:pt idx="443">
                  <c:v>229.94953000000015</c:v>
                </c:pt>
                <c:pt idx="444">
                  <c:v>235.27735000000004</c:v>
                </c:pt>
                <c:pt idx="445">
                  <c:v>227.51376999999999</c:v>
                </c:pt>
                <c:pt idx="446">
                  <c:v>236.07038000000003</c:v>
                </c:pt>
                <c:pt idx="447">
                  <c:v>240.62955999999997</c:v>
                </c:pt>
                <c:pt idx="448">
                  <c:v>240.24378999999999</c:v>
                </c:pt>
                <c:pt idx="449">
                  <c:v>239.89617999999993</c:v>
                </c:pt>
                <c:pt idx="450">
                  <c:v>243.20242999999999</c:v>
                </c:pt>
                <c:pt idx="451">
                  <c:v>239.92223000000001</c:v>
                </c:pt>
                <c:pt idx="452">
                  <c:v>244.66005999999982</c:v>
                </c:pt>
                <c:pt idx="453">
                  <c:v>240.78110000000001</c:v>
                </c:pt>
                <c:pt idx="454">
                  <c:v>237.04778000000005</c:v>
                </c:pt>
                <c:pt idx="455">
                  <c:v>237.2042000000001</c:v>
                </c:pt>
                <c:pt idx="456">
                  <c:v>241.32389999999998</c:v>
                </c:pt>
                <c:pt idx="457">
                  <c:v>237.72118</c:v>
                </c:pt>
                <c:pt idx="458">
                  <c:v>236.94525999999999</c:v>
                </c:pt>
                <c:pt idx="459">
                  <c:v>240.30325000000005</c:v>
                </c:pt>
                <c:pt idx="460">
                  <c:v>241.47878000000003</c:v>
                </c:pt>
                <c:pt idx="461">
                  <c:v>239.65733000000009</c:v>
                </c:pt>
                <c:pt idx="462">
                  <c:v>246.20208000000008</c:v>
                </c:pt>
                <c:pt idx="463">
                  <c:v>243.15113000000011</c:v>
                </c:pt>
                <c:pt idx="464">
                  <c:v>239.72700000000009</c:v>
                </c:pt>
                <c:pt idx="465">
                  <c:v>237.29396999999994</c:v>
                </c:pt>
                <c:pt idx="466">
                  <c:v>235.55626000000009</c:v>
                </c:pt>
                <c:pt idx="467">
                  <c:v>233.73566</c:v>
                </c:pt>
                <c:pt idx="468">
                  <c:v>235.09963999999997</c:v>
                </c:pt>
                <c:pt idx="469">
                  <c:v>228.07468000000011</c:v>
                </c:pt>
                <c:pt idx="470">
                  <c:v>240.0546800000001</c:v>
                </c:pt>
                <c:pt idx="471">
                  <c:v>241.88360000000009</c:v>
                </c:pt>
                <c:pt idx="472">
                  <c:v>241.16439999999989</c:v>
                </c:pt>
                <c:pt idx="473">
                  <c:v>237.82035999999999</c:v>
                </c:pt>
                <c:pt idx="474">
                  <c:v>242.22985</c:v>
                </c:pt>
                <c:pt idx="475">
                  <c:v>242.29493000000011</c:v>
                </c:pt>
                <c:pt idx="476">
                  <c:v>240.39693000000005</c:v>
                </c:pt>
                <c:pt idx="477">
                  <c:v>241.07928000000001</c:v>
                </c:pt>
                <c:pt idx="478">
                  <c:v>237.16504999999998</c:v>
                </c:pt>
                <c:pt idx="479">
                  <c:v>246.31081999999995</c:v>
                </c:pt>
                <c:pt idx="480">
                  <c:v>246.55301999999986</c:v>
                </c:pt>
                <c:pt idx="481">
                  <c:v>242.91309999999993</c:v>
                </c:pt>
                <c:pt idx="482">
                  <c:v>242.40959000000018</c:v>
                </c:pt>
                <c:pt idx="483">
                  <c:v>242.96763000000001</c:v>
                </c:pt>
                <c:pt idx="484">
                  <c:v>241.54366000000005</c:v>
                </c:pt>
                <c:pt idx="485">
                  <c:v>240.96069999999995</c:v>
                </c:pt>
                <c:pt idx="486">
                  <c:v>240.24482000000006</c:v>
                </c:pt>
                <c:pt idx="487">
                  <c:v>240.1824299999999</c:v>
                </c:pt>
                <c:pt idx="488">
                  <c:v>238.38618999999997</c:v>
                </c:pt>
                <c:pt idx="489">
                  <c:v>237.61221999999995</c:v>
                </c:pt>
                <c:pt idx="490">
                  <c:v>230.62658999999994</c:v>
                </c:pt>
                <c:pt idx="491">
                  <c:v>230.25114000000008</c:v>
                </c:pt>
                <c:pt idx="492">
                  <c:v>235.52952999999997</c:v>
                </c:pt>
                <c:pt idx="493">
                  <c:v>234.57791999999998</c:v>
                </c:pt>
                <c:pt idx="494">
                  <c:v>232.56989000000004</c:v>
                </c:pt>
                <c:pt idx="495">
                  <c:v>235.72115999999997</c:v>
                </c:pt>
                <c:pt idx="496">
                  <c:v>237.89572000000004</c:v>
                </c:pt>
                <c:pt idx="497">
                  <c:v>237.34034000000003</c:v>
                </c:pt>
                <c:pt idx="498">
                  <c:v>236.39542</c:v>
                </c:pt>
                <c:pt idx="499">
                  <c:v>233.79076999999995</c:v>
                </c:pt>
                <c:pt idx="500">
                  <c:v>225.57926999999989</c:v>
                </c:pt>
                <c:pt idx="501">
                  <c:v>236.18104000000019</c:v>
                </c:pt>
                <c:pt idx="502">
                  <c:v>238.65014999999988</c:v>
                </c:pt>
                <c:pt idx="503">
                  <c:v>236.43972999999991</c:v>
                </c:pt>
                <c:pt idx="504">
                  <c:v>237.07648999999995</c:v>
                </c:pt>
                <c:pt idx="505">
                  <c:v>231.87116999999981</c:v>
                </c:pt>
                <c:pt idx="506">
                  <c:v>227.91145999999992</c:v>
                </c:pt>
                <c:pt idx="507">
                  <c:v>226.82524999999993</c:v>
                </c:pt>
                <c:pt idx="508">
                  <c:v>225.67176999999992</c:v>
                </c:pt>
                <c:pt idx="509">
                  <c:v>236.06904999999989</c:v>
                </c:pt>
                <c:pt idx="510">
                  <c:v>232.03433999999979</c:v>
                </c:pt>
                <c:pt idx="511">
                  <c:v>232.97395999999986</c:v>
                </c:pt>
                <c:pt idx="512">
                  <c:v>236.38518000000002</c:v>
                </c:pt>
                <c:pt idx="513">
                  <c:v>237.3415099999998</c:v>
                </c:pt>
                <c:pt idx="514">
                  <c:v>237.49135999999993</c:v>
                </c:pt>
                <c:pt idx="515">
                  <c:v>235.31837999999999</c:v>
                </c:pt>
                <c:pt idx="516">
                  <c:v>239.76574999999997</c:v>
                </c:pt>
                <c:pt idx="517">
                  <c:v>234.82181999999992</c:v>
                </c:pt>
                <c:pt idx="518">
                  <c:v>238.25571999999988</c:v>
                </c:pt>
                <c:pt idx="519">
                  <c:v>241.82959999999997</c:v>
                </c:pt>
                <c:pt idx="520">
                  <c:v>237.12446999999995</c:v>
                </c:pt>
                <c:pt idx="521">
                  <c:v>232.57951</c:v>
                </c:pt>
                <c:pt idx="522">
                  <c:v>236.21538999999984</c:v>
                </c:pt>
                <c:pt idx="523">
                  <c:v>235.75282999999999</c:v>
                </c:pt>
                <c:pt idx="524">
                  <c:v>234.67542000000012</c:v>
                </c:pt>
                <c:pt idx="525">
                  <c:v>240.10174999999998</c:v>
                </c:pt>
                <c:pt idx="526">
                  <c:v>236.67832999999993</c:v>
                </c:pt>
                <c:pt idx="527">
                  <c:v>233.47210999999993</c:v>
                </c:pt>
                <c:pt idx="528">
                  <c:v>218.69301000000016</c:v>
                </c:pt>
                <c:pt idx="529">
                  <c:v>217.74332999999999</c:v>
                </c:pt>
                <c:pt idx="530">
                  <c:v>225.8384200000001</c:v>
                </c:pt>
                <c:pt idx="531">
                  <c:v>232.91182999999992</c:v>
                </c:pt>
                <c:pt idx="532">
                  <c:v>236.3100300000001</c:v>
                </c:pt>
                <c:pt idx="533">
                  <c:v>240.86436999999998</c:v>
                </c:pt>
                <c:pt idx="534">
                  <c:v>237.84518</c:v>
                </c:pt>
                <c:pt idx="535">
                  <c:v>238.29421999999997</c:v>
                </c:pt>
                <c:pt idx="536">
                  <c:v>240.40016999999997</c:v>
                </c:pt>
                <c:pt idx="537">
                  <c:v>242.01091000000008</c:v>
                </c:pt>
                <c:pt idx="538">
                  <c:v>243.51499000000007</c:v>
                </c:pt>
                <c:pt idx="539">
                  <c:v>245.70133999999999</c:v>
                </c:pt>
                <c:pt idx="540">
                  <c:v>246.02630999999994</c:v>
                </c:pt>
                <c:pt idx="541">
                  <c:v>243.0258500000001</c:v>
                </c:pt>
                <c:pt idx="542">
                  <c:v>240.35084000000009</c:v>
                </c:pt>
                <c:pt idx="543">
                  <c:v>239.12312000000011</c:v>
                </c:pt>
                <c:pt idx="544">
                  <c:v>244.95260000000007</c:v>
                </c:pt>
                <c:pt idx="545">
                  <c:v>241.10231999999999</c:v>
                </c:pt>
                <c:pt idx="546">
                  <c:v>242.29839999999999</c:v>
                </c:pt>
                <c:pt idx="547">
                  <c:v>240.21133999999992</c:v>
                </c:pt>
                <c:pt idx="548">
                  <c:v>240.35828000000006</c:v>
                </c:pt>
                <c:pt idx="549">
                  <c:v>239.40856999999997</c:v>
                </c:pt>
                <c:pt idx="550">
                  <c:v>240.14161999999985</c:v>
                </c:pt>
                <c:pt idx="551">
                  <c:v>241.09375</c:v>
                </c:pt>
                <c:pt idx="552">
                  <c:v>241.21324999999993</c:v>
                </c:pt>
                <c:pt idx="553">
                  <c:v>241.67841999999999</c:v>
                </c:pt>
                <c:pt idx="554">
                  <c:v>241.33384999999998</c:v>
                </c:pt>
                <c:pt idx="555">
                  <c:v>238.26922000000008</c:v>
                </c:pt>
                <c:pt idx="556">
                  <c:v>232.63553999999985</c:v>
                </c:pt>
                <c:pt idx="557">
                  <c:v>241.00936999999999</c:v>
                </c:pt>
                <c:pt idx="558">
                  <c:v>242.07724999999991</c:v>
                </c:pt>
                <c:pt idx="559">
                  <c:v>242.2375199999999</c:v>
                </c:pt>
                <c:pt idx="560">
                  <c:v>242.07657000000006</c:v>
                </c:pt>
                <c:pt idx="561">
                  <c:v>241.56546000000012</c:v>
                </c:pt>
                <c:pt idx="562">
                  <c:v>221.15409000000014</c:v>
                </c:pt>
                <c:pt idx="563">
                  <c:v>219.30586000000014</c:v>
                </c:pt>
                <c:pt idx="564">
                  <c:v>218.0026399999999</c:v>
                </c:pt>
                <c:pt idx="565">
                  <c:v>217.80183000000005</c:v>
                </c:pt>
                <c:pt idx="566">
                  <c:v>228.44210999999999</c:v>
                </c:pt>
                <c:pt idx="567">
                  <c:v>236.39817999999997</c:v>
                </c:pt>
                <c:pt idx="568">
                  <c:v>238.57990000000007</c:v>
                </c:pt>
                <c:pt idx="569">
                  <c:v>216.91564999999997</c:v>
                </c:pt>
                <c:pt idx="570">
                  <c:v>214.41643000000002</c:v>
                </c:pt>
                <c:pt idx="571">
                  <c:v>215.49879999999999</c:v>
                </c:pt>
                <c:pt idx="572">
                  <c:v>217.33813000000015</c:v>
                </c:pt>
                <c:pt idx="573">
                  <c:v>217.46141</c:v>
                </c:pt>
                <c:pt idx="574">
                  <c:v>218.26952000000011</c:v>
                </c:pt>
                <c:pt idx="575">
                  <c:v>217.02070000000012</c:v>
                </c:pt>
                <c:pt idx="576">
                  <c:v>213.18170000000012</c:v>
                </c:pt>
                <c:pt idx="577">
                  <c:v>216.40264000000008</c:v>
                </c:pt>
                <c:pt idx="578">
                  <c:v>216.40264000000008</c:v>
                </c:pt>
                <c:pt idx="579">
                  <c:v>215.52981</c:v>
                </c:pt>
                <c:pt idx="580">
                  <c:v>230.68163000000001</c:v>
                </c:pt>
                <c:pt idx="581">
                  <c:v>237.49511999999996</c:v>
                </c:pt>
                <c:pt idx="582">
                  <c:v>236.61808000000005</c:v>
                </c:pt>
                <c:pt idx="583">
                  <c:v>235.65253999999996</c:v>
                </c:pt>
                <c:pt idx="584">
                  <c:v>234.81480999999999</c:v>
                </c:pt>
                <c:pt idx="585">
                  <c:v>237.38965999999991</c:v>
                </c:pt>
                <c:pt idx="586">
                  <c:v>238.25004999999993</c:v>
                </c:pt>
                <c:pt idx="587">
                  <c:v>237.10466999999986</c:v>
                </c:pt>
                <c:pt idx="588">
                  <c:v>239.14119999999986</c:v>
                </c:pt>
                <c:pt idx="589">
                  <c:v>240.85341999999991</c:v>
                </c:pt>
                <c:pt idx="590">
                  <c:v>239.19396000000012</c:v>
                </c:pt>
                <c:pt idx="591">
                  <c:v>233.36220999999981</c:v>
                </c:pt>
                <c:pt idx="592">
                  <c:v>237.47999000000002</c:v>
                </c:pt>
                <c:pt idx="593">
                  <c:v>235.16837000000012</c:v>
                </c:pt>
                <c:pt idx="594">
                  <c:v>236.48437999999996</c:v>
                </c:pt>
                <c:pt idx="595">
                  <c:v>238.75944999999993</c:v>
                </c:pt>
                <c:pt idx="596">
                  <c:v>243.76857999999987</c:v>
                </c:pt>
                <c:pt idx="597">
                  <c:v>242.16807999999995</c:v>
                </c:pt>
                <c:pt idx="598">
                  <c:v>238.9944599999998</c:v>
                </c:pt>
                <c:pt idx="599">
                  <c:v>240.35128</c:v>
                </c:pt>
                <c:pt idx="600">
                  <c:v>237.91862000000006</c:v>
                </c:pt>
                <c:pt idx="601">
                  <c:v>238.28100000000003</c:v>
                </c:pt>
                <c:pt idx="602">
                  <c:v>238.64450999999997</c:v>
                </c:pt>
                <c:pt idx="603">
                  <c:v>239.27559000000005</c:v>
                </c:pt>
                <c:pt idx="604">
                  <c:v>239.55377000000004</c:v>
                </c:pt>
                <c:pt idx="605">
                  <c:v>238.51430999999982</c:v>
                </c:pt>
                <c:pt idx="606">
                  <c:v>234.9203</c:v>
                </c:pt>
                <c:pt idx="607">
                  <c:v>235.68646999999987</c:v>
                </c:pt>
                <c:pt idx="608">
                  <c:v>235.87261000000001</c:v>
                </c:pt>
                <c:pt idx="609">
                  <c:v>241.02635999999998</c:v>
                </c:pt>
                <c:pt idx="610">
                  <c:v>242.51614999999993</c:v>
                </c:pt>
                <c:pt idx="611">
                  <c:v>244.54168000000013</c:v>
                </c:pt>
                <c:pt idx="612">
                  <c:v>228.44957999999988</c:v>
                </c:pt>
                <c:pt idx="613">
                  <c:v>222.76792000000003</c:v>
                </c:pt>
                <c:pt idx="614">
                  <c:v>222.26080999999994</c:v>
                </c:pt>
                <c:pt idx="615">
                  <c:v>221.20305999999994</c:v>
                </c:pt>
                <c:pt idx="616">
                  <c:v>239.29499000000007</c:v>
                </c:pt>
                <c:pt idx="617">
                  <c:v>240.70706999999996</c:v>
                </c:pt>
                <c:pt idx="618">
                  <c:v>237.3712899999999</c:v>
                </c:pt>
                <c:pt idx="619">
                  <c:v>224.99463000000006</c:v>
                </c:pt>
                <c:pt idx="620">
                  <c:v>225.31124999999986</c:v>
                </c:pt>
                <c:pt idx="621">
                  <c:v>228.46203000000006</c:v>
                </c:pt>
                <c:pt idx="622">
                  <c:v>228.52254999999988</c:v>
                </c:pt>
                <c:pt idx="623">
                  <c:v>233.23089999999993</c:v>
                </c:pt>
                <c:pt idx="624">
                  <c:v>240.62614999999991</c:v>
                </c:pt>
                <c:pt idx="625">
                  <c:v>238.75955999999996</c:v>
                </c:pt>
                <c:pt idx="626">
                  <c:v>236.42775999999989</c:v>
                </c:pt>
                <c:pt idx="627">
                  <c:v>231.35223000000005</c:v>
                </c:pt>
                <c:pt idx="628">
                  <c:v>211.69760000000005</c:v>
                </c:pt>
                <c:pt idx="629">
                  <c:v>211.12297999999998</c:v>
                </c:pt>
                <c:pt idx="630">
                  <c:v>210.72471999999996</c:v>
                </c:pt>
                <c:pt idx="631">
                  <c:v>212.15467000000001</c:v>
                </c:pt>
                <c:pt idx="632">
                  <c:v>211.85709999999989</c:v>
                </c:pt>
                <c:pt idx="633">
                  <c:v>209.87286999999998</c:v>
                </c:pt>
                <c:pt idx="634">
                  <c:v>209.70484999999999</c:v>
                </c:pt>
                <c:pt idx="635">
                  <c:v>211.57320000000007</c:v>
                </c:pt>
                <c:pt idx="636">
                  <c:v>215.31679999999986</c:v>
                </c:pt>
                <c:pt idx="637">
                  <c:v>219.04632000000007</c:v>
                </c:pt>
                <c:pt idx="638">
                  <c:v>218.52845999999988</c:v>
                </c:pt>
                <c:pt idx="639">
                  <c:v>218.24810000000002</c:v>
                </c:pt>
                <c:pt idx="640">
                  <c:v>215.57997999999984</c:v>
                </c:pt>
                <c:pt idx="641">
                  <c:v>212.39763999999994</c:v>
                </c:pt>
                <c:pt idx="642">
                  <c:v>210.67932000000005</c:v>
                </c:pt>
                <c:pt idx="643">
                  <c:v>210.20526000000004</c:v>
                </c:pt>
                <c:pt idx="644">
                  <c:v>219.14712000000003</c:v>
                </c:pt>
                <c:pt idx="645">
                  <c:v>229.89604</c:v>
                </c:pt>
                <c:pt idx="646">
                  <c:v>228.67801999999992</c:v>
                </c:pt>
                <c:pt idx="647">
                  <c:v>224.88395000000014</c:v>
                </c:pt>
                <c:pt idx="648">
                  <c:v>225.92805000000007</c:v>
                </c:pt>
                <c:pt idx="649">
                  <c:v>223.01770999999985</c:v>
                </c:pt>
                <c:pt idx="650">
                  <c:v>226.45000000000005</c:v>
                </c:pt>
                <c:pt idx="651">
                  <c:v>228.63474000000002</c:v>
                </c:pt>
                <c:pt idx="652">
                  <c:v>228.89980999999992</c:v>
                </c:pt>
                <c:pt idx="653">
                  <c:v>227.15884999999994</c:v>
                </c:pt>
                <c:pt idx="654">
                  <c:v>223.40149000000002</c:v>
                </c:pt>
                <c:pt idx="655">
                  <c:v>208.00570999999991</c:v>
                </c:pt>
                <c:pt idx="656">
                  <c:v>212.55256999999995</c:v>
                </c:pt>
                <c:pt idx="657">
                  <c:v>221.66453999999999</c:v>
                </c:pt>
                <c:pt idx="658">
                  <c:v>226.48924</c:v>
                </c:pt>
                <c:pt idx="659">
                  <c:v>227.47982999999999</c:v>
                </c:pt>
                <c:pt idx="660">
                  <c:v>227.36937000000009</c:v>
                </c:pt>
                <c:pt idx="661">
                  <c:v>216.16439999999992</c:v>
                </c:pt>
                <c:pt idx="662">
                  <c:v>211.41664999999998</c:v>
                </c:pt>
                <c:pt idx="663">
                  <c:v>212.89795000000007</c:v>
                </c:pt>
                <c:pt idx="664">
                  <c:v>214.95127000000005</c:v>
                </c:pt>
                <c:pt idx="665">
                  <c:v>213.18636000000001</c:v>
                </c:pt>
                <c:pt idx="666">
                  <c:v>208.52243999999996</c:v>
                </c:pt>
                <c:pt idx="667">
                  <c:v>208.61493000000002</c:v>
                </c:pt>
                <c:pt idx="668">
                  <c:v>217.49880000000002</c:v>
                </c:pt>
                <c:pt idx="669">
                  <c:v>223.31533999999994</c:v>
                </c:pt>
              </c:numCache>
            </c:numRef>
          </c:val>
        </c:ser>
        <c:ser>
          <c:idx val="20"/>
          <c:order val="20"/>
          <c:tx>
            <c:strRef>
              <c:f>'Long Term BORDER'!$X$1:$X$2</c:f>
              <c:strCache>
                <c:ptCount val="1"/>
                <c:pt idx="0">
                  <c:v>35.3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BORDER'!$X$3:$X$672</c:f>
              <c:numCache>
                <c:formatCode>0.0</c:formatCode>
                <c:ptCount val="670"/>
                <c:pt idx="0">
                  <c:v>0</c:v>
                </c:pt>
                <c:pt idx="1">
                  <c:v>213</c:v>
                </c:pt>
                <c:pt idx="2">
                  <c:v>213</c:v>
                </c:pt>
                <c:pt idx="3">
                  <c:v>213</c:v>
                </c:pt>
                <c:pt idx="4">
                  <c:v>213</c:v>
                </c:pt>
                <c:pt idx="5">
                  <c:v>213</c:v>
                </c:pt>
                <c:pt idx="6">
                  <c:v>213</c:v>
                </c:pt>
                <c:pt idx="7">
                  <c:v>213</c:v>
                </c:pt>
                <c:pt idx="8">
                  <c:v>213</c:v>
                </c:pt>
                <c:pt idx="9">
                  <c:v>213</c:v>
                </c:pt>
                <c:pt idx="10">
                  <c:v>213</c:v>
                </c:pt>
                <c:pt idx="11">
                  <c:v>213</c:v>
                </c:pt>
                <c:pt idx="12">
                  <c:v>213</c:v>
                </c:pt>
                <c:pt idx="13">
                  <c:v>213</c:v>
                </c:pt>
                <c:pt idx="14">
                  <c:v>213</c:v>
                </c:pt>
                <c:pt idx="15">
                  <c:v>213</c:v>
                </c:pt>
                <c:pt idx="16">
                  <c:v>213</c:v>
                </c:pt>
                <c:pt idx="17">
                  <c:v>213</c:v>
                </c:pt>
                <c:pt idx="18">
                  <c:v>213</c:v>
                </c:pt>
                <c:pt idx="19">
                  <c:v>213</c:v>
                </c:pt>
                <c:pt idx="20">
                  <c:v>213</c:v>
                </c:pt>
                <c:pt idx="21">
                  <c:v>213</c:v>
                </c:pt>
                <c:pt idx="22">
                  <c:v>213</c:v>
                </c:pt>
                <c:pt idx="23">
                  <c:v>213</c:v>
                </c:pt>
                <c:pt idx="24">
                  <c:v>213</c:v>
                </c:pt>
                <c:pt idx="25">
                  <c:v>213</c:v>
                </c:pt>
                <c:pt idx="26">
                  <c:v>213</c:v>
                </c:pt>
                <c:pt idx="27">
                  <c:v>213</c:v>
                </c:pt>
                <c:pt idx="28">
                  <c:v>213</c:v>
                </c:pt>
                <c:pt idx="29">
                  <c:v>213</c:v>
                </c:pt>
                <c:pt idx="30">
                  <c:v>213</c:v>
                </c:pt>
                <c:pt idx="31">
                  <c:v>213.4</c:v>
                </c:pt>
                <c:pt idx="32">
                  <c:v>213.4</c:v>
                </c:pt>
                <c:pt idx="33">
                  <c:v>213.4</c:v>
                </c:pt>
                <c:pt idx="34">
                  <c:v>213.4</c:v>
                </c:pt>
                <c:pt idx="35">
                  <c:v>213.4</c:v>
                </c:pt>
                <c:pt idx="36">
                  <c:v>213.4</c:v>
                </c:pt>
                <c:pt idx="37">
                  <c:v>213.4</c:v>
                </c:pt>
                <c:pt idx="38">
                  <c:v>213.4</c:v>
                </c:pt>
                <c:pt idx="39">
                  <c:v>213.4</c:v>
                </c:pt>
                <c:pt idx="40">
                  <c:v>213.4</c:v>
                </c:pt>
                <c:pt idx="41">
                  <c:v>213.4</c:v>
                </c:pt>
                <c:pt idx="42">
                  <c:v>213.4</c:v>
                </c:pt>
                <c:pt idx="43">
                  <c:v>213.4</c:v>
                </c:pt>
                <c:pt idx="44">
                  <c:v>213.4</c:v>
                </c:pt>
                <c:pt idx="45">
                  <c:v>213.4</c:v>
                </c:pt>
                <c:pt idx="46">
                  <c:v>213.4</c:v>
                </c:pt>
                <c:pt idx="47">
                  <c:v>213.4</c:v>
                </c:pt>
                <c:pt idx="48">
                  <c:v>213.4</c:v>
                </c:pt>
                <c:pt idx="49">
                  <c:v>213.4</c:v>
                </c:pt>
                <c:pt idx="50">
                  <c:v>213.4</c:v>
                </c:pt>
                <c:pt idx="51">
                  <c:v>213.4</c:v>
                </c:pt>
                <c:pt idx="52">
                  <c:v>213.4</c:v>
                </c:pt>
                <c:pt idx="53">
                  <c:v>213.4</c:v>
                </c:pt>
                <c:pt idx="54">
                  <c:v>213.4</c:v>
                </c:pt>
                <c:pt idx="55">
                  <c:v>213.4</c:v>
                </c:pt>
                <c:pt idx="56">
                  <c:v>213.4</c:v>
                </c:pt>
                <c:pt idx="57">
                  <c:v>213.4</c:v>
                </c:pt>
                <c:pt idx="58">
                  <c:v>213.4</c:v>
                </c:pt>
                <c:pt idx="59">
                  <c:v>213.4</c:v>
                </c:pt>
                <c:pt idx="60">
                  <c:v>213.4</c:v>
                </c:pt>
                <c:pt idx="61">
                  <c:v>213.4</c:v>
                </c:pt>
                <c:pt idx="62">
                  <c:v>227</c:v>
                </c:pt>
                <c:pt idx="63">
                  <c:v>227</c:v>
                </c:pt>
                <c:pt idx="64">
                  <c:v>227</c:v>
                </c:pt>
                <c:pt idx="65">
                  <c:v>227</c:v>
                </c:pt>
                <c:pt idx="66">
                  <c:v>227</c:v>
                </c:pt>
                <c:pt idx="67">
                  <c:v>227</c:v>
                </c:pt>
                <c:pt idx="68">
                  <c:v>227</c:v>
                </c:pt>
                <c:pt idx="69">
                  <c:v>227</c:v>
                </c:pt>
                <c:pt idx="70">
                  <c:v>227</c:v>
                </c:pt>
                <c:pt idx="71">
                  <c:v>227</c:v>
                </c:pt>
                <c:pt idx="72">
                  <c:v>227</c:v>
                </c:pt>
                <c:pt idx="73">
                  <c:v>227</c:v>
                </c:pt>
                <c:pt idx="74">
                  <c:v>227</c:v>
                </c:pt>
                <c:pt idx="75">
                  <c:v>227</c:v>
                </c:pt>
                <c:pt idx="76">
                  <c:v>227</c:v>
                </c:pt>
                <c:pt idx="77">
                  <c:v>227</c:v>
                </c:pt>
                <c:pt idx="78">
                  <c:v>227</c:v>
                </c:pt>
                <c:pt idx="79">
                  <c:v>227</c:v>
                </c:pt>
                <c:pt idx="80">
                  <c:v>227</c:v>
                </c:pt>
                <c:pt idx="81">
                  <c:v>227</c:v>
                </c:pt>
                <c:pt idx="82">
                  <c:v>227</c:v>
                </c:pt>
                <c:pt idx="83">
                  <c:v>227</c:v>
                </c:pt>
                <c:pt idx="84">
                  <c:v>227</c:v>
                </c:pt>
                <c:pt idx="85">
                  <c:v>227</c:v>
                </c:pt>
                <c:pt idx="86">
                  <c:v>227</c:v>
                </c:pt>
                <c:pt idx="87">
                  <c:v>227</c:v>
                </c:pt>
                <c:pt idx="88">
                  <c:v>227</c:v>
                </c:pt>
                <c:pt idx="89">
                  <c:v>227</c:v>
                </c:pt>
                <c:pt idx="90">
                  <c:v>227</c:v>
                </c:pt>
                <c:pt idx="91">
                  <c:v>227</c:v>
                </c:pt>
                <c:pt idx="92">
                  <c:v>231</c:v>
                </c:pt>
                <c:pt idx="93">
                  <c:v>231</c:v>
                </c:pt>
                <c:pt idx="94">
                  <c:v>231</c:v>
                </c:pt>
                <c:pt idx="95">
                  <c:v>231</c:v>
                </c:pt>
                <c:pt idx="96">
                  <c:v>231</c:v>
                </c:pt>
                <c:pt idx="97">
                  <c:v>231</c:v>
                </c:pt>
                <c:pt idx="98">
                  <c:v>231</c:v>
                </c:pt>
                <c:pt idx="99">
                  <c:v>231</c:v>
                </c:pt>
                <c:pt idx="100">
                  <c:v>231</c:v>
                </c:pt>
                <c:pt idx="101">
                  <c:v>231</c:v>
                </c:pt>
                <c:pt idx="102">
                  <c:v>231</c:v>
                </c:pt>
                <c:pt idx="103">
                  <c:v>231</c:v>
                </c:pt>
                <c:pt idx="104">
                  <c:v>231</c:v>
                </c:pt>
                <c:pt idx="105">
                  <c:v>231</c:v>
                </c:pt>
                <c:pt idx="106">
                  <c:v>231</c:v>
                </c:pt>
                <c:pt idx="107">
                  <c:v>231</c:v>
                </c:pt>
                <c:pt idx="108">
                  <c:v>231</c:v>
                </c:pt>
                <c:pt idx="109">
                  <c:v>231</c:v>
                </c:pt>
                <c:pt idx="110">
                  <c:v>231</c:v>
                </c:pt>
                <c:pt idx="111">
                  <c:v>231</c:v>
                </c:pt>
                <c:pt idx="112">
                  <c:v>231</c:v>
                </c:pt>
                <c:pt idx="113">
                  <c:v>231</c:v>
                </c:pt>
                <c:pt idx="114">
                  <c:v>231</c:v>
                </c:pt>
                <c:pt idx="115">
                  <c:v>231</c:v>
                </c:pt>
                <c:pt idx="116">
                  <c:v>231</c:v>
                </c:pt>
                <c:pt idx="117">
                  <c:v>231</c:v>
                </c:pt>
                <c:pt idx="118">
                  <c:v>231</c:v>
                </c:pt>
                <c:pt idx="119">
                  <c:v>231</c:v>
                </c:pt>
                <c:pt idx="120">
                  <c:v>231</c:v>
                </c:pt>
                <c:pt idx="121">
                  <c:v>231</c:v>
                </c:pt>
                <c:pt idx="122">
                  <c:v>231</c:v>
                </c:pt>
                <c:pt idx="123">
                  <c:v>231</c:v>
                </c:pt>
                <c:pt idx="124">
                  <c:v>231</c:v>
                </c:pt>
                <c:pt idx="125">
                  <c:v>231</c:v>
                </c:pt>
                <c:pt idx="126">
                  <c:v>231</c:v>
                </c:pt>
                <c:pt idx="127">
                  <c:v>231</c:v>
                </c:pt>
                <c:pt idx="128">
                  <c:v>231</c:v>
                </c:pt>
                <c:pt idx="129">
                  <c:v>231</c:v>
                </c:pt>
                <c:pt idx="130">
                  <c:v>231</c:v>
                </c:pt>
                <c:pt idx="131">
                  <c:v>231</c:v>
                </c:pt>
                <c:pt idx="132">
                  <c:v>231</c:v>
                </c:pt>
                <c:pt idx="133">
                  <c:v>231</c:v>
                </c:pt>
                <c:pt idx="134">
                  <c:v>231</c:v>
                </c:pt>
                <c:pt idx="135">
                  <c:v>231</c:v>
                </c:pt>
                <c:pt idx="136">
                  <c:v>231</c:v>
                </c:pt>
                <c:pt idx="137">
                  <c:v>231</c:v>
                </c:pt>
                <c:pt idx="138">
                  <c:v>231</c:v>
                </c:pt>
                <c:pt idx="139">
                  <c:v>231</c:v>
                </c:pt>
                <c:pt idx="140">
                  <c:v>231</c:v>
                </c:pt>
                <c:pt idx="141">
                  <c:v>231</c:v>
                </c:pt>
                <c:pt idx="142">
                  <c:v>231</c:v>
                </c:pt>
                <c:pt idx="143">
                  <c:v>231</c:v>
                </c:pt>
                <c:pt idx="144">
                  <c:v>231</c:v>
                </c:pt>
                <c:pt idx="145">
                  <c:v>231</c:v>
                </c:pt>
                <c:pt idx="146">
                  <c:v>231</c:v>
                </c:pt>
                <c:pt idx="147">
                  <c:v>231</c:v>
                </c:pt>
                <c:pt idx="148">
                  <c:v>231</c:v>
                </c:pt>
                <c:pt idx="149">
                  <c:v>231</c:v>
                </c:pt>
                <c:pt idx="150">
                  <c:v>231</c:v>
                </c:pt>
                <c:pt idx="151">
                  <c:v>231</c:v>
                </c:pt>
                <c:pt idx="152">
                  <c:v>231</c:v>
                </c:pt>
                <c:pt idx="153">
                  <c:v>231</c:v>
                </c:pt>
                <c:pt idx="154">
                  <c:v>231</c:v>
                </c:pt>
                <c:pt idx="155">
                  <c:v>231</c:v>
                </c:pt>
                <c:pt idx="156">
                  <c:v>231</c:v>
                </c:pt>
                <c:pt idx="157">
                  <c:v>231</c:v>
                </c:pt>
                <c:pt idx="158">
                  <c:v>231</c:v>
                </c:pt>
                <c:pt idx="159">
                  <c:v>231</c:v>
                </c:pt>
                <c:pt idx="160">
                  <c:v>231</c:v>
                </c:pt>
                <c:pt idx="161">
                  <c:v>231</c:v>
                </c:pt>
                <c:pt idx="162" formatCode="General">
                  <c:v>217</c:v>
                </c:pt>
                <c:pt idx="163" formatCode="General">
                  <c:v>217</c:v>
                </c:pt>
                <c:pt idx="164" formatCode="General">
                  <c:v>217</c:v>
                </c:pt>
                <c:pt idx="165" formatCode="General">
                  <c:v>217</c:v>
                </c:pt>
                <c:pt idx="166">
                  <c:v>231</c:v>
                </c:pt>
                <c:pt idx="167">
                  <c:v>231</c:v>
                </c:pt>
                <c:pt idx="168">
                  <c:v>231</c:v>
                </c:pt>
                <c:pt idx="169">
                  <c:v>231</c:v>
                </c:pt>
                <c:pt idx="170">
                  <c:v>231</c:v>
                </c:pt>
                <c:pt idx="171">
                  <c:v>231</c:v>
                </c:pt>
                <c:pt idx="172">
                  <c:v>231</c:v>
                </c:pt>
                <c:pt idx="173">
                  <c:v>231</c:v>
                </c:pt>
                <c:pt idx="174">
                  <c:v>231</c:v>
                </c:pt>
                <c:pt idx="175">
                  <c:v>231</c:v>
                </c:pt>
                <c:pt idx="176">
                  <c:v>231</c:v>
                </c:pt>
                <c:pt idx="177">
                  <c:v>231</c:v>
                </c:pt>
                <c:pt idx="178">
                  <c:v>231</c:v>
                </c:pt>
                <c:pt idx="179">
                  <c:v>231</c:v>
                </c:pt>
                <c:pt idx="180">
                  <c:v>231</c:v>
                </c:pt>
                <c:pt idx="181">
                  <c:v>231</c:v>
                </c:pt>
                <c:pt idx="182">
                  <c:v>231</c:v>
                </c:pt>
                <c:pt idx="183">
                  <c:v>231</c:v>
                </c:pt>
                <c:pt idx="184">
                  <c:v>231</c:v>
                </c:pt>
                <c:pt idx="185">
                  <c:v>231</c:v>
                </c:pt>
                <c:pt idx="186">
                  <c:v>231</c:v>
                </c:pt>
                <c:pt idx="187">
                  <c:v>231</c:v>
                </c:pt>
                <c:pt idx="188">
                  <c:v>231</c:v>
                </c:pt>
                <c:pt idx="189">
                  <c:v>231</c:v>
                </c:pt>
                <c:pt idx="190">
                  <c:v>231</c:v>
                </c:pt>
                <c:pt idx="191">
                  <c:v>231</c:v>
                </c:pt>
                <c:pt idx="192">
                  <c:v>231</c:v>
                </c:pt>
                <c:pt idx="193">
                  <c:v>231</c:v>
                </c:pt>
                <c:pt idx="194">
                  <c:v>231</c:v>
                </c:pt>
                <c:pt idx="195">
                  <c:v>231</c:v>
                </c:pt>
                <c:pt idx="196">
                  <c:v>231</c:v>
                </c:pt>
                <c:pt idx="197" formatCode="General">
                  <c:v>225</c:v>
                </c:pt>
                <c:pt idx="198" formatCode="General">
                  <c:v>225</c:v>
                </c:pt>
                <c:pt idx="199" formatCode="General">
                  <c:v>225</c:v>
                </c:pt>
                <c:pt idx="200" formatCode="General">
                  <c:v>225</c:v>
                </c:pt>
                <c:pt idx="201" formatCode="General">
                  <c:v>225</c:v>
                </c:pt>
                <c:pt idx="202">
                  <c:v>231</c:v>
                </c:pt>
                <c:pt idx="203">
                  <c:v>231</c:v>
                </c:pt>
                <c:pt idx="204" formatCode="General">
                  <c:v>225</c:v>
                </c:pt>
                <c:pt idx="205" formatCode="General">
                  <c:v>225</c:v>
                </c:pt>
                <c:pt idx="206" formatCode="General">
                  <c:v>225</c:v>
                </c:pt>
                <c:pt idx="207" formatCode="General">
                  <c:v>225</c:v>
                </c:pt>
                <c:pt idx="208" formatCode="General">
                  <c:v>225</c:v>
                </c:pt>
                <c:pt idx="209" formatCode="General">
                  <c:v>225</c:v>
                </c:pt>
                <c:pt idx="210" formatCode="General">
                  <c:v>225</c:v>
                </c:pt>
                <c:pt idx="211" formatCode="General">
                  <c:v>225</c:v>
                </c:pt>
                <c:pt idx="212" formatCode="General">
                  <c:v>225</c:v>
                </c:pt>
                <c:pt idx="213" formatCode="General">
                  <c:v>225</c:v>
                </c:pt>
                <c:pt idx="214" formatCode="General">
                  <c:v>225</c:v>
                </c:pt>
                <c:pt idx="215">
                  <c:v>231</c:v>
                </c:pt>
                <c:pt idx="216">
                  <c:v>231</c:v>
                </c:pt>
                <c:pt idx="217">
                  <c:v>231</c:v>
                </c:pt>
                <c:pt idx="218">
                  <c:v>231</c:v>
                </c:pt>
                <c:pt idx="219">
                  <c:v>231</c:v>
                </c:pt>
                <c:pt idx="220">
                  <c:v>231</c:v>
                </c:pt>
                <c:pt idx="221">
                  <c:v>231</c:v>
                </c:pt>
                <c:pt idx="222">
                  <c:v>231</c:v>
                </c:pt>
                <c:pt idx="223">
                  <c:v>231</c:v>
                </c:pt>
                <c:pt idx="224">
                  <c:v>231</c:v>
                </c:pt>
                <c:pt idx="225">
                  <c:v>231</c:v>
                </c:pt>
                <c:pt idx="226">
                  <c:v>231</c:v>
                </c:pt>
                <c:pt idx="227">
                  <c:v>231</c:v>
                </c:pt>
                <c:pt idx="228">
                  <c:v>231</c:v>
                </c:pt>
                <c:pt idx="229">
                  <c:v>231</c:v>
                </c:pt>
                <c:pt idx="230">
                  <c:v>231</c:v>
                </c:pt>
                <c:pt idx="231">
                  <c:v>231</c:v>
                </c:pt>
                <c:pt idx="232">
                  <c:v>231</c:v>
                </c:pt>
                <c:pt idx="233">
                  <c:v>231</c:v>
                </c:pt>
                <c:pt idx="234">
                  <c:v>231</c:v>
                </c:pt>
                <c:pt idx="235">
                  <c:v>231</c:v>
                </c:pt>
                <c:pt idx="236">
                  <c:v>231</c:v>
                </c:pt>
                <c:pt idx="237">
                  <c:v>231</c:v>
                </c:pt>
                <c:pt idx="238">
                  <c:v>231</c:v>
                </c:pt>
                <c:pt idx="239">
                  <c:v>231</c:v>
                </c:pt>
                <c:pt idx="240">
                  <c:v>231</c:v>
                </c:pt>
                <c:pt idx="241">
                  <c:v>231</c:v>
                </c:pt>
                <c:pt idx="242">
                  <c:v>231</c:v>
                </c:pt>
                <c:pt idx="243">
                  <c:v>236</c:v>
                </c:pt>
                <c:pt idx="244">
                  <c:v>236</c:v>
                </c:pt>
                <c:pt idx="245">
                  <c:v>236</c:v>
                </c:pt>
                <c:pt idx="246">
                  <c:v>224</c:v>
                </c:pt>
                <c:pt idx="247">
                  <c:v>224</c:v>
                </c:pt>
                <c:pt idx="248">
                  <c:v>229</c:v>
                </c:pt>
                <c:pt idx="249">
                  <c:v>229</c:v>
                </c:pt>
                <c:pt idx="250">
                  <c:v>236</c:v>
                </c:pt>
                <c:pt idx="251">
                  <c:v>236</c:v>
                </c:pt>
                <c:pt idx="252">
                  <c:v>236</c:v>
                </c:pt>
                <c:pt idx="253">
                  <c:v>229</c:v>
                </c:pt>
                <c:pt idx="254">
                  <c:v>229</c:v>
                </c:pt>
                <c:pt idx="255">
                  <c:v>229</c:v>
                </c:pt>
                <c:pt idx="256">
                  <c:v>229</c:v>
                </c:pt>
                <c:pt idx="257">
                  <c:v>229</c:v>
                </c:pt>
                <c:pt idx="258">
                  <c:v>236</c:v>
                </c:pt>
                <c:pt idx="259">
                  <c:v>236</c:v>
                </c:pt>
                <c:pt idx="260">
                  <c:v>236</c:v>
                </c:pt>
                <c:pt idx="261">
                  <c:v>236</c:v>
                </c:pt>
                <c:pt idx="262">
                  <c:v>220</c:v>
                </c:pt>
                <c:pt idx="263">
                  <c:v>220</c:v>
                </c:pt>
                <c:pt idx="264">
                  <c:v>220</c:v>
                </c:pt>
                <c:pt idx="265">
                  <c:v>220</c:v>
                </c:pt>
                <c:pt idx="266">
                  <c:v>220</c:v>
                </c:pt>
                <c:pt idx="267">
                  <c:v>220</c:v>
                </c:pt>
                <c:pt idx="268">
                  <c:v>220</c:v>
                </c:pt>
                <c:pt idx="269">
                  <c:v>220</c:v>
                </c:pt>
                <c:pt idx="270">
                  <c:v>220</c:v>
                </c:pt>
                <c:pt idx="271">
                  <c:v>220</c:v>
                </c:pt>
                <c:pt idx="272">
                  <c:v>220</c:v>
                </c:pt>
                <c:pt idx="273">
                  <c:v>220</c:v>
                </c:pt>
                <c:pt idx="274">
                  <c:v>220</c:v>
                </c:pt>
                <c:pt idx="275">
                  <c:v>220</c:v>
                </c:pt>
                <c:pt idx="276">
                  <c:v>220</c:v>
                </c:pt>
                <c:pt idx="277">
                  <c:v>220</c:v>
                </c:pt>
                <c:pt idx="278">
                  <c:v>220</c:v>
                </c:pt>
                <c:pt idx="279">
                  <c:v>234</c:v>
                </c:pt>
                <c:pt idx="280">
                  <c:v>234</c:v>
                </c:pt>
                <c:pt idx="281">
                  <c:v>234</c:v>
                </c:pt>
                <c:pt idx="282">
                  <c:v>234</c:v>
                </c:pt>
                <c:pt idx="283">
                  <c:v>234</c:v>
                </c:pt>
                <c:pt idx="284">
                  <c:v>234</c:v>
                </c:pt>
                <c:pt idx="285">
                  <c:v>234</c:v>
                </c:pt>
                <c:pt idx="286">
                  <c:v>234</c:v>
                </c:pt>
                <c:pt idx="287">
                  <c:v>234</c:v>
                </c:pt>
                <c:pt idx="288">
                  <c:v>234</c:v>
                </c:pt>
                <c:pt idx="289">
                  <c:v>219</c:v>
                </c:pt>
                <c:pt idx="290">
                  <c:v>219</c:v>
                </c:pt>
                <c:pt idx="291">
                  <c:v>219</c:v>
                </c:pt>
                <c:pt idx="292">
                  <c:v>234</c:v>
                </c:pt>
                <c:pt idx="293">
                  <c:v>234</c:v>
                </c:pt>
                <c:pt idx="294">
                  <c:v>234</c:v>
                </c:pt>
                <c:pt idx="295">
                  <c:v>220</c:v>
                </c:pt>
                <c:pt idx="296">
                  <c:v>220</c:v>
                </c:pt>
                <c:pt idx="297">
                  <c:v>220</c:v>
                </c:pt>
                <c:pt idx="298">
                  <c:v>220</c:v>
                </c:pt>
                <c:pt idx="299">
                  <c:v>220</c:v>
                </c:pt>
                <c:pt idx="300">
                  <c:v>220</c:v>
                </c:pt>
                <c:pt idx="301">
                  <c:v>220</c:v>
                </c:pt>
                <c:pt idx="302">
                  <c:v>220</c:v>
                </c:pt>
                <c:pt idx="303">
                  <c:v>216</c:v>
                </c:pt>
                <c:pt idx="304">
                  <c:v>216</c:v>
                </c:pt>
                <c:pt idx="305">
                  <c:v>216</c:v>
                </c:pt>
                <c:pt idx="306">
                  <c:v>216</c:v>
                </c:pt>
                <c:pt idx="307">
                  <c:v>216</c:v>
                </c:pt>
                <c:pt idx="308">
                  <c:v>216</c:v>
                </c:pt>
                <c:pt idx="309">
                  <c:v>216</c:v>
                </c:pt>
                <c:pt idx="310">
                  <c:v>216</c:v>
                </c:pt>
                <c:pt idx="311">
                  <c:v>216</c:v>
                </c:pt>
                <c:pt idx="312">
                  <c:v>216</c:v>
                </c:pt>
                <c:pt idx="313">
                  <c:v>216</c:v>
                </c:pt>
                <c:pt idx="314">
                  <c:v>216</c:v>
                </c:pt>
                <c:pt idx="315">
                  <c:v>216</c:v>
                </c:pt>
                <c:pt idx="316">
                  <c:v>206.5</c:v>
                </c:pt>
                <c:pt idx="317">
                  <c:v>206.5</c:v>
                </c:pt>
                <c:pt idx="318">
                  <c:v>210</c:v>
                </c:pt>
                <c:pt idx="319">
                  <c:v>210</c:v>
                </c:pt>
                <c:pt idx="320">
                  <c:v>210</c:v>
                </c:pt>
                <c:pt idx="321">
                  <c:v>225</c:v>
                </c:pt>
                <c:pt idx="322">
                  <c:v>225</c:v>
                </c:pt>
                <c:pt idx="323">
                  <c:v>225</c:v>
                </c:pt>
                <c:pt idx="324">
                  <c:v>225</c:v>
                </c:pt>
                <c:pt idx="325">
                  <c:v>225</c:v>
                </c:pt>
                <c:pt idx="326">
                  <c:v>225</c:v>
                </c:pt>
                <c:pt idx="327">
                  <c:v>225</c:v>
                </c:pt>
                <c:pt idx="328">
                  <c:v>225</c:v>
                </c:pt>
                <c:pt idx="329">
                  <c:v>225</c:v>
                </c:pt>
                <c:pt idx="330">
                  <c:v>225</c:v>
                </c:pt>
                <c:pt idx="331">
                  <c:v>225</c:v>
                </c:pt>
                <c:pt idx="332">
                  <c:v>225</c:v>
                </c:pt>
                <c:pt idx="333">
                  <c:v>225</c:v>
                </c:pt>
                <c:pt idx="334">
                  <c:v>225</c:v>
                </c:pt>
                <c:pt idx="335">
                  <c:v>225</c:v>
                </c:pt>
                <c:pt idx="336">
                  <c:v>225</c:v>
                </c:pt>
                <c:pt idx="337">
                  <c:v>225</c:v>
                </c:pt>
                <c:pt idx="338">
                  <c:v>223</c:v>
                </c:pt>
                <c:pt idx="339">
                  <c:v>223</c:v>
                </c:pt>
                <c:pt idx="340">
                  <c:v>223</c:v>
                </c:pt>
                <c:pt idx="341">
                  <c:v>223</c:v>
                </c:pt>
                <c:pt idx="342">
                  <c:v>223</c:v>
                </c:pt>
                <c:pt idx="343">
                  <c:v>225</c:v>
                </c:pt>
                <c:pt idx="344">
                  <c:v>225</c:v>
                </c:pt>
                <c:pt idx="345">
                  <c:v>225</c:v>
                </c:pt>
                <c:pt idx="346">
                  <c:v>223</c:v>
                </c:pt>
                <c:pt idx="347">
                  <c:v>223</c:v>
                </c:pt>
                <c:pt idx="348">
                  <c:v>225</c:v>
                </c:pt>
                <c:pt idx="349">
                  <c:v>225</c:v>
                </c:pt>
                <c:pt idx="350">
                  <c:v>225</c:v>
                </c:pt>
                <c:pt idx="351">
                  <c:v>215</c:v>
                </c:pt>
                <c:pt idx="352">
                  <c:v>215</c:v>
                </c:pt>
                <c:pt idx="353">
                  <c:v>215</c:v>
                </c:pt>
                <c:pt idx="354">
                  <c:v>215</c:v>
                </c:pt>
                <c:pt idx="355">
                  <c:v>225</c:v>
                </c:pt>
                <c:pt idx="356">
                  <c:v>225</c:v>
                </c:pt>
                <c:pt idx="357">
                  <c:v>225</c:v>
                </c:pt>
                <c:pt idx="358">
                  <c:v>225</c:v>
                </c:pt>
                <c:pt idx="359">
                  <c:v>225</c:v>
                </c:pt>
                <c:pt idx="360">
                  <c:v>225</c:v>
                </c:pt>
                <c:pt idx="361">
                  <c:v>225</c:v>
                </c:pt>
                <c:pt idx="362">
                  <c:v>225</c:v>
                </c:pt>
                <c:pt idx="363">
                  <c:v>225</c:v>
                </c:pt>
                <c:pt idx="364">
                  <c:v>225</c:v>
                </c:pt>
                <c:pt idx="365">
                  <c:v>225</c:v>
                </c:pt>
                <c:pt idx="366">
                  <c:v>230</c:v>
                </c:pt>
                <c:pt idx="367">
                  <c:v>230</c:v>
                </c:pt>
                <c:pt idx="368">
                  <c:v>230</c:v>
                </c:pt>
                <c:pt idx="369">
                  <c:v>230</c:v>
                </c:pt>
                <c:pt idx="370">
                  <c:v>230</c:v>
                </c:pt>
                <c:pt idx="371">
                  <c:v>230</c:v>
                </c:pt>
                <c:pt idx="372">
                  <c:v>230</c:v>
                </c:pt>
                <c:pt idx="373">
                  <c:v>227</c:v>
                </c:pt>
                <c:pt idx="374">
                  <c:v>227</c:v>
                </c:pt>
                <c:pt idx="375">
                  <c:v>227</c:v>
                </c:pt>
                <c:pt idx="376">
                  <c:v>230</c:v>
                </c:pt>
                <c:pt idx="377">
                  <c:v>230</c:v>
                </c:pt>
                <c:pt idx="378">
                  <c:v>205</c:v>
                </c:pt>
                <c:pt idx="379">
                  <c:v>205</c:v>
                </c:pt>
                <c:pt idx="380">
                  <c:v>205</c:v>
                </c:pt>
                <c:pt idx="381">
                  <c:v>205</c:v>
                </c:pt>
                <c:pt idx="382">
                  <c:v>205</c:v>
                </c:pt>
                <c:pt idx="383">
                  <c:v>205</c:v>
                </c:pt>
                <c:pt idx="384">
                  <c:v>205</c:v>
                </c:pt>
                <c:pt idx="385">
                  <c:v>205</c:v>
                </c:pt>
                <c:pt idx="386">
                  <c:v>205</c:v>
                </c:pt>
                <c:pt idx="387">
                  <c:v>218</c:v>
                </c:pt>
                <c:pt idx="388">
                  <c:v>218</c:v>
                </c:pt>
                <c:pt idx="389">
                  <c:v>218</c:v>
                </c:pt>
                <c:pt idx="390">
                  <c:v>218</c:v>
                </c:pt>
                <c:pt idx="391">
                  <c:v>218</c:v>
                </c:pt>
                <c:pt idx="392">
                  <c:v>220</c:v>
                </c:pt>
                <c:pt idx="393">
                  <c:v>220</c:v>
                </c:pt>
                <c:pt idx="394">
                  <c:v>220</c:v>
                </c:pt>
                <c:pt idx="395">
                  <c:v>220</c:v>
                </c:pt>
                <c:pt idx="396">
                  <c:v>220</c:v>
                </c:pt>
                <c:pt idx="397">
                  <c:v>220</c:v>
                </c:pt>
                <c:pt idx="398">
                  <c:v>220</c:v>
                </c:pt>
                <c:pt idx="399">
                  <c:v>220</c:v>
                </c:pt>
                <c:pt idx="400">
                  <c:v>223</c:v>
                </c:pt>
                <c:pt idx="401">
                  <c:v>223</c:v>
                </c:pt>
                <c:pt idx="402">
                  <c:v>223</c:v>
                </c:pt>
                <c:pt idx="403">
                  <c:v>223</c:v>
                </c:pt>
                <c:pt idx="404">
                  <c:v>223</c:v>
                </c:pt>
                <c:pt idx="405">
                  <c:v>225</c:v>
                </c:pt>
                <c:pt idx="406">
                  <c:v>225</c:v>
                </c:pt>
                <c:pt idx="407">
                  <c:v>225</c:v>
                </c:pt>
                <c:pt idx="408">
                  <c:v>225</c:v>
                </c:pt>
                <c:pt idx="409">
                  <c:v>225</c:v>
                </c:pt>
                <c:pt idx="410">
                  <c:v>225</c:v>
                </c:pt>
                <c:pt idx="411">
                  <c:v>225</c:v>
                </c:pt>
                <c:pt idx="412">
                  <c:v>225</c:v>
                </c:pt>
                <c:pt idx="413">
                  <c:v>225</c:v>
                </c:pt>
                <c:pt idx="414">
                  <c:v>225</c:v>
                </c:pt>
                <c:pt idx="415">
                  <c:v>225</c:v>
                </c:pt>
                <c:pt idx="416">
                  <c:v>225</c:v>
                </c:pt>
                <c:pt idx="417">
                  <c:v>229</c:v>
                </c:pt>
                <c:pt idx="418">
                  <c:v>229</c:v>
                </c:pt>
                <c:pt idx="419">
                  <c:v>228</c:v>
                </c:pt>
                <c:pt idx="420">
                  <c:v>228</c:v>
                </c:pt>
                <c:pt idx="421">
                  <c:v>225</c:v>
                </c:pt>
                <c:pt idx="422">
                  <c:v>225</c:v>
                </c:pt>
                <c:pt idx="423">
                  <c:v>225</c:v>
                </c:pt>
                <c:pt idx="424">
                  <c:v>225</c:v>
                </c:pt>
                <c:pt idx="425">
                  <c:v>225</c:v>
                </c:pt>
                <c:pt idx="426">
                  <c:v>228</c:v>
                </c:pt>
                <c:pt idx="427">
                  <c:v>228</c:v>
                </c:pt>
                <c:pt idx="428">
                  <c:v>228</c:v>
                </c:pt>
                <c:pt idx="429">
                  <c:v>225</c:v>
                </c:pt>
                <c:pt idx="430">
                  <c:v>225</c:v>
                </c:pt>
                <c:pt idx="431">
                  <c:v>225</c:v>
                </c:pt>
                <c:pt idx="432">
                  <c:v>228</c:v>
                </c:pt>
                <c:pt idx="433">
                  <c:v>228</c:v>
                </c:pt>
                <c:pt idx="434">
                  <c:v>228</c:v>
                </c:pt>
                <c:pt idx="435">
                  <c:v>228</c:v>
                </c:pt>
                <c:pt idx="436">
                  <c:v>228</c:v>
                </c:pt>
                <c:pt idx="437">
                  <c:v>235</c:v>
                </c:pt>
                <c:pt idx="438">
                  <c:v>240</c:v>
                </c:pt>
                <c:pt idx="439">
                  <c:v>240</c:v>
                </c:pt>
                <c:pt idx="440">
                  <c:v>240</c:v>
                </c:pt>
                <c:pt idx="441">
                  <c:v>240</c:v>
                </c:pt>
                <c:pt idx="442">
                  <c:v>241</c:v>
                </c:pt>
                <c:pt idx="443">
                  <c:v>241</c:v>
                </c:pt>
                <c:pt idx="444">
                  <c:v>241</c:v>
                </c:pt>
                <c:pt idx="445">
                  <c:v>238</c:v>
                </c:pt>
                <c:pt idx="446">
                  <c:v>242</c:v>
                </c:pt>
                <c:pt idx="447">
                  <c:v>242</c:v>
                </c:pt>
                <c:pt idx="448">
                  <c:v>242</c:v>
                </c:pt>
                <c:pt idx="449">
                  <c:v>240</c:v>
                </c:pt>
                <c:pt idx="450">
                  <c:v>243</c:v>
                </c:pt>
                <c:pt idx="451">
                  <c:v>242</c:v>
                </c:pt>
                <c:pt idx="452">
                  <c:v>242</c:v>
                </c:pt>
                <c:pt idx="453">
                  <c:v>247</c:v>
                </c:pt>
                <c:pt idx="454">
                  <c:v>247</c:v>
                </c:pt>
                <c:pt idx="455">
                  <c:v>247</c:v>
                </c:pt>
                <c:pt idx="456">
                  <c:v>247</c:v>
                </c:pt>
                <c:pt idx="457">
                  <c:v>250</c:v>
                </c:pt>
                <c:pt idx="458">
                  <c:v>250</c:v>
                </c:pt>
                <c:pt idx="459">
                  <c:v>250</c:v>
                </c:pt>
                <c:pt idx="460">
                  <c:v>250</c:v>
                </c:pt>
                <c:pt idx="461">
                  <c:v>250</c:v>
                </c:pt>
                <c:pt idx="462">
                  <c:v>250</c:v>
                </c:pt>
                <c:pt idx="463">
                  <c:v>250</c:v>
                </c:pt>
                <c:pt idx="464">
                  <c:v>250</c:v>
                </c:pt>
                <c:pt idx="465">
                  <c:v>245</c:v>
                </c:pt>
                <c:pt idx="466">
                  <c:v>245</c:v>
                </c:pt>
                <c:pt idx="467">
                  <c:v>245</c:v>
                </c:pt>
                <c:pt idx="468">
                  <c:v>247</c:v>
                </c:pt>
                <c:pt idx="469">
                  <c:v>247</c:v>
                </c:pt>
                <c:pt idx="470">
                  <c:v>247</c:v>
                </c:pt>
                <c:pt idx="471">
                  <c:v>247</c:v>
                </c:pt>
                <c:pt idx="472">
                  <c:v>242</c:v>
                </c:pt>
                <c:pt idx="473">
                  <c:v>242</c:v>
                </c:pt>
                <c:pt idx="474">
                  <c:v>256</c:v>
                </c:pt>
                <c:pt idx="475">
                  <c:v>256</c:v>
                </c:pt>
                <c:pt idx="476">
                  <c:v>256</c:v>
                </c:pt>
                <c:pt idx="477">
                  <c:v>256</c:v>
                </c:pt>
                <c:pt idx="478">
                  <c:v>256</c:v>
                </c:pt>
                <c:pt idx="479">
                  <c:v>256</c:v>
                </c:pt>
                <c:pt idx="480">
                  <c:v>256</c:v>
                </c:pt>
                <c:pt idx="481">
                  <c:v>256</c:v>
                </c:pt>
                <c:pt idx="482">
                  <c:v>256</c:v>
                </c:pt>
                <c:pt idx="483">
                  <c:v>256</c:v>
                </c:pt>
                <c:pt idx="484">
                  <c:v>256</c:v>
                </c:pt>
                <c:pt idx="485">
                  <c:v>256</c:v>
                </c:pt>
                <c:pt idx="486">
                  <c:v>256</c:v>
                </c:pt>
                <c:pt idx="487">
                  <c:v>256</c:v>
                </c:pt>
                <c:pt idx="488">
                  <c:v>253</c:v>
                </c:pt>
                <c:pt idx="489">
                  <c:v>253</c:v>
                </c:pt>
                <c:pt idx="490">
                  <c:v>253</c:v>
                </c:pt>
                <c:pt idx="491">
                  <c:v>253</c:v>
                </c:pt>
                <c:pt idx="492">
                  <c:v>253</c:v>
                </c:pt>
                <c:pt idx="493">
                  <c:v>253</c:v>
                </c:pt>
                <c:pt idx="494">
                  <c:v>253</c:v>
                </c:pt>
                <c:pt idx="495">
                  <c:v>253</c:v>
                </c:pt>
                <c:pt idx="496">
                  <c:v>253</c:v>
                </c:pt>
                <c:pt idx="497">
                  <c:v>253</c:v>
                </c:pt>
                <c:pt idx="498">
                  <c:v>253</c:v>
                </c:pt>
                <c:pt idx="499">
                  <c:v>253</c:v>
                </c:pt>
                <c:pt idx="500">
                  <c:v>253</c:v>
                </c:pt>
                <c:pt idx="501">
                  <c:v>253</c:v>
                </c:pt>
                <c:pt idx="502">
                  <c:v>253</c:v>
                </c:pt>
                <c:pt idx="503">
                  <c:v>257.60000000000002</c:v>
                </c:pt>
                <c:pt idx="504">
                  <c:v>257.60000000000002</c:v>
                </c:pt>
                <c:pt idx="505">
                  <c:v>257.60000000000002</c:v>
                </c:pt>
                <c:pt idx="506">
                  <c:v>257.60000000000002</c:v>
                </c:pt>
                <c:pt idx="507">
                  <c:v>257.60000000000002</c:v>
                </c:pt>
                <c:pt idx="508">
                  <c:v>257.60000000000002</c:v>
                </c:pt>
                <c:pt idx="509">
                  <c:v>257.60000000000002</c:v>
                </c:pt>
                <c:pt idx="510">
                  <c:v>257.60000000000002</c:v>
                </c:pt>
                <c:pt idx="511">
                  <c:v>257.60000000000002</c:v>
                </c:pt>
                <c:pt idx="512">
                  <c:v>257.60000000000002</c:v>
                </c:pt>
                <c:pt idx="513">
                  <c:v>257.60000000000002</c:v>
                </c:pt>
                <c:pt idx="514">
                  <c:v>257.60000000000002</c:v>
                </c:pt>
                <c:pt idx="515">
                  <c:v>257.60000000000002</c:v>
                </c:pt>
                <c:pt idx="516">
                  <c:v>257.60000000000002</c:v>
                </c:pt>
                <c:pt idx="517">
                  <c:v>257.60000000000002</c:v>
                </c:pt>
                <c:pt idx="518">
                  <c:v>257.60000000000002</c:v>
                </c:pt>
                <c:pt idx="519">
                  <c:v>257.3</c:v>
                </c:pt>
                <c:pt idx="520">
                  <c:v>256</c:v>
                </c:pt>
                <c:pt idx="521">
                  <c:v>256</c:v>
                </c:pt>
                <c:pt idx="522">
                  <c:v>256</c:v>
                </c:pt>
                <c:pt idx="523">
                  <c:v>256</c:v>
                </c:pt>
                <c:pt idx="524">
                  <c:v>257.3</c:v>
                </c:pt>
                <c:pt idx="525">
                  <c:v>257.3</c:v>
                </c:pt>
                <c:pt idx="526">
                  <c:v>242</c:v>
                </c:pt>
                <c:pt idx="527">
                  <c:v>242</c:v>
                </c:pt>
                <c:pt idx="528">
                  <c:v>242</c:v>
                </c:pt>
                <c:pt idx="529">
                  <c:v>242</c:v>
                </c:pt>
                <c:pt idx="530">
                  <c:v>242</c:v>
                </c:pt>
                <c:pt idx="531">
                  <c:v>242</c:v>
                </c:pt>
                <c:pt idx="532">
                  <c:v>257.3</c:v>
                </c:pt>
                <c:pt idx="533">
                  <c:v>257.3</c:v>
                </c:pt>
                <c:pt idx="534">
                  <c:v>257.3</c:v>
                </c:pt>
                <c:pt idx="535">
                  <c:v>257.3</c:v>
                </c:pt>
                <c:pt idx="536">
                  <c:v>257.3</c:v>
                </c:pt>
                <c:pt idx="537">
                  <c:v>257.3</c:v>
                </c:pt>
                <c:pt idx="538">
                  <c:v>257.3</c:v>
                </c:pt>
                <c:pt idx="539">
                  <c:v>257.3</c:v>
                </c:pt>
                <c:pt idx="540">
                  <c:v>257.3</c:v>
                </c:pt>
                <c:pt idx="541">
                  <c:v>257.3</c:v>
                </c:pt>
                <c:pt idx="542">
                  <c:v>257.3</c:v>
                </c:pt>
                <c:pt idx="543">
                  <c:v>257.3</c:v>
                </c:pt>
                <c:pt idx="544">
                  <c:v>257.3</c:v>
                </c:pt>
                <c:pt idx="545">
                  <c:v>257.3</c:v>
                </c:pt>
                <c:pt idx="546">
                  <c:v>258.89999999999998</c:v>
                </c:pt>
                <c:pt idx="547">
                  <c:v>258.89999999999998</c:v>
                </c:pt>
                <c:pt idx="548">
                  <c:v>258.60000000000002</c:v>
                </c:pt>
                <c:pt idx="549">
                  <c:v>258.60000000000002</c:v>
                </c:pt>
                <c:pt idx="550">
                  <c:v>258.60000000000002</c:v>
                </c:pt>
                <c:pt idx="551">
                  <c:v>258.60000000000002</c:v>
                </c:pt>
                <c:pt idx="552">
                  <c:v>258.60000000000002</c:v>
                </c:pt>
                <c:pt idx="553">
                  <c:v>258.60000000000002</c:v>
                </c:pt>
                <c:pt idx="554">
                  <c:v>243</c:v>
                </c:pt>
                <c:pt idx="555">
                  <c:v>243</c:v>
                </c:pt>
                <c:pt idx="556">
                  <c:v>243</c:v>
                </c:pt>
                <c:pt idx="557">
                  <c:v>243</c:v>
                </c:pt>
                <c:pt idx="558">
                  <c:v>243</c:v>
                </c:pt>
                <c:pt idx="559">
                  <c:v>243</c:v>
                </c:pt>
                <c:pt idx="560">
                  <c:v>243</c:v>
                </c:pt>
                <c:pt idx="561">
                  <c:v>243</c:v>
                </c:pt>
                <c:pt idx="562">
                  <c:v>243</c:v>
                </c:pt>
                <c:pt idx="563">
                  <c:v>243</c:v>
                </c:pt>
                <c:pt idx="564">
                  <c:v>243</c:v>
                </c:pt>
                <c:pt idx="565">
                  <c:v>243</c:v>
                </c:pt>
                <c:pt idx="566">
                  <c:v>258.60000000000002</c:v>
                </c:pt>
                <c:pt idx="567">
                  <c:v>258.60000000000002</c:v>
                </c:pt>
                <c:pt idx="568">
                  <c:v>258.60000000000002</c:v>
                </c:pt>
                <c:pt idx="569">
                  <c:v>258.60000000000002</c:v>
                </c:pt>
                <c:pt idx="570">
                  <c:v>258.60000000000002</c:v>
                </c:pt>
                <c:pt idx="571">
                  <c:v>258.60000000000002</c:v>
                </c:pt>
                <c:pt idx="572">
                  <c:v>258.60000000000002</c:v>
                </c:pt>
                <c:pt idx="573">
                  <c:v>258.60000000000002</c:v>
                </c:pt>
                <c:pt idx="574">
                  <c:v>258.60000000000002</c:v>
                </c:pt>
                <c:pt idx="575">
                  <c:v>258.60000000000002</c:v>
                </c:pt>
                <c:pt idx="576">
                  <c:v>258.60000000000002</c:v>
                </c:pt>
                <c:pt idx="577">
                  <c:v>258.60000000000002</c:v>
                </c:pt>
                <c:pt idx="578">
                  <c:v>258.60000000000002</c:v>
                </c:pt>
                <c:pt idx="579">
                  <c:v>257.2</c:v>
                </c:pt>
                <c:pt idx="580">
                  <c:v>257.2</c:v>
                </c:pt>
                <c:pt idx="581">
                  <c:v>257.2</c:v>
                </c:pt>
                <c:pt idx="582">
                  <c:v>257.2</c:v>
                </c:pt>
                <c:pt idx="583">
                  <c:v>257.2</c:v>
                </c:pt>
                <c:pt idx="584">
                  <c:v>257.2</c:v>
                </c:pt>
                <c:pt idx="585">
                  <c:v>257.2</c:v>
                </c:pt>
                <c:pt idx="586">
                  <c:v>257.2</c:v>
                </c:pt>
                <c:pt idx="587">
                  <c:v>257.2</c:v>
                </c:pt>
                <c:pt idx="588">
                  <c:v>257.2</c:v>
                </c:pt>
                <c:pt idx="589">
                  <c:v>257.2</c:v>
                </c:pt>
                <c:pt idx="590">
                  <c:v>247</c:v>
                </c:pt>
                <c:pt idx="591">
                  <c:v>247</c:v>
                </c:pt>
                <c:pt idx="592">
                  <c:v>247</c:v>
                </c:pt>
                <c:pt idx="593">
                  <c:v>257.2</c:v>
                </c:pt>
                <c:pt idx="594">
                  <c:v>257.2</c:v>
                </c:pt>
                <c:pt idx="595">
                  <c:v>257.2</c:v>
                </c:pt>
                <c:pt idx="596">
                  <c:v>245</c:v>
                </c:pt>
                <c:pt idx="597">
                  <c:v>245</c:v>
                </c:pt>
                <c:pt idx="598">
                  <c:v>245</c:v>
                </c:pt>
                <c:pt idx="599">
                  <c:v>262</c:v>
                </c:pt>
                <c:pt idx="600">
                  <c:v>262</c:v>
                </c:pt>
                <c:pt idx="601">
                  <c:v>262</c:v>
                </c:pt>
                <c:pt idx="602">
                  <c:v>262</c:v>
                </c:pt>
                <c:pt idx="603">
                  <c:v>262</c:v>
                </c:pt>
                <c:pt idx="604">
                  <c:v>262</c:v>
                </c:pt>
                <c:pt idx="605">
                  <c:v>262</c:v>
                </c:pt>
                <c:pt idx="606">
                  <c:v>262</c:v>
                </c:pt>
                <c:pt idx="607">
                  <c:v>262</c:v>
                </c:pt>
                <c:pt idx="608">
                  <c:v>262</c:v>
                </c:pt>
                <c:pt idx="609">
                  <c:v>255</c:v>
                </c:pt>
                <c:pt idx="610">
                  <c:v>255</c:v>
                </c:pt>
                <c:pt idx="611">
                  <c:v>255</c:v>
                </c:pt>
                <c:pt idx="612">
                  <c:v>255</c:v>
                </c:pt>
                <c:pt idx="613">
                  <c:v>255</c:v>
                </c:pt>
                <c:pt idx="614">
                  <c:v>255</c:v>
                </c:pt>
                <c:pt idx="615">
                  <c:v>255</c:v>
                </c:pt>
                <c:pt idx="616">
                  <c:v>255</c:v>
                </c:pt>
                <c:pt idx="617">
                  <c:v>255</c:v>
                </c:pt>
                <c:pt idx="618">
                  <c:v>245</c:v>
                </c:pt>
                <c:pt idx="619">
                  <c:v>245</c:v>
                </c:pt>
                <c:pt idx="620">
                  <c:v>255</c:v>
                </c:pt>
                <c:pt idx="621">
                  <c:v>255</c:v>
                </c:pt>
                <c:pt idx="622">
                  <c:v>255</c:v>
                </c:pt>
                <c:pt idx="623">
                  <c:v>255</c:v>
                </c:pt>
                <c:pt idx="624">
                  <c:v>240</c:v>
                </c:pt>
                <c:pt idx="625">
                  <c:v>240</c:v>
                </c:pt>
                <c:pt idx="626">
                  <c:v>240</c:v>
                </c:pt>
                <c:pt idx="627">
                  <c:v>240</c:v>
                </c:pt>
                <c:pt idx="628">
                  <c:v>255</c:v>
                </c:pt>
                <c:pt idx="629">
                  <c:v>255</c:v>
                </c:pt>
                <c:pt idx="630">
                  <c:v>255</c:v>
                </c:pt>
                <c:pt idx="631">
                  <c:v>255</c:v>
                </c:pt>
                <c:pt idx="632">
                  <c:v>255</c:v>
                </c:pt>
                <c:pt idx="633">
                  <c:v>240</c:v>
                </c:pt>
                <c:pt idx="634">
                  <c:v>240</c:v>
                </c:pt>
                <c:pt idx="635">
                  <c:v>240</c:v>
                </c:pt>
                <c:pt idx="636">
                  <c:v>240</c:v>
                </c:pt>
                <c:pt idx="637">
                  <c:v>240</c:v>
                </c:pt>
                <c:pt idx="638">
                  <c:v>245</c:v>
                </c:pt>
                <c:pt idx="639">
                  <c:v>245</c:v>
                </c:pt>
                <c:pt idx="640">
                  <c:v>245</c:v>
                </c:pt>
                <c:pt idx="641">
                  <c:v>245</c:v>
                </c:pt>
                <c:pt idx="642">
                  <c:v>245</c:v>
                </c:pt>
                <c:pt idx="643">
                  <c:v>252</c:v>
                </c:pt>
                <c:pt idx="644">
                  <c:v>252</c:v>
                </c:pt>
                <c:pt idx="645">
                  <c:v>240</c:v>
                </c:pt>
                <c:pt idx="646">
                  <c:v>240</c:v>
                </c:pt>
                <c:pt idx="647">
                  <c:v>240</c:v>
                </c:pt>
                <c:pt idx="648">
                  <c:v>240</c:v>
                </c:pt>
                <c:pt idx="649">
                  <c:v>240</c:v>
                </c:pt>
                <c:pt idx="650">
                  <c:v>252</c:v>
                </c:pt>
                <c:pt idx="651">
                  <c:v>252</c:v>
                </c:pt>
                <c:pt idx="652">
                  <c:v>249</c:v>
                </c:pt>
                <c:pt idx="653">
                  <c:v>249</c:v>
                </c:pt>
                <c:pt idx="654">
                  <c:v>249</c:v>
                </c:pt>
                <c:pt idx="655">
                  <c:v>249</c:v>
                </c:pt>
                <c:pt idx="656">
                  <c:v>249</c:v>
                </c:pt>
                <c:pt idx="657">
                  <c:v>252</c:v>
                </c:pt>
                <c:pt idx="658">
                  <c:v>252</c:v>
                </c:pt>
                <c:pt idx="659">
                  <c:v>252</c:v>
                </c:pt>
                <c:pt idx="660">
                  <c:v>252</c:v>
                </c:pt>
                <c:pt idx="661">
                  <c:v>252</c:v>
                </c:pt>
                <c:pt idx="662">
                  <c:v>252</c:v>
                </c:pt>
                <c:pt idx="663">
                  <c:v>252</c:v>
                </c:pt>
                <c:pt idx="664">
                  <c:v>252</c:v>
                </c:pt>
                <c:pt idx="665">
                  <c:v>252</c:v>
                </c:pt>
                <c:pt idx="666">
                  <c:v>248</c:v>
                </c:pt>
                <c:pt idx="667">
                  <c:v>248</c:v>
                </c:pt>
                <c:pt idx="668">
                  <c:v>248</c:v>
                </c:pt>
                <c:pt idx="669">
                  <c:v>248</c:v>
                </c:pt>
              </c:numCache>
            </c:numRef>
          </c:val>
        </c:ser>
        <c:ser>
          <c:idx val="21"/>
          <c:order val="21"/>
          <c:tx>
            <c:strRef>
              <c:f>'Long Term BORDER'!$Y$1:$Y$2</c:f>
              <c:strCache>
                <c:ptCount val="1"/>
                <c:pt idx="0">
                  <c:v>35.3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BORDER'!$Y$3:$Y$672</c:f>
              <c:numCache>
                <c:formatCode>General</c:formatCode>
                <c:ptCount val="670"/>
                <c:pt idx="0">
                  <c:v>0</c:v>
                </c:pt>
                <c:pt idx="162">
                  <c:v>0</c:v>
                </c:pt>
                <c:pt idx="163">
                  <c:v>0</c:v>
                </c:pt>
                <c:pt idx="164">
                  <c:v>0</c:v>
                </c:pt>
                <c:pt idx="165">
                  <c:v>0</c:v>
                </c:pt>
                <c:pt idx="197">
                  <c:v>0</c:v>
                </c:pt>
                <c:pt idx="198">
                  <c:v>0</c:v>
                </c:pt>
                <c:pt idx="199">
                  <c:v>0</c:v>
                </c:pt>
                <c:pt idx="200">
                  <c:v>0</c:v>
                </c:pt>
                <c:pt idx="201">
                  <c:v>0</c:v>
                </c:pt>
                <c:pt idx="204">
                  <c:v>0</c:v>
                </c:pt>
                <c:pt idx="205">
                  <c:v>0</c:v>
                </c:pt>
                <c:pt idx="206">
                  <c:v>0</c:v>
                </c:pt>
                <c:pt idx="207">
                  <c:v>0</c:v>
                </c:pt>
                <c:pt idx="208">
                  <c:v>0</c:v>
                </c:pt>
                <c:pt idx="209">
                  <c:v>0</c:v>
                </c:pt>
                <c:pt idx="210">
                  <c:v>0</c:v>
                </c:pt>
                <c:pt idx="211">
                  <c:v>0</c:v>
                </c:pt>
                <c:pt idx="212">
                  <c:v>0</c:v>
                </c:pt>
                <c:pt idx="213">
                  <c:v>0</c:v>
                </c:pt>
                <c:pt idx="214">
                  <c:v>0</c:v>
                </c:pt>
                <c:pt idx="246">
                  <c:v>0</c:v>
                </c:pt>
                <c:pt idx="247">
                  <c:v>0</c:v>
                </c:pt>
                <c:pt idx="248">
                  <c:v>0</c:v>
                </c:pt>
                <c:pt idx="249">
                  <c:v>0</c:v>
                </c:pt>
                <c:pt idx="253">
                  <c:v>0</c:v>
                </c:pt>
                <c:pt idx="254">
                  <c:v>0</c:v>
                </c:pt>
                <c:pt idx="255">
                  <c:v>0</c:v>
                </c:pt>
                <c:pt idx="256">
                  <c:v>0</c:v>
                </c:pt>
                <c:pt idx="257">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89">
                  <c:v>0</c:v>
                </c:pt>
                <c:pt idx="290">
                  <c:v>0</c:v>
                </c:pt>
                <c:pt idx="291">
                  <c:v>0</c:v>
                </c:pt>
                <c:pt idx="295">
                  <c:v>0</c:v>
                </c:pt>
                <c:pt idx="296">
                  <c:v>0</c:v>
                </c:pt>
                <c:pt idx="297">
                  <c:v>0</c:v>
                </c:pt>
                <c:pt idx="298">
                  <c:v>0</c:v>
                </c:pt>
                <c:pt idx="299">
                  <c:v>0</c:v>
                </c:pt>
                <c:pt idx="300">
                  <c:v>0</c:v>
                </c:pt>
                <c:pt idx="301">
                  <c:v>0</c:v>
                </c:pt>
                <c:pt idx="302">
                  <c:v>0</c:v>
                </c:pt>
                <c:pt idx="303">
                  <c:v>0</c:v>
                </c:pt>
                <c:pt idx="309">
                  <c:v>0</c:v>
                </c:pt>
                <c:pt idx="310">
                  <c:v>0</c:v>
                </c:pt>
                <c:pt idx="311">
                  <c:v>0</c:v>
                </c:pt>
                <c:pt idx="312">
                  <c:v>0</c:v>
                </c:pt>
                <c:pt idx="313">
                  <c:v>0</c:v>
                </c:pt>
                <c:pt idx="314">
                  <c:v>0</c:v>
                </c:pt>
                <c:pt idx="315">
                  <c:v>0</c:v>
                </c:pt>
                <c:pt idx="316">
                  <c:v>0</c:v>
                </c:pt>
                <c:pt idx="317">
                  <c:v>0</c:v>
                </c:pt>
                <c:pt idx="318">
                  <c:v>0</c:v>
                </c:pt>
                <c:pt idx="319">
                  <c:v>0</c:v>
                </c:pt>
                <c:pt idx="320">
                  <c:v>0</c:v>
                </c:pt>
                <c:pt idx="338">
                  <c:v>0</c:v>
                </c:pt>
                <c:pt idx="339">
                  <c:v>0</c:v>
                </c:pt>
                <c:pt idx="340">
                  <c:v>0</c:v>
                </c:pt>
                <c:pt idx="341">
                  <c:v>0</c:v>
                </c:pt>
                <c:pt idx="342">
                  <c:v>0</c:v>
                </c:pt>
                <c:pt idx="346">
                  <c:v>0</c:v>
                </c:pt>
                <c:pt idx="347">
                  <c:v>0</c:v>
                </c:pt>
                <c:pt idx="351">
                  <c:v>0</c:v>
                </c:pt>
                <c:pt idx="352">
                  <c:v>0</c:v>
                </c:pt>
                <c:pt idx="353">
                  <c:v>0</c:v>
                </c:pt>
                <c:pt idx="354">
                  <c:v>0</c:v>
                </c:pt>
                <c:pt idx="355">
                  <c:v>0</c:v>
                </c:pt>
                <c:pt idx="356">
                  <c:v>0</c:v>
                </c:pt>
                <c:pt idx="357">
                  <c:v>0</c:v>
                </c:pt>
                <c:pt idx="358">
                  <c:v>0</c:v>
                </c:pt>
                <c:pt idx="373">
                  <c:v>0</c:v>
                </c:pt>
                <c:pt idx="374">
                  <c:v>0</c:v>
                </c:pt>
                <c:pt idx="375">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62">
                  <c:v>0</c:v>
                </c:pt>
                <c:pt idx="463">
                  <c:v>0</c:v>
                </c:pt>
                <c:pt idx="464">
                  <c:v>0</c:v>
                </c:pt>
                <c:pt idx="465">
                  <c:v>0</c:v>
                </c:pt>
                <c:pt idx="466">
                  <c:v>0</c:v>
                </c:pt>
                <c:pt idx="467">
                  <c:v>0</c:v>
                </c:pt>
                <c:pt idx="468">
                  <c:v>0</c:v>
                </c:pt>
                <c:pt idx="469">
                  <c:v>0</c:v>
                </c:pt>
                <c:pt idx="470">
                  <c:v>0</c:v>
                </c:pt>
                <c:pt idx="471">
                  <c:v>0</c:v>
                </c:pt>
                <c:pt idx="472">
                  <c:v>0</c:v>
                </c:pt>
                <c:pt idx="473">
                  <c:v>0</c:v>
                </c:pt>
                <c:pt idx="488">
                  <c:v>0</c:v>
                </c:pt>
                <c:pt idx="502">
                  <c:v>0</c:v>
                </c:pt>
                <c:pt idx="520">
                  <c:v>0</c:v>
                </c:pt>
                <c:pt idx="521">
                  <c:v>0</c:v>
                </c:pt>
                <c:pt idx="522">
                  <c:v>0</c:v>
                </c:pt>
                <c:pt idx="523">
                  <c:v>0</c:v>
                </c:pt>
                <c:pt idx="526">
                  <c:v>0</c:v>
                </c:pt>
                <c:pt idx="527">
                  <c:v>0</c:v>
                </c:pt>
                <c:pt idx="528">
                  <c:v>0</c:v>
                </c:pt>
                <c:pt idx="529">
                  <c:v>0</c:v>
                </c:pt>
                <c:pt idx="530">
                  <c:v>0</c:v>
                </c:pt>
                <c:pt idx="531">
                  <c:v>0</c:v>
                </c:pt>
                <c:pt idx="554">
                  <c:v>0</c:v>
                </c:pt>
                <c:pt idx="555">
                  <c:v>0</c:v>
                </c:pt>
                <c:pt idx="556">
                  <c:v>0</c:v>
                </c:pt>
                <c:pt idx="557">
                  <c:v>0</c:v>
                </c:pt>
                <c:pt idx="558">
                  <c:v>0</c:v>
                </c:pt>
                <c:pt idx="561">
                  <c:v>0</c:v>
                </c:pt>
                <c:pt idx="562">
                  <c:v>0</c:v>
                </c:pt>
                <c:pt idx="563">
                  <c:v>0</c:v>
                </c:pt>
                <c:pt idx="564">
                  <c:v>0</c:v>
                </c:pt>
                <c:pt idx="565">
                  <c:v>0</c:v>
                </c:pt>
                <c:pt idx="590">
                  <c:v>0</c:v>
                </c:pt>
                <c:pt idx="591">
                  <c:v>0</c:v>
                </c:pt>
                <c:pt idx="592">
                  <c:v>0</c:v>
                </c:pt>
                <c:pt idx="596">
                  <c:v>0</c:v>
                </c:pt>
                <c:pt idx="597">
                  <c:v>0</c:v>
                </c:pt>
                <c:pt idx="598">
                  <c:v>0</c:v>
                </c:pt>
                <c:pt idx="618">
                  <c:v>0</c:v>
                </c:pt>
                <c:pt idx="619">
                  <c:v>0</c:v>
                </c:pt>
                <c:pt idx="624">
                  <c:v>0</c:v>
                </c:pt>
                <c:pt idx="625">
                  <c:v>0</c:v>
                </c:pt>
                <c:pt idx="626">
                  <c:v>0</c:v>
                </c:pt>
                <c:pt idx="627">
                  <c:v>0</c:v>
                </c:pt>
                <c:pt idx="633">
                  <c:v>0</c:v>
                </c:pt>
                <c:pt idx="634">
                  <c:v>0</c:v>
                </c:pt>
                <c:pt idx="635">
                  <c:v>0</c:v>
                </c:pt>
                <c:pt idx="636">
                  <c:v>0</c:v>
                </c:pt>
                <c:pt idx="637">
                  <c:v>0</c:v>
                </c:pt>
                <c:pt idx="638">
                  <c:v>0</c:v>
                </c:pt>
                <c:pt idx="639">
                  <c:v>0</c:v>
                </c:pt>
                <c:pt idx="640">
                  <c:v>0</c:v>
                </c:pt>
                <c:pt idx="641">
                  <c:v>0</c:v>
                </c:pt>
                <c:pt idx="642">
                  <c:v>0</c:v>
                </c:pt>
                <c:pt idx="645">
                  <c:v>0</c:v>
                </c:pt>
                <c:pt idx="646">
                  <c:v>0</c:v>
                </c:pt>
                <c:pt idx="647">
                  <c:v>0</c:v>
                </c:pt>
                <c:pt idx="648">
                  <c:v>0</c:v>
                </c:pt>
                <c:pt idx="649">
                  <c:v>0</c:v>
                </c:pt>
                <c:pt idx="652">
                  <c:v>0</c:v>
                </c:pt>
                <c:pt idx="653">
                  <c:v>0</c:v>
                </c:pt>
                <c:pt idx="654">
                  <c:v>0</c:v>
                </c:pt>
                <c:pt idx="655">
                  <c:v>0</c:v>
                </c:pt>
                <c:pt idx="656">
                  <c:v>0</c:v>
                </c:pt>
                <c:pt idx="666">
                  <c:v>0</c:v>
                </c:pt>
                <c:pt idx="667">
                  <c:v>0</c:v>
                </c:pt>
                <c:pt idx="668">
                  <c:v>0</c:v>
                </c:pt>
                <c:pt idx="669">
                  <c:v>0</c:v>
                </c:pt>
              </c:numCache>
            </c:numRef>
          </c:val>
        </c:ser>
        <c:ser>
          <c:idx val="22"/>
          <c:order val="22"/>
          <c:tx>
            <c:strRef>
              <c:f>'Long Term BORDER'!$Z$1:$Z$2</c:f>
              <c:strCache>
                <c:ptCount val="1"/>
                <c:pt idx="0">
                  <c:v>Oilsands Delivery Area (Segments 10,11 &amp; 14) Actual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BORDER'!$Z$3:$Z$672</c:f>
              <c:numCache>
                <c:formatCode>0.0</c:formatCode>
                <c:ptCount val="670"/>
                <c:pt idx="0">
                  <c:v>0</c:v>
                </c:pt>
                <c:pt idx="123">
                  <c:v>59.489579999999997</c:v>
                </c:pt>
                <c:pt idx="124">
                  <c:v>59.498350000000002</c:v>
                </c:pt>
                <c:pt idx="125">
                  <c:v>61.287140000000001</c:v>
                </c:pt>
                <c:pt idx="126">
                  <c:v>60.019570000000002</c:v>
                </c:pt>
                <c:pt idx="127">
                  <c:v>60.328710000000001</c:v>
                </c:pt>
                <c:pt idx="128">
                  <c:v>62.898490000000002</c:v>
                </c:pt>
                <c:pt idx="129">
                  <c:v>61.846220000000002</c:v>
                </c:pt>
                <c:pt idx="130">
                  <c:v>61.580379999999998</c:v>
                </c:pt>
                <c:pt idx="131">
                  <c:v>59.833120000000001</c:v>
                </c:pt>
                <c:pt idx="132">
                  <c:v>59.364570000000001</c:v>
                </c:pt>
                <c:pt idx="133">
                  <c:v>59.228110000000001</c:v>
                </c:pt>
                <c:pt idx="134">
                  <c:v>57.662889999999997</c:v>
                </c:pt>
                <c:pt idx="135">
                  <c:v>56.688499999999998</c:v>
                </c:pt>
                <c:pt idx="136">
                  <c:v>56.901940000000003</c:v>
                </c:pt>
                <c:pt idx="137">
                  <c:v>56.270130000000002</c:v>
                </c:pt>
                <c:pt idx="138">
                  <c:v>54.94312</c:v>
                </c:pt>
                <c:pt idx="139">
                  <c:v>55.94482</c:v>
                </c:pt>
                <c:pt idx="140">
                  <c:v>55.972760000000001</c:v>
                </c:pt>
                <c:pt idx="141">
                  <c:v>56.895879999999998</c:v>
                </c:pt>
                <c:pt idx="142">
                  <c:v>57.611600000000003</c:v>
                </c:pt>
                <c:pt idx="143">
                  <c:v>55.359589999999997</c:v>
                </c:pt>
                <c:pt idx="144">
                  <c:v>55.460729999999998</c:v>
                </c:pt>
                <c:pt idx="145">
                  <c:v>55.566560000000003</c:v>
                </c:pt>
                <c:pt idx="146">
                  <c:v>54.465899999999998</c:v>
                </c:pt>
                <c:pt idx="147">
                  <c:v>55.400910000000003</c:v>
                </c:pt>
                <c:pt idx="148">
                  <c:v>56.504809999999999</c:v>
                </c:pt>
                <c:pt idx="149">
                  <c:v>58.277749999999997</c:v>
                </c:pt>
                <c:pt idx="150">
                  <c:v>59.430329999999998</c:v>
                </c:pt>
                <c:pt idx="151">
                  <c:v>58.910380000000004</c:v>
                </c:pt>
                <c:pt idx="152">
                  <c:v>60.601669999999999</c:v>
                </c:pt>
                <c:pt idx="153">
                  <c:v>61.590580000000003</c:v>
                </c:pt>
                <c:pt idx="154">
                  <c:v>60.535089999999997</c:v>
                </c:pt>
                <c:pt idx="155">
                  <c:v>59.916539999999998</c:v>
                </c:pt>
                <c:pt idx="156">
                  <c:v>60.066699999999997</c:v>
                </c:pt>
                <c:pt idx="157">
                  <c:v>59.078569999999999</c:v>
                </c:pt>
                <c:pt idx="158">
                  <c:v>59.987819999999999</c:v>
                </c:pt>
                <c:pt idx="159">
                  <c:v>59.333559999999999</c:v>
                </c:pt>
                <c:pt idx="160">
                  <c:v>59.49718</c:v>
                </c:pt>
                <c:pt idx="161">
                  <c:v>60.1432</c:v>
                </c:pt>
                <c:pt idx="162">
                  <c:v>59.530200000000001</c:v>
                </c:pt>
                <c:pt idx="163">
                  <c:v>58.981259999999999</c:v>
                </c:pt>
                <c:pt idx="164">
                  <c:v>57.47963</c:v>
                </c:pt>
                <c:pt idx="165">
                  <c:v>56.571820000000002</c:v>
                </c:pt>
                <c:pt idx="166">
                  <c:v>58.466749999999998</c:v>
                </c:pt>
                <c:pt idx="167">
                  <c:v>57.47992</c:v>
                </c:pt>
                <c:pt idx="168">
                  <c:v>57.8065</c:v>
                </c:pt>
                <c:pt idx="169">
                  <c:v>57.616930000000004</c:v>
                </c:pt>
                <c:pt idx="170">
                  <c:v>57.56418</c:v>
                </c:pt>
                <c:pt idx="171">
                  <c:v>56.291879999999999</c:v>
                </c:pt>
                <c:pt idx="172">
                  <c:v>56.381419999999999</c:v>
                </c:pt>
                <c:pt idx="173">
                  <c:v>59.800579999999997</c:v>
                </c:pt>
                <c:pt idx="174">
                  <c:v>60.254049999999999</c:v>
                </c:pt>
                <c:pt idx="175">
                  <c:v>58.862110000000001</c:v>
                </c:pt>
                <c:pt idx="176">
                  <c:v>59.768830000000001</c:v>
                </c:pt>
                <c:pt idx="177">
                  <c:v>59.661430000000003</c:v>
                </c:pt>
                <c:pt idx="178">
                  <c:v>60.689799999999998</c:v>
                </c:pt>
                <c:pt idx="179">
                  <c:v>60.509059999999998</c:v>
                </c:pt>
                <c:pt idx="180">
                  <c:v>59.16901</c:v>
                </c:pt>
                <c:pt idx="181">
                  <c:v>58.995469999999997</c:v>
                </c:pt>
                <c:pt idx="182">
                  <c:v>59.148539999999997</c:v>
                </c:pt>
                <c:pt idx="183">
                  <c:v>61.536940000000001</c:v>
                </c:pt>
                <c:pt idx="184">
                  <c:v>60.282069999999997</c:v>
                </c:pt>
                <c:pt idx="185">
                  <c:v>59.564610000000002</c:v>
                </c:pt>
                <c:pt idx="186">
                  <c:v>57.939300000000003</c:v>
                </c:pt>
                <c:pt idx="187">
                  <c:v>57.941760000000002</c:v>
                </c:pt>
                <c:pt idx="188">
                  <c:v>57.49794</c:v>
                </c:pt>
                <c:pt idx="189">
                  <c:v>56.471519999999998</c:v>
                </c:pt>
                <c:pt idx="190">
                  <c:v>56.668219999999998</c:v>
                </c:pt>
                <c:pt idx="191">
                  <c:v>57.372529999999998</c:v>
                </c:pt>
                <c:pt idx="192">
                  <c:v>57.121769999999998</c:v>
                </c:pt>
                <c:pt idx="193">
                  <c:v>56.466630000000002</c:v>
                </c:pt>
                <c:pt idx="194">
                  <c:v>55.237630000000003</c:v>
                </c:pt>
                <c:pt idx="195">
                  <c:v>54.315190000000001</c:v>
                </c:pt>
                <c:pt idx="196">
                  <c:v>57.25703</c:v>
                </c:pt>
                <c:pt idx="197">
                  <c:v>58.74118</c:v>
                </c:pt>
                <c:pt idx="198">
                  <c:v>57.695320000000002</c:v>
                </c:pt>
                <c:pt idx="199">
                  <c:v>56.773719999999997</c:v>
                </c:pt>
                <c:pt idx="200">
                  <c:v>59.200429999999997</c:v>
                </c:pt>
                <c:pt idx="201">
                  <c:v>60.004460000000002</c:v>
                </c:pt>
                <c:pt idx="202">
                  <c:v>59.663119999999999</c:v>
                </c:pt>
                <c:pt idx="203">
                  <c:v>59.542369999999998</c:v>
                </c:pt>
                <c:pt idx="204">
                  <c:v>58.470210000000002</c:v>
                </c:pt>
                <c:pt idx="205">
                  <c:v>59.720610000000001</c:v>
                </c:pt>
                <c:pt idx="206">
                  <c:v>58.109400000000001</c:v>
                </c:pt>
                <c:pt idx="207">
                  <c:v>57.25573</c:v>
                </c:pt>
                <c:pt idx="208">
                  <c:v>56.11497</c:v>
                </c:pt>
                <c:pt idx="209">
                  <c:v>55.609079999999999</c:v>
                </c:pt>
                <c:pt idx="210">
                  <c:v>54.242150000000002</c:v>
                </c:pt>
                <c:pt idx="211">
                  <c:v>52.057679999999998</c:v>
                </c:pt>
                <c:pt idx="212">
                  <c:v>51.225839999999998</c:v>
                </c:pt>
                <c:pt idx="213">
                  <c:v>52.879980000000003</c:v>
                </c:pt>
                <c:pt idx="214">
                  <c:v>52.525939999999999</c:v>
                </c:pt>
                <c:pt idx="215">
                  <c:v>53.04824</c:v>
                </c:pt>
                <c:pt idx="216">
                  <c:v>53.3508</c:v>
                </c:pt>
                <c:pt idx="217">
                  <c:v>53.517829999999996</c:v>
                </c:pt>
                <c:pt idx="218">
                  <c:v>52.505800000000001</c:v>
                </c:pt>
                <c:pt idx="219">
                  <c:v>52.396459999999998</c:v>
                </c:pt>
                <c:pt idx="220">
                  <c:v>50.914969999999997</c:v>
                </c:pt>
                <c:pt idx="221">
                  <c:v>50.242190000000001</c:v>
                </c:pt>
                <c:pt idx="222">
                  <c:v>49.94164</c:v>
                </c:pt>
                <c:pt idx="223">
                  <c:v>50.919490000000003</c:v>
                </c:pt>
                <c:pt idx="224">
                  <c:v>52.933410000000002</c:v>
                </c:pt>
                <c:pt idx="225">
                  <c:v>52.252160000000003</c:v>
                </c:pt>
                <c:pt idx="226">
                  <c:v>51.744349999999997</c:v>
                </c:pt>
                <c:pt idx="227">
                  <c:v>51.286990000000003</c:v>
                </c:pt>
                <c:pt idx="228">
                  <c:v>51.503720000000001</c:v>
                </c:pt>
                <c:pt idx="229">
                  <c:v>51.047289999999997</c:v>
                </c:pt>
                <c:pt idx="230">
                  <c:v>50.617930000000001</c:v>
                </c:pt>
                <c:pt idx="231">
                  <c:v>50.11842</c:v>
                </c:pt>
                <c:pt idx="232">
                  <c:v>50.707320000000003</c:v>
                </c:pt>
                <c:pt idx="233">
                  <c:v>50.260849999999998</c:v>
                </c:pt>
                <c:pt idx="234">
                  <c:v>50.611960000000003</c:v>
                </c:pt>
                <c:pt idx="235">
                  <c:v>50.784979999999997</c:v>
                </c:pt>
                <c:pt idx="236">
                  <c:v>51.136859999999999</c:v>
                </c:pt>
                <c:pt idx="237">
                  <c:v>50.555979999999998</c:v>
                </c:pt>
                <c:pt idx="238">
                  <c:v>50.121090000000002</c:v>
                </c:pt>
                <c:pt idx="239">
                  <c:v>48.84637</c:v>
                </c:pt>
                <c:pt idx="240">
                  <c:v>48.7986</c:v>
                </c:pt>
                <c:pt idx="241">
                  <c:v>48.51981</c:v>
                </c:pt>
                <c:pt idx="242">
                  <c:v>48.251690000000004</c:v>
                </c:pt>
                <c:pt idx="243">
                  <c:v>48.310369999999999</c:v>
                </c:pt>
                <c:pt idx="244">
                  <c:v>48.285029999999999</c:v>
                </c:pt>
                <c:pt idx="245">
                  <c:v>48.182969999999997</c:v>
                </c:pt>
                <c:pt idx="246">
                  <c:v>46.470199999999998</c:v>
                </c:pt>
                <c:pt idx="247">
                  <c:v>46.919229999999999</c:v>
                </c:pt>
                <c:pt idx="248">
                  <c:v>49.207189999999997</c:v>
                </c:pt>
                <c:pt idx="249">
                  <c:v>50.162120000000002</c:v>
                </c:pt>
                <c:pt idx="250">
                  <c:v>49.995829999999998</c:v>
                </c:pt>
                <c:pt idx="251">
                  <c:v>49.187730000000002</c:v>
                </c:pt>
                <c:pt idx="252">
                  <c:v>48.494709999999998</c:v>
                </c:pt>
                <c:pt idx="253">
                  <c:v>48.184629999999999</c:v>
                </c:pt>
                <c:pt idx="254">
                  <c:v>48.089570000000002</c:v>
                </c:pt>
                <c:pt idx="255">
                  <c:v>48.030479999999997</c:v>
                </c:pt>
                <c:pt idx="256">
                  <c:v>48.258969999999998</c:v>
                </c:pt>
                <c:pt idx="257">
                  <c:v>48.90493</c:v>
                </c:pt>
                <c:pt idx="258">
                  <c:v>51.369679999999995</c:v>
                </c:pt>
                <c:pt idx="259">
                  <c:v>51.203800000000008</c:v>
                </c:pt>
                <c:pt idx="260">
                  <c:v>49.933639999999997</c:v>
                </c:pt>
                <c:pt idx="261">
                  <c:v>48.262860000000003</c:v>
                </c:pt>
                <c:pt idx="262">
                  <c:v>47.533149999999999</c:v>
                </c:pt>
                <c:pt idx="263">
                  <c:v>47.109043341400032</c:v>
                </c:pt>
                <c:pt idx="264">
                  <c:v>47.104250000000015</c:v>
                </c:pt>
                <c:pt idx="265">
                  <c:v>44.457889999999992</c:v>
                </c:pt>
                <c:pt idx="266">
                  <c:v>42.428070325300006</c:v>
                </c:pt>
                <c:pt idx="267">
                  <c:v>42.095870602699996</c:v>
                </c:pt>
                <c:pt idx="268">
                  <c:v>43.42304</c:v>
                </c:pt>
                <c:pt idx="269">
                  <c:v>44.075940932900004</c:v>
                </c:pt>
                <c:pt idx="270">
                  <c:v>46.28895040390001</c:v>
                </c:pt>
                <c:pt idx="271">
                  <c:v>45.173920563999999</c:v>
                </c:pt>
                <c:pt idx="272">
                  <c:v>43.139480541299982</c:v>
                </c:pt>
                <c:pt idx="273">
                  <c:v>41.596952674599997</c:v>
                </c:pt>
                <c:pt idx="274">
                  <c:v>43.946880000000007</c:v>
                </c:pt>
                <c:pt idx="275">
                  <c:v>41.074839999999995</c:v>
                </c:pt>
                <c:pt idx="276">
                  <c:v>40.394789999999986</c:v>
                </c:pt>
                <c:pt idx="277">
                  <c:v>41.672769999999993</c:v>
                </c:pt>
                <c:pt idx="278">
                  <c:v>42.848869999999991</c:v>
                </c:pt>
                <c:pt idx="279">
                  <c:v>45.184759999999997</c:v>
                </c:pt>
                <c:pt idx="280">
                  <c:v>46.600999999999999</c:v>
                </c:pt>
                <c:pt idx="281">
                  <c:v>46.890960000000007</c:v>
                </c:pt>
                <c:pt idx="282">
                  <c:v>47.198249999999994</c:v>
                </c:pt>
                <c:pt idx="283">
                  <c:v>47.13322999999999</c:v>
                </c:pt>
                <c:pt idx="284">
                  <c:v>47.828189999999999</c:v>
                </c:pt>
                <c:pt idx="285">
                  <c:v>47.90451999999997</c:v>
                </c:pt>
                <c:pt idx="286">
                  <c:v>48.921209999999995</c:v>
                </c:pt>
                <c:pt idx="287">
                  <c:v>50.19486999999998</c:v>
                </c:pt>
                <c:pt idx="288">
                  <c:v>51.127520000000004</c:v>
                </c:pt>
                <c:pt idx="289">
                  <c:v>52.687190000000029</c:v>
                </c:pt>
                <c:pt idx="290">
                  <c:v>52.175290000000004</c:v>
                </c:pt>
                <c:pt idx="291">
                  <c:v>50.876320000000014</c:v>
                </c:pt>
                <c:pt idx="292">
                  <c:v>50.933420000000005</c:v>
                </c:pt>
                <c:pt idx="293">
                  <c:v>51.153129999999997</c:v>
                </c:pt>
                <c:pt idx="294">
                  <c:v>50.352079999999994</c:v>
                </c:pt>
                <c:pt idx="295">
                  <c:v>50.199079999999988</c:v>
                </c:pt>
                <c:pt idx="296">
                  <c:v>49.592320000000008</c:v>
                </c:pt>
                <c:pt idx="297">
                  <c:v>50.54806</c:v>
                </c:pt>
                <c:pt idx="298">
                  <c:v>50.483239999999995</c:v>
                </c:pt>
                <c:pt idx="299">
                  <c:v>52.199809999999999</c:v>
                </c:pt>
                <c:pt idx="300">
                  <c:v>51.258372573600013</c:v>
                </c:pt>
                <c:pt idx="301">
                  <c:v>52.576510000000013</c:v>
                </c:pt>
                <c:pt idx="302">
                  <c:v>53.164220000000022</c:v>
                </c:pt>
                <c:pt idx="303">
                  <c:v>53.7849</c:v>
                </c:pt>
                <c:pt idx="304">
                  <c:v>53.415449999999993</c:v>
                </c:pt>
                <c:pt idx="305">
                  <c:v>53.526980000000002</c:v>
                </c:pt>
                <c:pt idx="306">
                  <c:v>53.16120999999999</c:v>
                </c:pt>
                <c:pt idx="307">
                  <c:v>55.351480000000009</c:v>
                </c:pt>
                <c:pt idx="308">
                  <c:v>56.294330000000002</c:v>
                </c:pt>
                <c:pt idx="309">
                  <c:v>56.422020000000018</c:v>
                </c:pt>
                <c:pt idx="310">
                  <c:v>55.913209999999999</c:v>
                </c:pt>
                <c:pt idx="311">
                  <c:v>54.104989999999994</c:v>
                </c:pt>
                <c:pt idx="312">
                  <c:v>55.271359999999987</c:v>
                </c:pt>
                <c:pt idx="313">
                  <c:v>54.567011342600004</c:v>
                </c:pt>
                <c:pt idx="314">
                  <c:v>55.468740000000011</c:v>
                </c:pt>
                <c:pt idx="315">
                  <c:v>55.356490000000022</c:v>
                </c:pt>
                <c:pt idx="316">
                  <c:v>53.978999999999992</c:v>
                </c:pt>
                <c:pt idx="317">
                  <c:v>55.065130000000003</c:v>
                </c:pt>
                <c:pt idx="318">
                  <c:v>55.404229999999991</c:v>
                </c:pt>
                <c:pt idx="319">
                  <c:v>55.872880000000002</c:v>
                </c:pt>
                <c:pt idx="320">
                  <c:v>55.499420000000015</c:v>
                </c:pt>
                <c:pt idx="321">
                  <c:v>55.691700000000004</c:v>
                </c:pt>
                <c:pt idx="322">
                  <c:v>55.574080000000002</c:v>
                </c:pt>
                <c:pt idx="323">
                  <c:v>55.142200000000003</c:v>
                </c:pt>
                <c:pt idx="324">
                  <c:v>54.866099999999975</c:v>
                </c:pt>
                <c:pt idx="325">
                  <c:v>55.114489999999996</c:v>
                </c:pt>
                <c:pt idx="326">
                  <c:v>55.504659999999987</c:v>
                </c:pt>
                <c:pt idx="327">
                  <c:v>56.069590000000012</c:v>
                </c:pt>
                <c:pt idx="328">
                  <c:v>56.454109999999986</c:v>
                </c:pt>
                <c:pt idx="329">
                  <c:v>56.416150000000009</c:v>
                </c:pt>
                <c:pt idx="330">
                  <c:v>57.664239999999999</c:v>
                </c:pt>
                <c:pt idx="331">
                  <c:v>57.33321999999999</c:v>
                </c:pt>
                <c:pt idx="332">
                  <c:v>57.758200000000002</c:v>
                </c:pt>
                <c:pt idx="333">
                  <c:v>56.744630000000015</c:v>
                </c:pt>
                <c:pt idx="334">
                  <c:v>57.209150000000001</c:v>
                </c:pt>
                <c:pt idx="335">
                  <c:v>57.486960000000018</c:v>
                </c:pt>
                <c:pt idx="336">
                  <c:v>56.423550000000013</c:v>
                </c:pt>
                <c:pt idx="337">
                  <c:v>56.224520000000027</c:v>
                </c:pt>
                <c:pt idx="338">
                  <c:v>56.192710000000005</c:v>
                </c:pt>
                <c:pt idx="339">
                  <c:v>56.664749999999998</c:v>
                </c:pt>
                <c:pt idx="340">
                  <c:v>56.931720000000006</c:v>
                </c:pt>
                <c:pt idx="341">
                  <c:v>57.420460000000013</c:v>
                </c:pt>
                <c:pt idx="342">
                  <c:v>57.294242671000013</c:v>
                </c:pt>
                <c:pt idx="343">
                  <c:v>56.335250000000002</c:v>
                </c:pt>
                <c:pt idx="344">
                  <c:v>55.747550000000011</c:v>
                </c:pt>
                <c:pt idx="345">
                  <c:v>56.246530000000021</c:v>
                </c:pt>
                <c:pt idx="346">
                  <c:v>57.160563267000029</c:v>
                </c:pt>
                <c:pt idx="347">
                  <c:v>57.67605020220001</c:v>
                </c:pt>
                <c:pt idx="348">
                  <c:v>57.133550373600016</c:v>
                </c:pt>
                <c:pt idx="349">
                  <c:v>56.845120000000023</c:v>
                </c:pt>
                <c:pt idx="350">
                  <c:v>56.837319999999991</c:v>
                </c:pt>
                <c:pt idx="351">
                  <c:v>56.331770000000006</c:v>
                </c:pt>
                <c:pt idx="352">
                  <c:v>55.800131308099999</c:v>
                </c:pt>
                <c:pt idx="353">
                  <c:v>55.473960000000005</c:v>
                </c:pt>
                <c:pt idx="354">
                  <c:v>56.921889999999983</c:v>
                </c:pt>
                <c:pt idx="355">
                  <c:v>57.945689999999971</c:v>
                </c:pt>
                <c:pt idx="356">
                  <c:v>58.324179999999991</c:v>
                </c:pt>
                <c:pt idx="357">
                  <c:v>57.276920000000004</c:v>
                </c:pt>
                <c:pt idx="358">
                  <c:v>55.76576</c:v>
                </c:pt>
                <c:pt idx="359">
                  <c:v>55.228230000000003</c:v>
                </c:pt>
                <c:pt idx="360">
                  <c:v>55.938349999999993</c:v>
                </c:pt>
                <c:pt idx="361">
                  <c:v>55.521160000000016</c:v>
                </c:pt>
                <c:pt idx="362">
                  <c:v>55.788069999999991</c:v>
                </c:pt>
                <c:pt idx="363">
                  <c:v>59.667560000000023</c:v>
                </c:pt>
                <c:pt idx="364">
                  <c:v>60.456310000000002</c:v>
                </c:pt>
                <c:pt idx="365">
                  <c:v>59.541659999999986</c:v>
                </c:pt>
                <c:pt idx="366">
                  <c:v>60.191729999999993</c:v>
                </c:pt>
                <c:pt idx="367">
                  <c:v>60.903970000000008</c:v>
                </c:pt>
                <c:pt idx="368">
                  <c:v>61.02006999999999</c:v>
                </c:pt>
                <c:pt idx="369">
                  <c:v>60.412699999999994</c:v>
                </c:pt>
                <c:pt idx="370">
                  <c:v>59.063660000000013</c:v>
                </c:pt>
                <c:pt idx="371">
                  <c:v>60.219850000000022</c:v>
                </c:pt>
                <c:pt idx="372">
                  <c:v>58.867960000000004</c:v>
                </c:pt>
                <c:pt idx="373">
                  <c:v>57.931550000000001</c:v>
                </c:pt>
                <c:pt idx="374">
                  <c:v>59.057640000000006</c:v>
                </c:pt>
                <c:pt idx="375">
                  <c:v>58.866910000000018</c:v>
                </c:pt>
                <c:pt idx="376">
                  <c:v>57.284979999999997</c:v>
                </c:pt>
                <c:pt idx="377">
                  <c:v>55.742790000000007</c:v>
                </c:pt>
                <c:pt idx="378">
                  <c:v>55.322569999999999</c:v>
                </c:pt>
                <c:pt idx="379">
                  <c:v>54.867179999999991</c:v>
                </c:pt>
                <c:pt idx="380">
                  <c:v>54.301540000000024</c:v>
                </c:pt>
                <c:pt idx="381">
                  <c:v>53.808349999999997</c:v>
                </c:pt>
                <c:pt idx="382">
                  <c:v>52.584720000000033</c:v>
                </c:pt>
                <c:pt idx="383">
                  <c:v>52.417039999999993</c:v>
                </c:pt>
                <c:pt idx="384">
                  <c:v>52.770410000000027</c:v>
                </c:pt>
                <c:pt idx="385">
                  <c:v>54.283779999999993</c:v>
                </c:pt>
                <c:pt idx="386">
                  <c:v>53.677609999999987</c:v>
                </c:pt>
                <c:pt idx="387">
                  <c:v>53.242260000000009</c:v>
                </c:pt>
                <c:pt idx="388">
                  <c:v>53.705820000000017</c:v>
                </c:pt>
                <c:pt idx="389">
                  <c:v>53.511109999999995</c:v>
                </c:pt>
                <c:pt idx="390">
                  <c:v>54.317729999999983</c:v>
                </c:pt>
                <c:pt idx="391">
                  <c:v>55.34563999999996</c:v>
                </c:pt>
                <c:pt idx="392">
                  <c:v>57.191140000000004</c:v>
                </c:pt>
                <c:pt idx="393">
                  <c:v>57.079822921799995</c:v>
                </c:pt>
                <c:pt idx="394">
                  <c:v>55.125539999999987</c:v>
                </c:pt>
                <c:pt idx="395">
                  <c:v>54.772620000000025</c:v>
                </c:pt>
                <c:pt idx="396">
                  <c:v>55.42277</c:v>
                </c:pt>
                <c:pt idx="397">
                  <c:v>56.518410000000003</c:v>
                </c:pt>
                <c:pt idx="398">
                  <c:v>57.149470000000001</c:v>
                </c:pt>
                <c:pt idx="399">
                  <c:v>57.925280000000001</c:v>
                </c:pt>
                <c:pt idx="400">
                  <c:v>57.395470000000003</c:v>
                </c:pt>
                <c:pt idx="401">
                  <c:v>56.17257</c:v>
                </c:pt>
                <c:pt idx="402">
                  <c:v>56.647910000000003</c:v>
                </c:pt>
                <c:pt idx="403">
                  <c:v>57.262610000000002</c:v>
                </c:pt>
                <c:pt idx="404">
                  <c:v>56.75712</c:v>
                </c:pt>
                <c:pt idx="405">
                  <c:v>55.40831</c:v>
                </c:pt>
                <c:pt idx="406">
                  <c:v>56.73527</c:v>
                </c:pt>
                <c:pt idx="407">
                  <c:v>56.589010000000002</c:v>
                </c:pt>
                <c:pt idx="408">
                  <c:v>55.131979999999999</c:v>
                </c:pt>
                <c:pt idx="409">
                  <c:v>56.271230000000003</c:v>
                </c:pt>
                <c:pt idx="410">
                  <c:v>56.986980000000003</c:v>
                </c:pt>
                <c:pt idx="411">
                  <c:v>55.62032</c:v>
                </c:pt>
                <c:pt idx="412">
                  <c:v>52.622010000000003</c:v>
                </c:pt>
                <c:pt idx="413">
                  <c:v>53.345260000000003</c:v>
                </c:pt>
                <c:pt idx="414">
                  <c:v>53.849170000000001</c:v>
                </c:pt>
                <c:pt idx="415">
                  <c:v>55.115220000000001</c:v>
                </c:pt>
                <c:pt idx="416">
                  <c:v>55.341320000000003</c:v>
                </c:pt>
                <c:pt idx="417">
                  <c:v>55.645000000000003</c:v>
                </c:pt>
                <c:pt idx="418">
                  <c:v>56.701929999999997</c:v>
                </c:pt>
                <c:pt idx="419">
                  <c:v>58.018189999999997</c:v>
                </c:pt>
                <c:pt idx="420">
                  <c:v>58.148870000000002</c:v>
                </c:pt>
                <c:pt idx="421">
                  <c:v>59.083930000000002</c:v>
                </c:pt>
                <c:pt idx="422">
                  <c:v>60.17313</c:v>
                </c:pt>
                <c:pt idx="423">
                  <c:v>61.618920000000003</c:v>
                </c:pt>
                <c:pt idx="424">
                  <c:v>61.784739999999999</c:v>
                </c:pt>
                <c:pt idx="425">
                  <c:v>59.350389999999997</c:v>
                </c:pt>
                <c:pt idx="426">
                  <c:v>61.9</c:v>
                </c:pt>
                <c:pt idx="427">
                  <c:v>62</c:v>
                </c:pt>
                <c:pt idx="428">
                  <c:v>60.8</c:v>
                </c:pt>
                <c:pt idx="429">
                  <c:v>61.2</c:v>
                </c:pt>
                <c:pt idx="430">
                  <c:v>60.1</c:v>
                </c:pt>
                <c:pt idx="431">
                  <c:v>63.5</c:v>
                </c:pt>
                <c:pt idx="432">
                  <c:v>64</c:v>
                </c:pt>
                <c:pt idx="433">
                  <c:v>62.2</c:v>
                </c:pt>
                <c:pt idx="434">
                  <c:v>64.3</c:v>
                </c:pt>
                <c:pt idx="435">
                  <c:v>64.400000000000006</c:v>
                </c:pt>
                <c:pt idx="436">
                  <c:v>64.3</c:v>
                </c:pt>
                <c:pt idx="437">
                  <c:v>64.099999999999994</c:v>
                </c:pt>
                <c:pt idx="438">
                  <c:v>64.2</c:v>
                </c:pt>
                <c:pt idx="439">
                  <c:v>63.8</c:v>
                </c:pt>
                <c:pt idx="440">
                  <c:v>64.8</c:v>
                </c:pt>
                <c:pt idx="441">
                  <c:v>64.7</c:v>
                </c:pt>
                <c:pt idx="442">
                  <c:v>64.900000000000006</c:v>
                </c:pt>
                <c:pt idx="443">
                  <c:v>64.400000000000006</c:v>
                </c:pt>
                <c:pt idx="444">
                  <c:v>64.8</c:v>
                </c:pt>
                <c:pt idx="445">
                  <c:v>63.7</c:v>
                </c:pt>
                <c:pt idx="446">
                  <c:v>64.3</c:v>
                </c:pt>
                <c:pt idx="447">
                  <c:v>64</c:v>
                </c:pt>
                <c:pt idx="448">
                  <c:v>64.5</c:v>
                </c:pt>
                <c:pt idx="449">
                  <c:v>64.2</c:v>
                </c:pt>
                <c:pt idx="450">
                  <c:v>63.3</c:v>
                </c:pt>
                <c:pt idx="451">
                  <c:v>63.5</c:v>
                </c:pt>
                <c:pt idx="452">
                  <c:v>62.5</c:v>
                </c:pt>
                <c:pt idx="453">
                  <c:v>62.1</c:v>
                </c:pt>
                <c:pt idx="454">
                  <c:v>62.8</c:v>
                </c:pt>
                <c:pt idx="455">
                  <c:v>63.8</c:v>
                </c:pt>
                <c:pt idx="456">
                  <c:v>64</c:v>
                </c:pt>
                <c:pt idx="457">
                  <c:v>64.063929999999999</c:v>
                </c:pt>
                <c:pt idx="458">
                  <c:v>63.758119999999998</c:v>
                </c:pt>
                <c:pt idx="459">
                  <c:v>65.898219999999995</c:v>
                </c:pt>
                <c:pt idx="460">
                  <c:v>66.010720000000006</c:v>
                </c:pt>
                <c:pt idx="461">
                  <c:v>66.968890000000002</c:v>
                </c:pt>
                <c:pt idx="462">
                  <c:v>65.519800000000004</c:v>
                </c:pt>
                <c:pt idx="463">
                  <c:v>64.452470000000005</c:v>
                </c:pt>
                <c:pt idx="464">
                  <c:v>64.666749999999993</c:v>
                </c:pt>
                <c:pt idx="465">
                  <c:v>64.522530000000003</c:v>
                </c:pt>
                <c:pt idx="466">
                  <c:v>65.727760000000004</c:v>
                </c:pt>
                <c:pt idx="467">
                  <c:v>66.019379999999998</c:v>
                </c:pt>
                <c:pt idx="468">
                  <c:v>65.610759999999999</c:v>
                </c:pt>
                <c:pt idx="469">
                  <c:v>64.584770000000006</c:v>
                </c:pt>
                <c:pt idx="470">
                  <c:v>65.797479999999993</c:v>
                </c:pt>
                <c:pt idx="471">
                  <c:v>66.443020000000004</c:v>
                </c:pt>
                <c:pt idx="472">
                  <c:v>66.729749999999996</c:v>
                </c:pt>
                <c:pt idx="473">
                  <c:v>67.945480000000003</c:v>
                </c:pt>
                <c:pt idx="474">
                  <c:v>68.922179999999997</c:v>
                </c:pt>
                <c:pt idx="475">
                  <c:v>68.156490000000005</c:v>
                </c:pt>
                <c:pt idx="476">
                  <c:v>67.248959999999997</c:v>
                </c:pt>
                <c:pt idx="477">
                  <c:v>66.150289999999998</c:v>
                </c:pt>
                <c:pt idx="478">
                  <c:v>67.680440000000004</c:v>
                </c:pt>
                <c:pt idx="479">
                  <c:v>68.875529999999998</c:v>
                </c:pt>
                <c:pt idx="480">
                  <c:v>68.544409999999999</c:v>
                </c:pt>
                <c:pt idx="481">
                  <c:v>69.813770000000005</c:v>
                </c:pt>
                <c:pt idx="482">
                  <c:v>68.827150000000003</c:v>
                </c:pt>
                <c:pt idx="483">
                  <c:v>66.969040000000007</c:v>
                </c:pt>
                <c:pt idx="484">
                  <c:v>66.152569999999997</c:v>
                </c:pt>
                <c:pt idx="485">
                  <c:v>66.92765</c:v>
                </c:pt>
                <c:pt idx="486">
                  <c:v>67.045569999999998</c:v>
                </c:pt>
                <c:pt idx="487">
                  <c:v>65.359189999999998</c:v>
                </c:pt>
                <c:pt idx="488">
                  <c:v>63.79806</c:v>
                </c:pt>
                <c:pt idx="489">
                  <c:v>65.544319999999999</c:v>
                </c:pt>
                <c:pt idx="490">
                  <c:v>65.164749999999998</c:v>
                </c:pt>
                <c:pt idx="491">
                  <c:v>64.784750000000003</c:v>
                </c:pt>
                <c:pt idx="492">
                  <c:v>64.516570000000002</c:v>
                </c:pt>
                <c:pt idx="493">
                  <c:v>63.980069999999998</c:v>
                </c:pt>
                <c:pt idx="494">
                  <c:v>64.293090000000007</c:v>
                </c:pt>
                <c:pt idx="495">
                  <c:v>64.282439999999994</c:v>
                </c:pt>
                <c:pt idx="496">
                  <c:v>64.661209999999997</c:v>
                </c:pt>
                <c:pt idx="497">
                  <c:v>65.526650000000004</c:v>
                </c:pt>
                <c:pt idx="498">
                  <c:v>64.966589999999997</c:v>
                </c:pt>
                <c:pt idx="499">
                  <c:v>64.560879999999997</c:v>
                </c:pt>
                <c:pt idx="500">
                  <c:v>65.190910000000002</c:v>
                </c:pt>
              </c:numCache>
            </c:numRef>
          </c:val>
        </c:ser>
        <c:ser>
          <c:idx val="23"/>
          <c:order val="23"/>
          <c:tx>
            <c:strRef>
              <c:f>'Long Term BORDER'!$AA$1:$AA$2</c:f>
              <c:strCache>
                <c:ptCount val="1"/>
                <c:pt idx="0">
                  <c:v>Oilsands Delivery Area (Segments 10,11 &amp; 14) Historical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BORDER'!$AA$3:$AA$672</c:f>
              <c:numCache>
                <c:formatCode>0.0</c:formatCode>
                <c:ptCount val="670"/>
                <c:pt idx="0">
                  <c:v>0</c:v>
                </c:pt>
                <c:pt idx="123">
                  <c:v>55.7</c:v>
                </c:pt>
                <c:pt idx="124">
                  <c:v>55.2</c:v>
                </c:pt>
                <c:pt idx="125">
                  <c:v>56.7</c:v>
                </c:pt>
                <c:pt idx="126">
                  <c:v>56.4</c:v>
                </c:pt>
                <c:pt idx="127">
                  <c:v>53.1</c:v>
                </c:pt>
                <c:pt idx="128">
                  <c:v>53.1</c:v>
                </c:pt>
                <c:pt idx="129">
                  <c:v>54.5</c:v>
                </c:pt>
                <c:pt idx="130">
                  <c:v>51.6</c:v>
                </c:pt>
                <c:pt idx="131">
                  <c:v>53.5</c:v>
                </c:pt>
                <c:pt idx="132">
                  <c:v>53</c:v>
                </c:pt>
                <c:pt idx="133">
                  <c:v>51.9</c:v>
                </c:pt>
                <c:pt idx="134">
                  <c:v>52.1</c:v>
                </c:pt>
                <c:pt idx="135">
                  <c:v>50.8</c:v>
                </c:pt>
                <c:pt idx="136">
                  <c:v>53.3</c:v>
                </c:pt>
                <c:pt idx="137">
                  <c:v>48.1</c:v>
                </c:pt>
                <c:pt idx="138">
                  <c:v>50.6</c:v>
                </c:pt>
                <c:pt idx="139">
                  <c:v>51.5</c:v>
                </c:pt>
                <c:pt idx="140">
                  <c:v>51.9</c:v>
                </c:pt>
                <c:pt idx="141">
                  <c:v>55.2</c:v>
                </c:pt>
                <c:pt idx="142">
                  <c:v>55.5</c:v>
                </c:pt>
                <c:pt idx="143">
                  <c:v>56.1</c:v>
                </c:pt>
                <c:pt idx="144">
                  <c:v>53.1</c:v>
                </c:pt>
                <c:pt idx="145">
                  <c:v>53</c:v>
                </c:pt>
                <c:pt idx="146">
                  <c:v>51.8</c:v>
                </c:pt>
                <c:pt idx="147">
                  <c:v>54.3</c:v>
                </c:pt>
                <c:pt idx="148">
                  <c:v>55.1</c:v>
                </c:pt>
                <c:pt idx="149">
                  <c:v>53.3</c:v>
                </c:pt>
                <c:pt idx="150">
                  <c:v>53.3</c:v>
                </c:pt>
                <c:pt idx="151">
                  <c:v>55.8</c:v>
                </c:pt>
                <c:pt idx="152">
                  <c:v>56.3</c:v>
                </c:pt>
                <c:pt idx="153">
                  <c:v>56</c:v>
                </c:pt>
                <c:pt idx="154">
                  <c:v>55.8</c:v>
                </c:pt>
                <c:pt idx="155">
                  <c:v>54.6</c:v>
                </c:pt>
                <c:pt idx="156">
                  <c:v>54.9</c:v>
                </c:pt>
                <c:pt idx="157">
                  <c:v>54.4</c:v>
                </c:pt>
                <c:pt idx="158">
                  <c:v>53.9</c:v>
                </c:pt>
                <c:pt idx="159">
                  <c:v>51.5</c:v>
                </c:pt>
                <c:pt idx="160">
                  <c:v>51.4</c:v>
                </c:pt>
                <c:pt idx="161">
                  <c:v>51.9</c:v>
                </c:pt>
                <c:pt idx="162">
                  <c:v>53</c:v>
                </c:pt>
                <c:pt idx="163">
                  <c:v>53.4</c:v>
                </c:pt>
                <c:pt idx="164">
                  <c:v>53</c:v>
                </c:pt>
                <c:pt idx="165">
                  <c:v>52.4</c:v>
                </c:pt>
                <c:pt idx="166">
                  <c:v>51.6</c:v>
                </c:pt>
                <c:pt idx="167">
                  <c:v>50.9</c:v>
                </c:pt>
                <c:pt idx="168">
                  <c:v>51</c:v>
                </c:pt>
                <c:pt idx="169">
                  <c:v>51.6</c:v>
                </c:pt>
                <c:pt idx="170">
                  <c:v>51</c:v>
                </c:pt>
                <c:pt idx="171">
                  <c:v>51.2</c:v>
                </c:pt>
                <c:pt idx="172">
                  <c:v>51.7</c:v>
                </c:pt>
                <c:pt idx="173">
                  <c:v>52.2</c:v>
                </c:pt>
                <c:pt idx="174">
                  <c:v>53.6</c:v>
                </c:pt>
                <c:pt idx="175">
                  <c:v>54</c:v>
                </c:pt>
                <c:pt idx="176">
                  <c:v>54.2</c:v>
                </c:pt>
                <c:pt idx="177">
                  <c:v>54.4</c:v>
                </c:pt>
                <c:pt idx="178">
                  <c:v>53.6</c:v>
                </c:pt>
                <c:pt idx="179">
                  <c:v>54.8</c:v>
                </c:pt>
                <c:pt idx="180">
                  <c:v>55.7</c:v>
                </c:pt>
                <c:pt idx="181">
                  <c:v>57.1</c:v>
                </c:pt>
                <c:pt idx="182">
                  <c:v>56.4</c:v>
                </c:pt>
                <c:pt idx="183">
                  <c:v>56.6</c:v>
                </c:pt>
                <c:pt idx="184">
                  <c:v>56.3</c:v>
                </c:pt>
                <c:pt idx="185">
                  <c:v>56.1</c:v>
                </c:pt>
                <c:pt idx="186">
                  <c:v>55.8</c:v>
                </c:pt>
                <c:pt idx="187">
                  <c:v>56.2</c:v>
                </c:pt>
                <c:pt idx="188">
                  <c:v>56.1</c:v>
                </c:pt>
                <c:pt idx="189">
                  <c:v>54.1</c:v>
                </c:pt>
                <c:pt idx="190">
                  <c:v>52.6</c:v>
                </c:pt>
                <c:pt idx="191">
                  <c:v>54.1</c:v>
                </c:pt>
                <c:pt idx="192">
                  <c:v>51.7</c:v>
                </c:pt>
                <c:pt idx="193">
                  <c:v>50.1</c:v>
                </c:pt>
                <c:pt idx="194">
                  <c:v>51.5</c:v>
                </c:pt>
                <c:pt idx="195">
                  <c:v>51.8</c:v>
                </c:pt>
                <c:pt idx="196">
                  <c:v>51.1</c:v>
                </c:pt>
                <c:pt idx="197">
                  <c:v>50.4</c:v>
                </c:pt>
                <c:pt idx="198">
                  <c:v>51.9</c:v>
                </c:pt>
                <c:pt idx="199">
                  <c:v>52.1</c:v>
                </c:pt>
                <c:pt idx="200">
                  <c:v>53.6</c:v>
                </c:pt>
                <c:pt idx="201">
                  <c:v>55.2</c:v>
                </c:pt>
                <c:pt idx="202">
                  <c:v>55</c:v>
                </c:pt>
                <c:pt idx="203">
                  <c:v>54.6</c:v>
                </c:pt>
                <c:pt idx="204">
                  <c:v>55</c:v>
                </c:pt>
                <c:pt idx="205">
                  <c:v>54.4</c:v>
                </c:pt>
                <c:pt idx="206">
                  <c:v>53.8</c:v>
                </c:pt>
                <c:pt idx="207">
                  <c:v>53.2</c:v>
                </c:pt>
                <c:pt idx="208">
                  <c:v>52.7</c:v>
                </c:pt>
                <c:pt idx="209">
                  <c:v>53.1</c:v>
                </c:pt>
                <c:pt idx="210">
                  <c:v>55.1</c:v>
                </c:pt>
                <c:pt idx="211">
                  <c:v>55.9</c:v>
                </c:pt>
                <c:pt idx="212">
                  <c:v>54.1</c:v>
                </c:pt>
                <c:pt idx="213">
                  <c:v>53.6</c:v>
                </c:pt>
                <c:pt idx="214">
                  <c:v>53.6</c:v>
                </c:pt>
                <c:pt idx="215">
                  <c:v>54.2</c:v>
                </c:pt>
                <c:pt idx="216">
                  <c:v>55.8</c:v>
                </c:pt>
                <c:pt idx="217">
                  <c:v>54.5</c:v>
                </c:pt>
                <c:pt idx="218">
                  <c:v>53</c:v>
                </c:pt>
                <c:pt idx="219">
                  <c:v>51.5</c:v>
                </c:pt>
                <c:pt idx="220">
                  <c:v>50.2</c:v>
                </c:pt>
                <c:pt idx="221">
                  <c:v>51.3</c:v>
                </c:pt>
                <c:pt idx="222">
                  <c:v>52.8</c:v>
                </c:pt>
                <c:pt idx="223">
                  <c:v>53.1</c:v>
                </c:pt>
                <c:pt idx="224">
                  <c:v>52.3</c:v>
                </c:pt>
                <c:pt idx="225">
                  <c:v>52.2</c:v>
                </c:pt>
                <c:pt idx="226">
                  <c:v>51</c:v>
                </c:pt>
                <c:pt idx="227">
                  <c:v>53</c:v>
                </c:pt>
                <c:pt idx="228">
                  <c:v>50.9</c:v>
                </c:pt>
                <c:pt idx="229">
                  <c:v>51.9</c:v>
                </c:pt>
                <c:pt idx="230">
                  <c:v>52.9</c:v>
                </c:pt>
                <c:pt idx="231">
                  <c:v>52.8</c:v>
                </c:pt>
                <c:pt idx="232">
                  <c:v>52</c:v>
                </c:pt>
                <c:pt idx="233">
                  <c:v>51.2</c:v>
                </c:pt>
                <c:pt idx="234">
                  <c:v>52.6</c:v>
                </c:pt>
                <c:pt idx="235">
                  <c:v>54.2</c:v>
                </c:pt>
                <c:pt idx="236">
                  <c:v>49.9</c:v>
                </c:pt>
                <c:pt idx="237">
                  <c:v>49.1</c:v>
                </c:pt>
                <c:pt idx="238">
                  <c:v>51</c:v>
                </c:pt>
                <c:pt idx="239">
                  <c:v>51.5</c:v>
                </c:pt>
                <c:pt idx="240">
                  <c:v>50</c:v>
                </c:pt>
                <c:pt idx="241">
                  <c:v>48.3</c:v>
                </c:pt>
                <c:pt idx="242">
                  <c:v>48.3</c:v>
                </c:pt>
                <c:pt idx="243">
                  <c:v>46.6</c:v>
                </c:pt>
                <c:pt idx="244">
                  <c:v>47.1</c:v>
                </c:pt>
                <c:pt idx="245">
                  <c:v>46.3</c:v>
                </c:pt>
                <c:pt idx="246">
                  <c:v>46.3</c:v>
                </c:pt>
                <c:pt idx="247">
                  <c:v>46.1</c:v>
                </c:pt>
                <c:pt idx="248">
                  <c:v>47.5</c:v>
                </c:pt>
                <c:pt idx="249">
                  <c:v>48.1</c:v>
                </c:pt>
                <c:pt idx="250">
                  <c:v>48.5</c:v>
                </c:pt>
                <c:pt idx="251">
                  <c:v>49.2</c:v>
                </c:pt>
                <c:pt idx="252">
                  <c:v>50.3</c:v>
                </c:pt>
                <c:pt idx="253">
                  <c:v>49.7</c:v>
                </c:pt>
                <c:pt idx="254">
                  <c:v>50.2</c:v>
                </c:pt>
                <c:pt idx="255">
                  <c:v>49.7</c:v>
                </c:pt>
                <c:pt idx="256">
                  <c:v>49.1</c:v>
                </c:pt>
                <c:pt idx="257">
                  <c:v>51.4</c:v>
                </c:pt>
                <c:pt idx="258">
                  <c:v>48.7</c:v>
                </c:pt>
                <c:pt idx="259">
                  <c:v>47.5</c:v>
                </c:pt>
                <c:pt idx="260">
                  <c:v>48</c:v>
                </c:pt>
                <c:pt idx="261">
                  <c:v>48.9</c:v>
                </c:pt>
                <c:pt idx="262">
                  <c:v>48.8</c:v>
                </c:pt>
                <c:pt idx="263">
                  <c:v>47.9</c:v>
                </c:pt>
                <c:pt idx="264">
                  <c:v>48.2</c:v>
                </c:pt>
                <c:pt idx="265">
                  <c:v>47.1</c:v>
                </c:pt>
                <c:pt idx="266">
                  <c:v>47.9</c:v>
                </c:pt>
                <c:pt idx="267">
                  <c:v>47</c:v>
                </c:pt>
                <c:pt idx="268">
                  <c:v>45.8</c:v>
                </c:pt>
                <c:pt idx="269">
                  <c:v>45.7</c:v>
                </c:pt>
                <c:pt idx="270">
                  <c:v>46.3</c:v>
                </c:pt>
                <c:pt idx="271">
                  <c:v>44.4</c:v>
                </c:pt>
                <c:pt idx="272">
                  <c:v>45.7</c:v>
                </c:pt>
                <c:pt idx="273">
                  <c:v>46.4</c:v>
                </c:pt>
                <c:pt idx="274">
                  <c:v>45.8</c:v>
                </c:pt>
                <c:pt idx="275">
                  <c:v>44.8</c:v>
                </c:pt>
                <c:pt idx="276">
                  <c:v>44.8</c:v>
                </c:pt>
                <c:pt idx="277">
                  <c:v>45</c:v>
                </c:pt>
                <c:pt idx="278">
                  <c:v>44.4</c:v>
                </c:pt>
                <c:pt idx="279">
                  <c:v>45.7</c:v>
                </c:pt>
                <c:pt idx="280">
                  <c:v>46.1</c:v>
                </c:pt>
                <c:pt idx="281">
                  <c:v>46</c:v>
                </c:pt>
                <c:pt idx="282">
                  <c:v>45.8</c:v>
                </c:pt>
                <c:pt idx="283">
                  <c:v>46.1</c:v>
                </c:pt>
                <c:pt idx="284">
                  <c:v>45.8</c:v>
                </c:pt>
                <c:pt idx="285">
                  <c:v>46.7</c:v>
                </c:pt>
                <c:pt idx="286">
                  <c:v>47.1</c:v>
                </c:pt>
                <c:pt idx="287">
                  <c:v>46.8</c:v>
                </c:pt>
                <c:pt idx="288">
                  <c:v>46.8</c:v>
                </c:pt>
                <c:pt idx="289">
                  <c:v>46.6</c:v>
                </c:pt>
                <c:pt idx="290">
                  <c:v>46.4</c:v>
                </c:pt>
                <c:pt idx="291">
                  <c:v>44.6</c:v>
                </c:pt>
                <c:pt idx="292">
                  <c:v>45.4</c:v>
                </c:pt>
                <c:pt idx="293">
                  <c:v>45.3</c:v>
                </c:pt>
                <c:pt idx="294">
                  <c:v>45.2</c:v>
                </c:pt>
                <c:pt idx="295">
                  <c:v>45.7</c:v>
                </c:pt>
                <c:pt idx="296">
                  <c:v>46.1</c:v>
                </c:pt>
                <c:pt idx="297">
                  <c:v>45.5</c:v>
                </c:pt>
                <c:pt idx="298">
                  <c:v>45.7</c:v>
                </c:pt>
                <c:pt idx="299">
                  <c:v>46.2</c:v>
                </c:pt>
                <c:pt idx="300">
                  <c:v>47.7</c:v>
                </c:pt>
                <c:pt idx="301">
                  <c:v>48.8</c:v>
                </c:pt>
                <c:pt idx="302">
                  <c:v>48.5</c:v>
                </c:pt>
                <c:pt idx="303">
                  <c:v>48.1</c:v>
                </c:pt>
                <c:pt idx="304">
                  <c:v>50.1</c:v>
                </c:pt>
                <c:pt idx="305">
                  <c:v>51</c:v>
                </c:pt>
                <c:pt idx="306">
                  <c:v>51.4</c:v>
                </c:pt>
                <c:pt idx="307">
                  <c:v>50.1</c:v>
                </c:pt>
                <c:pt idx="308">
                  <c:v>49.6</c:v>
                </c:pt>
                <c:pt idx="309">
                  <c:v>48.2</c:v>
                </c:pt>
                <c:pt idx="310">
                  <c:v>47.9</c:v>
                </c:pt>
                <c:pt idx="311">
                  <c:v>48.5</c:v>
                </c:pt>
                <c:pt idx="312">
                  <c:v>47.8</c:v>
                </c:pt>
                <c:pt idx="313">
                  <c:v>48.2</c:v>
                </c:pt>
                <c:pt idx="314">
                  <c:v>49.5</c:v>
                </c:pt>
                <c:pt idx="315">
                  <c:v>49.8</c:v>
                </c:pt>
                <c:pt idx="316">
                  <c:v>49.9</c:v>
                </c:pt>
                <c:pt idx="317">
                  <c:v>50.4</c:v>
                </c:pt>
                <c:pt idx="318">
                  <c:v>48</c:v>
                </c:pt>
                <c:pt idx="319">
                  <c:v>47.7</c:v>
                </c:pt>
                <c:pt idx="320">
                  <c:v>48.6</c:v>
                </c:pt>
                <c:pt idx="321">
                  <c:v>50.8</c:v>
                </c:pt>
                <c:pt idx="322">
                  <c:v>51.1</c:v>
                </c:pt>
                <c:pt idx="323">
                  <c:v>50.9</c:v>
                </c:pt>
                <c:pt idx="324">
                  <c:v>50.7</c:v>
                </c:pt>
                <c:pt idx="325">
                  <c:v>49.2</c:v>
                </c:pt>
                <c:pt idx="326">
                  <c:v>49.1</c:v>
                </c:pt>
                <c:pt idx="327">
                  <c:v>50.3</c:v>
                </c:pt>
                <c:pt idx="328">
                  <c:v>50.8</c:v>
                </c:pt>
                <c:pt idx="329">
                  <c:v>50.8</c:v>
                </c:pt>
                <c:pt idx="330">
                  <c:v>50.2</c:v>
                </c:pt>
                <c:pt idx="331">
                  <c:v>48.6</c:v>
                </c:pt>
                <c:pt idx="332">
                  <c:v>47.9</c:v>
                </c:pt>
                <c:pt idx="333">
                  <c:v>45.4</c:v>
                </c:pt>
                <c:pt idx="334">
                  <c:v>44</c:v>
                </c:pt>
                <c:pt idx="335">
                  <c:v>45.6</c:v>
                </c:pt>
                <c:pt idx="336">
                  <c:v>45.8</c:v>
                </c:pt>
                <c:pt idx="337">
                  <c:v>48.1</c:v>
                </c:pt>
                <c:pt idx="338">
                  <c:v>48.1</c:v>
                </c:pt>
                <c:pt idx="339">
                  <c:v>46.7</c:v>
                </c:pt>
                <c:pt idx="340">
                  <c:v>47.5</c:v>
                </c:pt>
                <c:pt idx="341">
                  <c:v>47.3</c:v>
                </c:pt>
                <c:pt idx="342">
                  <c:v>48.9</c:v>
                </c:pt>
                <c:pt idx="343">
                  <c:v>49.4</c:v>
                </c:pt>
                <c:pt idx="344">
                  <c:v>48.1</c:v>
                </c:pt>
                <c:pt idx="345">
                  <c:v>49.1</c:v>
                </c:pt>
                <c:pt idx="346">
                  <c:v>48.7</c:v>
                </c:pt>
                <c:pt idx="347">
                  <c:v>46.7</c:v>
                </c:pt>
                <c:pt idx="348">
                  <c:v>46.9</c:v>
                </c:pt>
                <c:pt idx="349">
                  <c:v>47.2</c:v>
                </c:pt>
                <c:pt idx="350">
                  <c:v>48</c:v>
                </c:pt>
                <c:pt idx="351">
                  <c:v>47.8</c:v>
                </c:pt>
                <c:pt idx="352">
                  <c:v>46.4</c:v>
                </c:pt>
                <c:pt idx="353">
                  <c:v>46.5</c:v>
                </c:pt>
                <c:pt idx="354">
                  <c:v>46.5</c:v>
                </c:pt>
                <c:pt idx="355">
                  <c:v>47.8</c:v>
                </c:pt>
                <c:pt idx="356">
                  <c:v>49.6</c:v>
                </c:pt>
                <c:pt idx="357">
                  <c:v>49.6</c:v>
                </c:pt>
                <c:pt idx="358">
                  <c:v>50</c:v>
                </c:pt>
                <c:pt idx="359">
                  <c:v>49.6</c:v>
                </c:pt>
                <c:pt idx="360">
                  <c:v>50.1</c:v>
                </c:pt>
                <c:pt idx="361">
                  <c:v>50</c:v>
                </c:pt>
                <c:pt idx="362">
                  <c:v>49.4</c:v>
                </c:pt>
                <c:pt idx="363">
                  <c:v>48.9</c:v>
                </c:pt>
                <c:pt idx="364">
                  <c:v>47.9</c:v>
                </c:pt>
                <c:pt idx="365">
                  <c:v>48.4</c:v>
                </c:pt>
                <c:pt idx="366">
                  <c:v>48.1</c:v>
                </c:pt>
                <c:pt idx="367">
                  <c:v>48</c:v>
                </c:pt>
                <c:pt idx="368">
                  <c:v>47.9</c:v>
                </c:pt>
                <c:pt idx="369">
                  <c:v>50.5</c:v>
                </c:pt>
                <c:pt idx="370">
                  <c:v>51.5</c:v>
                </c:pt>
                <c:pt idx="371">
                  <c:v>52</c:v>
                </c:pt>
                <c:pt idx="372">
                  <c:v>54.3</c:v>
                </c:pt>
                <c:pt idx="373">
                  <c:v>55.4</c:v>
                </c:pt>
                <c:pt idx="374">
                  <c:v>54.2</c:v>
                </c:pt>
                <c:pt idx="375">
                  <c:v>52.3</c:v>
                </c:pt>
                <c:pt idx="376">
                  <c:v>51.5</c:v>
                </c:pt>
                <c:pt idx="377">
                  <c:v>51</c:v>
                </c:pt>
                <c:pt idx="378">
                  <c:v>52</c:v>
                </c:pt>
                <c:pt idx="379">
                  <c:v>49.9</c:v>
                </c:pt>
                <c:pt idx="380">
                  <c:v>49.7</c:v>
                </c:pt>
                <c:pt idx="381">
                  <c:v>49.5</c:v>
                </c:pt>
                <c:pt idx="382">
                  <c:v>48.6</c:v>
                </c:pt>
                <c:pt idx="383">
                  <c:v>49.3</c:v>
                </c:pt>
                <c:pt idx="384">
                  <c:v>49.3</c:v>
                </c:pt>
                <c:pt idx="385">
                  <c:v>49.7</c:v>
                </c:pt>
                <c:pt idx="386">
                  <c:v>48.3</c:v>
                </c:pt>
                <c:pt idx="387">
                  <c:v>49</c:v>
                </c:pt>
                <c:pt idx="388">
                  <c:v>49.1</c:v>
                </c:pt>
                <c:pt idx="389">
                  <c:v>48.5</c:v>
                </c:pt>
                <c:pt idx="390">
                  <c:v>48.8</c:v>
                </c:pt>
                <c:pt idx="391">
                  <c:v>49.3</c:v>
                </c:pt>
                <c:pt idx="392">
                  <c:v>49.7</c:v>
                </c:pt>
                <c:pt idx="393">
                  <c:v>50.3</c:v>
                </c:pt>
                <c:pt idx="394">
                  <c:v>49.4</c:v>
                </c:pt>
                <c:pt idx="395">
                  <c:v>50.9</c:v>
                </c:pt>
                <c:pt idx="396">
                  <c:v>52.3</c:v>
                </c:pt>
                <c:pt idx="397">
                  <c:v>53.4</c:v>
                </c:pt>
                <c:pt idx="398">
                  <c:v>53</c:v>
                </c:pt>
                <c:pt idx="399">
                  <c:v>54.3</c:v>
                </c:pt>
                <c:pt idx="400">
                  <c:v>53.7</c:v>
                </c:pt>
                <c:pt idx="401">
                  <c:v>52.4</c:v>
                </c:pt>
                <c:pt idx="402">
                  <c:v>51.7</c:v>
                </c:pt>
                <c:pt idx="403">
                  <c:v>52.6</c:v>
                </c:pt>
                <c:pt idx="404">
                  <c:v>52.9</c:v>
                </c:pt>
                <c:pt idx="405">
                  <c:v>51.9</c:v>
                </c:pt>
                <c:pt idx="406">
                  <c:v>53.3</c:v>
                </c:pt>
                <c:pt idx="407">
                  <c:v>53.7</c:v>
                </c:pt>
                <c:pt idx="408">
                  <c:v>53.5</c:v>
                </c:pt>
                <c:pt idx="409">
                  <c:v>53.2</c:v>
                </c:pt>
                <c:pt idx="410">
                  <c:v>53.6</c:v>
                </c:pt>
                <c:pt idx="411">
                  <c:v>54</c:v>
                </c:pt>
                <c:pt idx="412">
                  <c:v>54.4</c:v>
                </c:pt>
                <c:pt idx="413">
                  <c:v>54.8</c:v>
                </c:pt>
                <c:pt idx="414">
                  <c:v>54.6</c:v>
                </c:pt>
                <c:pt idx="415">
                  <c:v>55.2</c:v>
                </c:pt>
                <c:pt idx="416">
                  <c:v>55.4</c:v>
                </c:pt>
                <c:pt idx="417">
                  <c:v>54.4</c:v>
                </c:pt>
                <c:pt idx="418">
                  <c:v>54.2</c:v>
                </c:pt>
                <c:pt idx="419">
                  <c:v>54.2</c:v>
                </c:pt>
                <c:pt idx="420">
                  <c:v>53.8</c:v>
                </c:pt>
                <c:pt idx="421">
                  <c:v>53.6</c:v>
                </c:pt>
                <c:pt idx="422">
                  <c:v>52.7</c:v>
                </c:pt>
                <c:pt idx="423">
                  <c:v>54.1</c:v>
                </c:pt>
                <c:pt idx="424">
                  <c:v>54.8</c:v>
                </c:pt>
                <c:pt idx="425">
                  <c:v>55.4</c:v>
                </c:pt>
                <c:pt idx="426">
                  <c:v>54.6</c:v>
                </c:pt>
                <c:pt idx="427">
                  <c:v>54.9</c:v>
                </c:pt>
                <c:pt idx="428">
                  <c:v>55.1</c:v>
                </c:pt>
                <c:pt idx="429">
                  <c:v>54.5</c:v>
                </c:pt>
                <c:pt idx="430">
                  <c:v>55</c:v>
                </c:pt>
                <c:pt idx="431">
                  <c:v>54.7</c:v>
                </c:pt>
                <c:pt idx="432">
                  <c:v>55</c:v>
                </c:pt>
                <c:pt idx="433">
                  <c:v>56</c:v>
                </c:pt>
                <c:pt idx="434">
                  <c:v>55.4</c:v>
                </c:pt>
                <c:pt idx="435">
                  <c:v>56.8</c:v>
                </c:pt>
                <c:pt idx="436">
                  <c:v>58</c:v>
                </c:pt>
                <c:pt idx="437">
                  <c:v>56.1</c:v>
                </c:pt>
                <c:pt idx="438">
                  <c:v>54.3</c:v>
                </c:pt>
                <c:pt idx="439">
                  <c:v>54.2</c:v>
                </c:pt>
                <c:pt idx="440">
                  <c:v>55.2</c:v>
                </c:pt>
                <c:pt idx="441">
                  <c:v>55.2</c:v>
                </c:pt>
                <c:pt idx="442">
                  <c:v>55.5</c:v>
                </c:pt>
                <c:pt idx="443">
                  <c:v>55.1</c:v>
                </c:pt>
                <c:pt idx="444">
                  <c:v>55.3</c:v>
                </c:pt>
                <c:pt idx="445">
                  <c:v>55.9</c:v>
                </c:pt>
                <c:pt idx="446">
                  <c:v>54.7</c:v>
                </c:pt>
                <c:pt idx="447">
                  <c:v>55</c:v>
                </c:pt>
                <c:pt idx="448">
                  <c:v>56.7</c:v>
                </c:pt>
                <c:pt idx="449">
                  <c:v>57.1</c:v>
                </c:pt>
                <c:pt idx="450">
                  <c:v>58.8</c:v>
                </c:pt>
                <c:pt idx="451">
                  <c:v>58.5</c:v>
                </c:pt>
                <c:pt idx="452">
                  <c:v>57.3</c:v>
                </c:pt>
                <c:pt idx="453">
                  <c:v>58.2</c:v>
                </c:pt>
                <c:pt idx="454">
                  <c:v>58.9</c:v>
                </c:pt>
                <c:pt idx="455">
                  <c:v>59</c:v>
                </c:pt>
                <c:pt idx="456">
                  <c:v>58.8</c:v>
                </c:pt>
                <c:pt idx="457">
                  <c:v>58.6</c:v>
                </c:pt>
                <c:pt idx="458">
                  <c:v>59.3</c:v>
                </c:pt>
                <c:pt idx="459">
                  <c:v>57</c:v>
                </c:pt>
                <c:pt idx="460">
                  <c:v>56.6</c:v>
                </c:pt>
                <c:pt idx="461">
                  <c:v>56.9</c:v>
                </c:pt>
                <c:pt idx="462">
                  <c:v>57.4</c:v>
                </c:pt>
                <c:pt idx="463">
                  <c:v>56.7</c:v>
                </c:pt>
                <c:pt idx="464">
                  <c:v>56.6</c:v>
                </c:pt>
                <c:pt idx="465">
                  <c:v>54.7</c:v>
                </c:pt>
                <c:pt idx="466">
                  <c:v>53.4</c:v>
                </c:pt>
                <c:pt idx="467">
                  <c:v>53.7</c:v>
                </c:pt>
                <c:pt idx="468">
                  <c:v>55.3</c:v>
                </c:pt>
                <c:pt idx="469">
                  <c:v>55.5</c:v>
                </c:pt>
                <c:pt idx="470">
                  <c:v>56.6</c:v>
                </c:pt>
                <c:pt idx="471">
                  <c:v>56.7</c:v>
                </c:pt>
                <c:pt idx="472">
                  <c:v>57</c:v>
                </c:pt>
                <c:pt idx="473">
                  <c:v>57.2</c:v>
                </c:pt>
                <c:pt idx="474">
                  <c:v>56.6</c:v>
                </c:pt>
                <c:pt idx="475">
                  <c:v>56.8</c:v>
                </c:pt>
                <c:pt idx="476">
                  <c:v>58.3</c:v>
                </c:pt>
                <c:pt idx="477">
                  <c:v>58</c:v>
                </c:pt>
                <c:pt idx="478">
                  <c:v>57.9</c:v>
                </c:pt>
                <c:pt idx="479">
                  <c:v>58.4</c:v>
                </c:pt>
                <c:pt idx="480">
                  <c:v>60.3</c:v>
                </c:pt>
                <c:pt idx="481">
                  <c:v>61.6</c:v>
                </c:pt>
                <c:pt idx="482">
                  <c:v>62.2</c:v>
                </c:pt>
                <c:pt idx="483">
                  <c:v>62.3</c:v>
                </c:pt>
                <c:pt idx="484">
                  <c:v>61</c:v>
                </c:pt>
                <c:pt idx="485">
                  <c:v>61.4</c:v>
                </c:pt>
                <c:pt idx="486">
                  <c:v>60.4</c:v>
                </c:pt>
                <c:pt idx="487">
                  <c:v>60.7</c:v>
                </c:pt>
                <c:pt idx="488">
                  <c:v>59.7</c:v>
                </c:pt>
                <c:pt idx="489">
                  <c:v>59.1</c:v>
                </c:pt>
                <c:pt idx="490">
                  <c:v>60.9</c:v>
                </c:pt>
                <c:pt idx="491">
                  <c:v>59.7</c:v>
                </c:pt>
                <c:pt idx="492">
                  <c:v>60.1</c:v>
                </c:pt>
                <c:pt idx="493">
                  <c:v>62.7</c:v>
                </c:pt>
                <c:pt idx="494">
                  <c:v>61.8</c:v>
                </c:pt>
                <c:pt idx="495">
                  <c:v>61.6</c:v>
                </c:pt>
                <c:pt idx="496">
                  <c:v>59.9</c:v>
                </c:pt>
                <c:pt idx="497">
                  <c:v>59.5</c:v>
                </c:pt>
                <c:pt idx="498">
                  <c:v>59.3</c:v>
                </c:pt>
                <c:pt idx="499">
                  <c:v>57.9</c:v>
                </c:pt>
                <c:pt idx="500">
                  <c:v>57.1</c:v>
                </c:pt>
                <c:pt idx="501">
                  <c:v>57.2</c:v>
                </c:pt>
                <c:pt idx="502">
                  <c:v>56.4</c:v>
                </c:pt>
                <c:pt idx="503">
                  <c:v>55.3</c:v>
                </c:pt>
                <c:pt idx="504">
                  <c:v>56.2</c:v>
                </c:pt>
                <c:pt idx="505">
                  <c:v>56.3</c:v>
                </c:pt>
                <c:pt idx="506">
                  <c:v>57.1</c:v>
                </c:pt>
                <c:pt idx="507">
                  <c:v>57.8</c:v>
                </c:pt>
                <c:pt idx="508">
                  <c:v>55.7</c:v>
                </c:pt>
                <c:pt idx="509">
                  <c:v>55.8</c:v>
                </c:pt>
                <c:pt idx="510">
                  <c:v>55.8</c:v>
                </c:pt>
                <c:pt idx="511">
                  <c:v>54.9</c:v>
                </c:pt>
                <c:pt idx="512">
                  <c:v>55.9</c:v>
                </c:pt>
                <c:pt idx="513">
                  <c:v>56.9</c:v>
                </c:pt>
                <c:pt idx="514">
                  <c:v>58.3</c:v>
                </c:pt>
                <c:pt idx="515">
                  <c:v>59.4</c:v>
                </c:pt>
                <c:pt idx="516">
                  <c:v>58.9</c:v>
                </c:pt>
                <c:pt idx="517">
                  <c:v>60.4</c:v>
                </c:pt>
                <c:pt idx="518">
                  <c:v>61.2</c:v>
                </c:pt>
                <c:pt idx="519">
                  <c:v>60.4</c:v>
                </c:pt>
                <c:pt idx="520">
                  <c:v>59.9</c:v>
                </c:pt>
                <c:pt idx="521">
                  <c:v>59.9</c:v>
                </c:pt>
                <c:pt idx="522">
                  <c:v>59.2</c:v>
                </c:pt>
                <c:pt idx="523">
                  <c:v>60</c:v>
                </c:pt>
                <c:pt idx="524">
                  <c:v>59.4</c:v>
                </c:pt>
                <c:pt idx="525">
                  <c:v>59.7</c:v>
                </c:pt>
                <c:pt idx="526">
                  <c:v>60.4</c:v>
                </c:pt>
                <c:pt idx="527">
                  <c:v>59.4</c:v>
                </c:pt>
                <c:pt idx="528">
                  <c:v>59</c:v>
                </c:pt>
                <c:pt idx="529">
                  <c:v>57.6</c:v>
                </c:pt>
                <c:pt idx="530">
                  <c:v>57</c:v>
                </c:pt>
                <c:pt idx="531">
                  <c:v>58.6</c:v>
                </c:pt>
                <c:pt idx="532">
                  <c:v>57.7</c:v>
                </c:pt>
                <c:pt idx="533">
                  <c:v>58</c:v>
                </c:pt>
                <c:pt idx="534">
                  <c:v>57.6</c:v>
                </c:pt>
                <c:pt idx="535">
                  <c:v>57.6</c:v>
                </c:pt>
                <c:pt idx="536">
                  <c:v>56.5</c:v>
                </c:pt>
                <c:pt idx="537">
                  <c:v>56.7</c:v>
                </c:pt>
                <c:pt idx="538">
                  <c:v>59.8</c:v>
                </c:pt>
                <c:pt idx="539">
                  <c:v>60.2</c:v>
                </c:pt>
                <c:pt idx="540">
                  <c:v>59.1</c:v>
                </c:pt>
                <c:pt idx="541">
                  <c:v>60</c:v>
                </c:pt>
                <c:pt idx="542">
                  <c:v>59.7</c:v>
                </c:pt>
                <c:pt idx="543">
                  <c:v>60.6</c:v>
                </c:pt>
                <c:pt idx="544">
                  <c:v>60.6</c:v>
                </c:pt>
                <c:pt idx="545">
                  <c:v>59.3</c:v>
                </c:pt>
                <c:pt idx="546">
                  <c:v>59.2</c:v>
                </c:pt>
                <c:pt idx="547">
                  <c:v>59.5</c:v>
                </c:pt>
                <c:pt idx="548">
                  <c:v>61.6</c:v>
                </c:pt>
                <c:pt idx="549">
                  <c:v>60.1</c:v>
                </c:pt>
                <c:pt idx="550">
                  <c:v>59.7</c:v>
                </c:pt>
                <c:pt idx="551">
                  <c:v>58.4</c:v>
                </c:pt>
                <c:pt idx="552">
                  <c:v>58.4</c:v>
                </c:pt>
                <c:pt idx="553">
                  <c:v>57.9</c:v>
                </c:pt>
                <c:pt idx="554">
                  <c:v>56.8</c:v>
                </c:pt>
                <c:pt idx="555">
                  <c:v>56.9</c:v>
                </c:pt>
                <c:pt idx="556">
                  <c:v>57.6</c:v>
                </c:pt>
                <c:pt idx="557">
                  <c:v>57.3</c:v>
                </c:pt>
                <c:pt idx="558">
                  <c:v>56.9</c:v>
                </c:pt>
                <c:pt idx="559">
                  <c:v>55.9</c:v>
                </c:pt>
                <c:pt idx="560">
                  <c:v>55</c:v>
                </c:pt>
                <c:pt idx="561">
                  <c:v>57.6</c:v>
                </c:pt>
                <c:pt idx="562">
                  <c:v>59</c:v>
                </c:pt>
                <c:pt idx="563">
                  <c:v>58.1</c:v>
                </c:pt>
                <c:pt idx="564">
                  <c:v>57.2</c:v>
                </c:pt>
                <c:pt idx="565">
                  <c:v>59.5</c:v>
                </c:pt>
                <c:pt idx="566">
                  <c:v>60.1</c:v>
                </c:pt>
                <c:pt idx="567">
                  <c:v>59.9</c:v>
                </c:pt>
                <c:pt idx="568">
                  <c:v>59.7</c:v>
                </c:pt>
                <c:pt idx="569">
                  <c:v>59</c:v>
                </c:pt>
                <c:pt idx="570">
                  <c:v>59.7</c:v>
                </c:pt>
                <c:pt idx="571">
                  <c:v>58.2</c:v>
                </c:pt>
                <c:pt idx="572">
                  <c:v>57.8</c:v>
                </c:pt>
                <c:pt idx="573">
                  <c:v>56.8</c:v>
                </c:pt>
                <c:pt idx="574">
                  <c:v>56.4</c:v>
                </c:pt>
                <c:pt idx="575">
                  <c:v>55</c:v>
                </c:pt>
                <c:pt idx="576">
                  <c:v>52.8</c:v>
                </c:pt>
                <c:pt idx="577">
                  <c:v>52.3</c:v>
                </c:pt>
                <c:pt idx="578">
                  <c:v>53.6</c:v>
                </c:pt>
                <c:pt idx="579">
                  <c:v>53.3</c:v>
                </c:pt>
                <c:pt idx="580">
                  <c:v>53.8</c:v>
                </c:pt>
                <c:pt idx="581">
                  <c:v>54.1</c:v>
                </c:pt>
                <c:pt idx="582">
                  <c:v>54.2</c:v>
                </c:pt>
                <c:pt idx="583">
                  <c:v>53.3</c:v>
                </c:pt>
                <c:pt idx="584">
                  <c:v>53.3</c:v>
                </c:pt>
                <c:pt idx="585">
                  <c:v>51.8</c:v>
                </c:pt>
                <c:pt idx="586">
                  <c:v>51.1</c:v>
                </c:pt>
                <c:pt idx="587">
                  <c:v>50.9</c:v>
                </c:pt>
                <c:pt idx="588">
                  <c:v>51.9</c:v>
                </c:pt>
                <c:pt idx="589">
                  <c:v>53.7</c:v>
                </c:pt>
                <c:pt idx="590">
                  <c:v>53.1</c:v>
                </c:pt>
                <c:pt idx="591">
                  <c:v>52.4</c:v>
                </c:pt>
                <c:pt idx="592">
                  <c:v>52.1</c:v>
                </c:pt>
                <c:pt idx="593">
                  <c:v>52.3</c:v>
                </c:pt>
                <c:pt idx="594">
                  <c:v>51.8</c:v>
                </c:pt>
                <c:pt idx="595">
                  <c:v>51.3</c:v>
                </c:pt>
                <c:pt idx="596">
                  <c:v>50.9</c:v>
                </c:pt>
                <c:pt idx="597">
                  <c:v>51.6</c:v>
                </c:pt>
                <c:pt idx="598">
                  <c:v>51.1</c:v>
                </c:pt>
                <c:pt idx="599">
                  <c:v>51.4</c:v>
                </c:pt>
                <c:pt idx="600">
                  <c:v>51.5</c:v>
                </c:pt>
                <c:pt idx="601">
                  <c:v>51.8</c:v>
                </c:pt>
                <c:pt idx="602">
                  <c:v>51.2</c:v>
                </c:pt>
                <c:pt idx="603">
                  <c:v>50.8</c:v>
                </c:pt>
                <c:pt idx="604">
                  <c:v>49.8</c:v>
                </c:pt>
                <c:pt idx="605">
                  <c:v>49.9</c:v>
                </c:pt>
                <c:pt idx="606">
                  <c:v>49.4</c:v>
                </c:pt>
                <c:pt idx="607">
                  <c:v>49.3</c:v>
                </c:pt>
                <c:pt idx="608">
                  <c:v>49.3</c:v>
                </c:pt>
                <c:pt idx="609">
                  <c:v>49.2</c:v>
                </c:pt>
                <c:pt idx="610">
                  <c:v>49.1</c:v>
                </c:pt>
                <c:pt idx="611">
                  <c:v>47.5</c:v>
                </c:pt>
                <c:pt idx="612">
                  <c:v>47.9</c:v>
                </c:pt>
                <c:pt idx="613">
                  <c:v>50.1</c:v>
                </c:pt>
                <c:pt idx="614">
                  <c:v>51.1</c:v>
                </c:pt>
                <c:pt idx="615">
                  <c:v>50.8</c:v>
                </c:pt>
                <c:pt idx="616">
                  <c:v>50.1</c:v>
                </c:pt>
                <c:pt idx="617">
                  <c:v>49.4</c:v>
                </c:pt>
                <c:pt idx="618">
                  <c:v>49.1</c:v>
                </c:pt>
                <c:pt idx="619">
                  <c:v>49</c:v>
                </c:pt>
                <c:pt idx="620">
                  <c:v>49.1</c:v>
                </c:pt>
                <c:pt idx="621">
                  <c:v>49.1</c:v>
                </c:pt>
                <c:pt idx="622">
                  <c:v>49.8</c:v>
                </c:pt>
                <c:pt idx="623">
                  <c:v>51.4</c:v>
                </c:pt>
                <c:pt idx="624">
                  <c:v>51.2</c:v>
                </c:pt>
                <c:pt idx="625">
                  <c:v>49.9</c:v>
                </c:pt>
                <c:pt idx="626">
                  <c:v>48.3</c:v>
                </c:pt>
                <c:pt idx="627">
                  <c:v>47.5</c:v>
                </c:pt>
                <c:pt idx="628">
                  <c:v>47.1</c:v>
                </c:pt>
                <c:pt idx="629">
                  <c:v>47.1</c:v>
                </c:pt>
                <c:pt idx="630">
                  <c:v>44.5</c:v>
                </c:pt>
                <c:pt idx="631">
                  <c:v>42.4</c:v>
                </c:pt>
                <c:pt idx="632">
                  <c:v>42.1</c:v>
                </c:pt>
                <c:pt idx="633">
                  <c:v>43.4</c:v>
                </c:pt>
                <c:pt idx="634">
                  <c:v>44.1</c:v>
                </c:pt>
                <c:pt idx="635">
                  <c:v>46.3</c:v>
                </c:pt>
                <c:pt idx="636">
                  <c:v>45.2</c:v>
                </c:pt>
                <c:pt idx="637">
                  <c:v>43.1</c:v>
                </c:pt>
                <c:pt idx="638">
                  <c:v>41.6</c:v>
                </c:pt>
                <c:pt idx="639">
                  <c:v>43.9</c:v>
                </c:pt>
                <c:pt idx="640">
                  <c:v>41.1</c:v>
                </c:pt>
                <c:pt idx="641">
                  <c:v>40.4</c:v>
                </c:pt>
                <c:pt idx="642">
                  <c:v>41.7</c:v>
                </c:pt>
                <c:pt idx="643">
                  <c:v>42.8</c:v>
                </c:pt>
                <c:pt idx="644">
                  <c:v>45.2</c:v>
                </c:pt>
                <c:pt idx="645">
                  <c:v>46.6</c:v>
                </c:pt>
                <c:pt idx="646">
                  <c:v>46.9</c:v>
                </c:pt>
                <c:pt idx="647">
                  <c:v>47.2</c:v>
                </c:pt>
                <c:pt idx="648">
                  <c:v>47.1</c:v>
                </c:pt>
                <c:pt idx="649">
                  <c:v>47.8</c:v>
                </c:pt>
                <c:pt idx="650">
                  <c:v>47.9</c:v>
                </c:pt>
                <c:pt idx="651">
                  <c:v>48.9</c:v>
                </c:pt>
                <c:pt idx="652">
                  <c:v>50.2</c:v>
                </c:pt>
                <c:pt idx="653">
                  <c:v>51.1</c:v>
                </c:pt>
                <c:pt idx="654">
                  <c:v>52.7</c:v>
                </c:pt>
                <c:pt idx="655">
                  <c:v>52.2</c:v>
                </c:pt>
                <c:pt idx="656">
                  <c:v>50.9</c:v>
                </c:pt>
                <c:pt idx="657">
                  <c:v>50.9</c:v>
                </c:pt>
                <c:pt idx="658">
                  <c:v>51.2</c:v>
                </c:pt>
                <c:pt idx="659">
                  <c:v>50.4</c:v>
                </c:pt>
                <c:pt idx="660">
                  <c:v>50.2</c:v>
                </c:pt>
                <c:pt idx="661">
                  <c:v>49.6</c:v>
                </c:pt>
                <c:pt idx="662">
                  <c:v>50.5</c:v>
                </c:pt>
                <c:pt idx="663">
                  <c:v>50.5</c:v>
                </c:pt>
                <c:pt idx="664">
                  <c:v>52.2</c:v>
                </c:pt>
                <c:pt idx="665">
                  <c:v>51.3</c:v>
                </c:pt>
                <c:pt idx="666">
                  <c:v>52.6</c:v>
                </c:pt>
                <c:pt idx="667">
                  <c:v>53.2</c:v>
                </c:pt>
                <c:pt idx="668">
                  <c:v>53.8</c:v>
                </c:pt>
                <c:pt idx="669">
                  <c:v>53.4</c:v>
                </c:pt>
              </c:numCache>
            </c:numRef>
          </c:val>
        </c:ser>
        <c:ser>
          <c:idx val="24"/>
          <c:order val="24"/>
          <c:tx>
            <c:strRef>
              <c:f>'Long Term BORDER'!$AB$1:$AB$2</c:f>
              <c:strCache>
                <c:ptCount val="1"/>
                <c:pt idx="0">
                  <c:v>Oilsands Delivery Area (Segments 10,11 &amp; 14)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BORDER'!$AB$3:$AB$672</c:f>
              <c:numCache>
                <c:formatCode>0.0</c:formatCode>
                <c:ptCount val="670"/>
                <c:pt idx="0">
                  <c:v>0</c:v>
                </c:pt>
                <c:pt idx="1">
                  <c:v>57.472000000000001</c:v>
                </c:pt>
                <c:pt idx="2">
                  <c:v>57.472000000000001</c:v>
                </c:pt>
                <c:pt idx="3">
                  <c:v>57.472000000000001</c:v>
                </c:pt>
                <c:pt idx="4">
                  <c:v>57.472000000000001</c:v>
                </c:pt>
                <c:pt idx="5">
                  <c:v>57.472000000000001</c:v>
                </c:pt>
                <c:pt idx="6">
                  <c:v>57.472000000000001</c:v>
                </c:pt>
                <c:pt idx="7">
                  <c:v>57.472000000000001</c:v>
                </c:pt>
                <c:pt idx="8">
                  <c:v>57.472000000000001</c:v>
                </c:pt>
                <c:pt idx="9">
                  <c:v>57.472000000000001</c:v>
                </c:pt>
                <c:pt idx="10">
                  <c:v>57.472000000000001</c:v>
                </c:pt>
                <c:pt idx="11">
                  <c:v>57.472000000000001</c:v>
                </c:pt>
                <c:pt idx="12">
                  <c:v>57.472000000000001</c:v>
                </c:pt>
                <c:pt idx="13">
                  <c:v>57.472000000000001</c:v>
                </c:pt>
                <c:pt idx="14">
                  <c:v>57.472000000000001</c:v>
                </c:pt>
                <c:pt idx="15">
                  <c:v>57.472000000000001</c:v>
                </c:pt>
                <c:pt idx="16">
                  <c:v>57.472000000000001</c:v>
                </c:pt>
                <c:pt idx="17">
                  <c:v>57.472000000000001</c:v>
                </c:pt>
                <c:pt idx="18">
                  <c:v>57.472000000000001</c:v>
                </c:pt>
                <c:pt idx="19">
                  <c:v>57.472000000000001</c:v>
                </c:pt>
                <c:pt idx="20">
                  <c:v>57.472000000000001</c:v>
                </c:pt>
                <c:pt idx="21">
                  <c:v>57.472000000000001</c:v>
                </c:pt>
                <c:pt idx="22">
                  <c:v>57.472000000000001</c:v>
                </c:pt>
                <c:pt idx="23">
                  <c:v>57.472000000000001</c:v>
                </c:pt>
                <c:pt idx="24">
                  <c:v>57.472000000000001</c:v>
                </c:pt>
                <c:pt idx="25">
                  <c:v>57.472000000000001</c:v>
                </c:pt>
                <c:pt idx="26">
                  <c:v>57.472000000000001</c:v>
                </c:pt>
                <c:pt idx="27">
                  <c:v>57.472000000000001</c:v>
                </c:pt>
                <c:pt idx="28">
                  <c:v>57.472000000000001</c:v>
                </c:pt>
                <c:pt idx="29">
                  <c:v>57.472000000000001</c:v>
                </c:pt>
                <c:pt idx="30">
                  <c:v>57.472000000000001</c:v>
                </c:pt>
                <c:pt idx="31">
                  <c:v>57.737000000000002</c:v>
                </c:pt>
                <c:pt idx="32">
                  <c:v>57.737000000000002</c:v>
                </c:pt>
                <c:pt idx="33">
                  <c:v>57.737000000000002</c:v>
                </c:pt>
                <c:pt idx="34">
                  <c:v>57.737000000000002</c:v>
                </c:pt>
                <c:pt idx="35">
                  <c:v>57.737000000000002</c:v>
                </c:pt>
                <c:pt idx="36">
                  <c:v>57.737000000000002</c:v>
                </c:pt>
                <c:pt idx="37">
                  <c:v>57.737000000000002</c:v>
                </c:pt>
                <c:pt idx="38">
                  <c:v>57.737000000000002</c:v>
                </c:pt>
                <c:pt idx="39">
                  <c:v>57.737000000000002</c:v>
                </c:pt>
                <c:pt idx="40">
                  <c:v>57.737000000000002</c:v>
                </c:pt>
                <c:pt idx="41">
                  <c:v>57.737000000000002</c:v>
                </c:pt>
                <c:pt idx="42">
                  <c:v>57.737000000000002</c:v>
                </c:pt>
                <c:pt idx="43">
                  <c:v>57.737000000000002</c:v>
                </c:pt>
                <c:pt idx="44">
                  <c:v>57.737000000000002</c:v>
                </c:pt>
                <c:pt idx="45">
                  <c:v>57.737000000000002</c:v>
                </c:pt>
                <c:pt idx="46">
                  <c:v>57.737000000000002</c:v>
                </c:pt>
                <c:pt idx="47">
                  <c:v>57.737000000000002</c:v>
                </c:pt>
                <c:pt idx="48">
                  <c:v>57.737000000000002</c:v>
                </c:pt>
                <c:pt idx="49">
                  <c:v>57.737000000000002</c:v>
                </c:pt>
                <c:pt idx="50">
                  <c:v>57.737000000000002</c:v>
                </c:pt>
                <c:pt idx="51">
                  <c:v>57.737000000000002</c:v>
                </c:pt>
                <c:pt idx="52">
                  <c:v>57.737000000000002</c:v>
                </c:pt>
                <c:pt idx="53">
                  <c:v>57.737000000000002</c:v>
                </c:pt>
                <c:pt idx="54">
                  <c:v>57.737000000000002</c:v>
                </c:pt>
                <c:pt idx="55">
                  <c:v>57.737000000000002</c:v>
                </c:pt>
                <c:pt idx="56">
                  <c:v>57.737000000000002</c:v>
                </c:pt>
                <c:pt idx="57">
                  <c:v>57.737000000000002</c:v>
                </c:pt>
                <c:pt idx="58">
                  <c:v>57.737000000000002</c:v>
                </c:pt>
                <c:pt idx="59">
                  <c:v>57.737000000000002</c:v>
                </c:pt>
                <c:pt idx="60">
                  <c:v>57.737000000000002</c:v>
                </c:pt>
                <c:pt idx="61">
                  <c:v>57.737000000000002</c:v>
                </c:pt>
                <c:pt idx="62">
                  <c:v>64.926000000000002</c:v>
                </c:pt>
                <c:pt idx="63">
                  <c:v>64.926000000000002</c:v>
                </c:pt>
                <c:pt idx="64">
                  <c:v>64.926000000000002</c:v>
                </c:pt>
                <c:pt idx="65">
                  <c:v>64.926000000000002</c:v>
                </c:pt>
                <c:pt idx="66">
                  <c:v>64.926000000000002</c:v>
                </c:pt>
                <c:pt idx="67">
                  <c:v>64.926000000000002</c:v>
                </c:pt>
                <c:pt idx="68">
                  <c:v>64.926000000000002</c:v>
                </c:pt>
                <c:pt idx="69">
                  <c:v>64.926000000000002</c:v>
                </c:pt>
                <c:pt idx="70">
                  <c:v>64.926000000000002</c:v>
                </c:pt>
                <c:pt idx="71">
                  <c:v>64.926000000000002</c:v>
                </c:pt>
                <c:pt idx="72">
                  <c:v>64.926000000000002</c:v>
                </c:pt>
                <c:pt idx="73">
                  <c:v>64.926000000000002</c:v>
                </c:pt>
                <c:pt idx="74">
                  <c:v>64.926000000000002</c:v>
                </c:pt>
                <c:pt idx="75">
                  <c:v>64.926000000000002</c:v>
                </c:pt>
                <c:pt idx="76">
                  <c:v>64.926000000000002</c:v>
                </c:pt>
                <c:pt idx="77">
                  <c:v>64.926000000000002</c:v>
                </c:pt>
                <c:pt idx="78">
                  <c:v>64.926000000000002</c:v>
                </c:pt>
                <c:pt idx="79">
                  <c:v>64.926000000000002</c:v>
                </c:pt>
                <c:pt idx="80">
                  <c:v>64.926000000000002</c:v>
                </c:pt>
                <c:pt idx="81">
                  <c:v>64.926000000000002</c:v>
                </c:pt>
                <c:pt idx="82">
                  <c:v>64.926000000000002</c:v>
                </c:pt>
                <c:pt idx="83">
                  <c:v>64.926000000000002</c:v>
                </c:pt>
                <c:pt idx="84">
                  <c:v>64.926000000000002</c:v>
                </c:pt>
                <c:pt idx="85">
                  <c:v>64.926000000000002</c:v>
                </c:pt>
                <c:pt idx="86">
                  <c:v>64.926000000000002</c:v>
                </c:pt>
                <c:pt idx="87">
                  <c:v>64.926000000000002</c:v>
                </c:pt>
                <c:pt idx="88">
                  <c:v>64.926000000000002</c:v>
                </c:pt>
                <c:pt idx="89">
                  <c:v>64.926000000000002</c:v>
                </c:pt>
                <c:pt idx="90">
                  <c:v>64.926000000000002</c:v>
                </c:pt>
                <c:pt idx="91">
                  <c:v>64.926000000000002</c:v>
                </c:pt>
                <c:pt idx="92">
                  <c:v>65.242000000000004</c:v>
                </c:pt>
                <c:pt idx="93">
                  <c:v>65.242000000000004</c:v>
                </c:pt>
                <c:pt idx="94">
                  <c:v>65.242000000000004</c:v>
                </c:pt>
                <c:pt idx="95">
                  <c:v>65.242000000000004</c:v>
                </c:pt>
                <c:pt idx="96">
                  <c:v>65.242000000000004</c:v>
                </c:pt>
                <c:pt idx="97">
                  <c:v>65.242000000000004</c:v>
                </c:pt>
                <c:pt idx="98">
                  <c:v>65.242000000000004</c:v>
                </c:pt>
                <c:pt idx="99">
                  <c:v>65.242000000000004</c:v>
                </c:pt>
                <c:pt idx="100">
                  <c:v>65.242000000000004</c:v>
                </c:pt>
                <c:pt idx="101">
                  <c:v>65.242000000000004</c:v>
                </c:pt>
                <c:pt idx="102">
                  <c:v>65.242000000000004</c:v>
                </c:pt>
                <c:pt idx="103">
                  <c:v>65.242000000000004</c:v>
                </c:pt>
                <c:pt idx="104">
                  <c:v>65.242000000000004</c:v>
                </c:pt>
                <c:pt idx="105">
                  <c:v>65.242000000000004</c:v>
                </c:pt>
                <c:pt idx="106">
                  <c:v>65.242000000000004</c:v>
                </c:pt>
                <c:pt idx="107">
                  <c:v>65.242000000000004</c:v>
                </c:pt>
                <c:pt idx="108">
                  <c:v>65.242000000000004</c:v>
                </c:pt>
                <c:pt idx="109">
                  <c:v>65.242000000000004</c:v>
                </c:pt>
                <c:pt idx="110">
                  <c:v>65.242000000000004</c:v>
                </c:pt>
                <c:pt idx="111">
                  <c:v>65.242000000000004</c:v>
                </c:pt>
                <c:pt idx="112">
                  <c:v>65.242000000000004</c:v>
                </c:pt>
                <c:pt idx="113">
                  <c:v>65.242000000000004</c:v>
                </c:pt>
                <c:pt idx="114">
                  <c:v>65.242000000000004</c:v>
                </c:pt>
                <c:pt idx="115">
                  <c:v>65.242000000000004</c:v>
                </c:pt>
                <c:pt idx="116">
                  <c:v>65.242000000000004</c:v>
                </c:pt>
                <c:pt idx="117">
                  <c:v>65.242000000000004</c:v>
                </c:pt>
                <c:pt idx="118">
                  <c:v>65.242000000000004</c:v>
                </c:pt>
                <c:pt idx="119">
                  <c:v>65.242000000000004</c:v>
                </c:pt>
                <c:pt idx="120">
                  <c:v>65.242000000000004</c:v>
                </c:pt>
                <c:pt idx="121">
                  <c:v>65.242000000000004</c:v>
                </c:pt>
                <c:pt idx="122">
                  <c:v>65.242000000000004</c:v>
                </c:pt>
                <c:pt idx="123">
                  <c:v>65.37</c:v>
                </c:pt>
                <c:pt idx="124">
                  <c:v>65.37</c:v>
                </c:pt>
                <c:pt idx="125">
                  <c:v>65.37</c:v>
                </c:pt>
                <c:pt idx="126">
                  <c:v>65.37</c:v>
                </c:pt>
                <c:pt idx="127">
                  <c:v>65.37</c:v>
                </c:pt>
                <c:pt idx="128">
                  <c:v>65.37</c:v>
                </c:pt>
                <c:pt idx="129">
                  <c:v>65.37</c:v>
                </c:pt>
                <c:pt idx="130">
                  <c:v>65.37</c:v>
                </c:pt>
                <c:pt idx="131">
                  <c:v>65.37</c:v>
                </c:pt>
                <c:pt idx="132">
                  <c:v>65.37</c:v>
                </c:pt>
                <c:pt idx="133">
                  <c:v>65.37</c:v>
                </c:pt>
                <c:pt idx="134">
                  <c:v>65.37</c:v>
                </c:pt>
                <c:pt idx="135">
                  <c:v>65.37</c:v>
                </c:pt>
                <c:pt idx="136">
                  <c:v>65.37</c:v>
                </c:pt>
                <c:pt idx="137">
                  <c:v>65.37</c:v>
                </c:pt>
                <c:pt idx="138">
                  <c:v>65.37</c:v>
                </c:pt>
                <c:pt idx="139">
                  <c:v>65.37</c:v>
                </c:pt>
                <c:pt idx="140">
                  <c:v>65.37</c:v>
                </c:pt>
                <c:pt idx="141">
                  <c:v>65.37</c:v>
                </c:pt>
                <c:pt idx="142">
                  <c:v>65.37</c:v>
                </c:pt>
                <c:pt idx="143">
                  <c:v>65.37</c:v>
                </c:pt>
                <c:pt idx="144">
                  <c:v>65.37</c:v>
                </c:pt>
                <c:pt idx="145">
                  <c:v>65.37</c:v>
                </c:pt>
                <c:pt idx="146">
                  <c:v>65.37</c:v>
                </c:pt>
                <c:pt idx="147">
                  <c:v>65.37</c:v>
                </c:pt>
                <c:pt idx="148">
                  <c:v>65.37</c:v>
                </c:pt>
                <c:pt idx="149">
                  <c:v>65.37</c:v>
                </c:pt>
                <c:pt idx="150">
                  <c:v>65.37</c:v>
                </c:pt>
                <c:pt idx="151">
                  <c:v>65.37</c:v>
                </c:pt>
                <c:pt idx="152">
                  <c:v>65.37</c:v>
                </c:pt>
                <c:pt idx="153">
                  <c:v>65.37</c:v>
                </c:pt>
                <c:pt idx="154">
                  <c:v>65.427999999999997</c:v>
                </c:pt>
                <c:pt idx="155">
                  <c:v>65.427999999999997</c:v>
                </c:pt>
                <c:pt idx="156">
                  <c:v>65.427999999999997</c:v>
                </c:pt>
                <c:pt idx="157">
                  <c:v>65.427999999999997</c:v>
                </c:pt>
                <c:pt idx="158">
                  <c:v>65.427999999999997</c:v>
                </c:pt>
                <c:pt idx="159">
                  <c:v>65.427999999999997</c:v>
                </c:pt>
                <c:pt idx="160">
                  <c:v>65.400000000000006</c:v>
                </c:pt>
                <c:pt idx="161">
                  <c:v>65.400000000000006</c:v>
                </c:pt>
                <c:pt idx="162">
                  <c:v>65.400000000000006</c:v>
                </c:pt>
                <c:pt idx="163">
                  <c:v>65.400000000000006</c:v>
                </c:pt>
                <c:pt idx="164">
                  <c:v>65.400000000000006</c:v>
                </c:pt>
                <c:pt idx="165">
                  <c:v>65.400000000000006</c:v>
                </c:pt>
                <c:pt idx="166">
                  <c:v>65.427999999999997</c:v>
                </c:pt>
                <c:pt idx="167">
                  <c:v>65.427999999999997</c:v>
                </c:pt>
                <c:pt idx="168">
                  <c:v>65.427999999999997</c:v>
                </c:pt>
                <c:pt idx="169">
                  <c:v>65.427999999999997</c:v>
                </c:pt>
                <c:pt idx="170">
                  <c:v>65.427999999999997</c:v>
                </c:pt>
                <c:pt idx="171">
                  <c:v>65.427999999999997</c:v>
                </c:pt>
                <c:pt idx="172">
                  <c:v>65.427999999999997</c:v>
                </c:pt>
                <c:pt idx="173">
                  <c:v>65.427999999999997</c:v>
                </c:pt>
                <c:pt idx="174">
                  <c:v>65.427999999999997</c:v>
                </c:pt>
                <c:pt idx="175">
                  <c:v>65.427999999999997</c:v>
                </c:pt>
                <c:pt idx="176">
                  <c:v>65.427999999999997</c:v>
                </c:pt>
                <c:pt idx="177">
                  <c:v>65.427999999999997</c:v>
                </c:pt>
                <c:pt idx="178">
                  <c:v>65.427999999999997</c:v>
                </c:pt>
                <c:pt idx="179">
                  <c:v>65.427999999999997</c:v>
                </c:pt>
                <c:pt idx="180">
                  <c:v>65.427999999999997</c:v>
                </c:pt>
                <c:pt idx="181">
                  <c:v>65.427999999999997</c:v>
                </c:pt>
                <c:pt idx="182">
                  <c:v>65.346000000000004</c:v>
                </c:pt>
                <c:pt idx="183">
                  <c:v>65.346000000000004</c:v>
                </c:pt>
                <c:pt idx="184">
                  <c:v>65.346000000000004</c:v>
                </c:pt>
                <c:pt idx="185">
                  <c:v>65.346000000000004</c:v>
                </c:pt>
                <c:pt idx="186">
                  <c:v>65.346000000000004</c:v>
                </c:pt>
                <c:pt idx="187">
                  <c:v>65.346000000000004</c:v>
                </c:pt>
                <c:pt idx="188">
                  <c:v>65.346000000000004</c:v>
                </c:pt>
                <c:pt idx="189">
                  <c:v>65.346000000000004</c:v>
                </c:pt>
                <c:pt idx="190">
                  <c:v>65.346000000000004</c:v>
                </c:pt>
                <c:pt idx="191">
                  <c:v>65.346000000000004</c:v>
                </c:pt>
                <c:pt idx="192">
                  <c:v>65.346000000000004</c:v>
                </c:pt>
                <c:pt idx="193">
                  <c:v>65.346000000000004</c:v>
                </c:pt>
                <c:pt idx="194">
                  <c:v>65.346000000000004</c:v>
                </c:pt>
                <c:pt idx="195">
                  <c:v>65.346000000000004</c:v>
                </c:pt>
                <c:pt idx="196">
                  <c:v>65.346000000000004</c:v>
                </c:pt>
                <c:pt idx="197">
                  <c:v>65.346000000000004</c:v>
                </c:pt>
                <c:pt idx="198">
                  <c:v>65.346000000000004</c:v>
                </c:pt>
                <c:pt idx="199">
                  <c:v>65.346000000000004</c:v>
                </c:pt>
                <c:pt idx="200">
                  <c:v>65.346000000000004</c:v>
                </c:pt>
                <c:pt idx="201">
                  <c:v>65.346000000000004</c:v>
                </c:pt>
                <c:pt idx="202">
                  <c:v>65.346000000000004</c:v>
                </c:pt>
                <c:pt idx="203">
                  <c:v>65.3</c:v>
                </c:pt>
                <c:pt idx="204">
                  <c:v>65.3</c:v>
                </c:pt>
                <c:pt idx="205">
                  <c:v>65.3</c:v>
                </c:pt>
                <c:pt idx="206">
                  <c:v>65.3</c:v>
                </c:pt>
                <c:pt idx="207">
                  <c:v>65.3</c:v>
                </c:pt>
                <c:pt idx="208">
                  <c:v>65.3</c:v>
                </c:pt>
                <c:pt idx="209">
                  <c:v>65.3</c:v>
                </c:pt>
                <c:pt idx="210">
                  <c:v>65.3</c:v>
                </c:pt>
                <c:pt idx="211">
                  <c:v>65.346000000000004</c:v>
                </c:pt>
                <c:pt idx="212">
                  <c:v>65.346000000000004</c:v>
                </c:pt>
                <c:pt idx="213">
                  <c:v>59.722000000000001</c:v>
                </c:pt>
                <c:pt idx="214">
                  <c:v>59.722000000000001</c:v>
                </c:pt>
                <c:pt idx="215">
                  <c:v>59.722000000000001</c:v>
                </c:pt>
                <c:pt idx="216">
                  <c:v>59.722000000000001</c:v>
                </c:pt>
                <c:pt idx="217">
                  <c:v>57</c:v>
                </c:pt>
                <c:pt idx="218">
                  <c:v>57</c:v>
                </c:pt>
                <c:pt idx="219">
                  <c:v>57</c:v>
                </c:pt>
                <c:pt idx="220">
                  <c:v>57</c:v>
                </c:pt>
                <c:pt idx="221">
                  <c:v>57</c:v>
                </c:pt>
                <c:pt idx="222">
                  <c:v>57</c:v>
                </c:pt>
                <c:pt idx="223">
                  <c:v>57</c:v>
                </c:pt>
                <c:pt idx="224">
                  <c:v>57</c:v>
                </c:pt>
                <c:pt idx="225">
                  <c:v>57</c:v>
                </c:pt>
                <c:pt idx="226">
                  <c:v>57</c:v>
                </c:pt>
                <c:pt idx="227">
                  <c:v>59.722000000000001</c:v>
                </c:pt>
                <c:pt idx="228">
                  <c:v>59.722000000000001</c:v>
                </c:pt>
                <c:pt idx="229">
                  <c:v>59.722000000000001</c:v>
                </c:pt>
                <c:pt idx="230">
                  <c:v>59.722000000000001</c:v>
                </c:pt>
                <c:pt idx="231">
                  <c:v>59.722000000000001</c:v>
                </c:pt>
                <c:pt idx="232">
                  <c:v>59.722000000000001</c:v>
                </c:pt>
                <c:pt idx="233">
                  <c:v>59.722000000000001</c:v>
                </c:pt>
                <c:pt idx="234">
                  <c:v>59.722000000000001</c:v>
                </c:pt>
                <c:pt idx="235">
                  <c:v>59.722000000000001</c:v>
                </c:pt>
                <c:pt idx="236">
                  <c:v>59.722000000000001</c:v>
                </c:pt>
                <c:pt idx="237">
                  <c:v>59.722000000000001</c:v>
                </c:pt>
                <c:pt idx="238">
                  <c:v>59.722000000000001</c:v>
                </c:pt>
                <c:pt idx="239">
                  <c:v>59.722000000000001</c:v>
                </c:pt>
                <c:pt idx="240">
                  <c:v>59.722000000000001</c:v>
                </c:pt>
                <c:pt idx="241">
                  <c:v>59.722000000000001</c:v>
                </c:pt>
                <c:pt idx="242">
                  <c:v>59.722000000000001</c:v>
                </c:pt>
                <c:pt idx="243">
                  <c:v>59.2</c:v>
                </c:pt>
                <c:pt idx="244">
                  <c:v>59.2</c:v>
                </c:pt>
                <c:pt idx="245">
                  <c:v>59.2</c:v>
                </c:pt>
                <c:pt idx="246">
                  <c:v>59.2</c:v>
                </c:pt>
                <c:pt idx="247">
                  <c:v>59.2</c:v>
                </c:pt>
                <c:pt idx="248">
                  <c:v>59.2</c:v>
                </c:pt>
                <c:pt idx="249">
                  <c:v>59.2</c:v>
                </c:pt>
                <c:pt idx="250">
                  <c:v>59.2</c:v>
                </c:pt>
                <c:pt idx="251">
                  <c:v>59.2</c:v>
                </c:pt>
                <c:pt idx="252">
                  <c:v>59.2</c:v>
                </c:pt>
                <c:pt idx="253">
                  <c:v>59</c:v>
                </c:pt>
                <c:pt idx="254">
                  <c:v>59</c:v>
                </c:pt>
                <c:pt idx="255">
                  <c:v>59</c:v>
                </c:pt>
                <c:pt idx="256">
                  <c:v>59</c:v>
                </c:pt>
                <c:pt idx="257">
                  <c:v>59</c:v>
                </c:pt>
                <c:pt idx="258">
                  <c:v>59.2</c:v>
                </c:pt>
                <c:pt idx="259">
                  <c:v>59.2</c:v>
                </c:pt>
                <c:pt idx="260">
                  <c:v>59.2</c:v>
                </c:pt>
                <c:pt idx="261">
                  <c:v>59.2</c:v>
                </c:pt>
                <c:pt idx="262">
                  <c:v>59.2</c:v>
                </c:pt>
                <c:pt idx="263">
                  <c:v>59.2</c:v>
                </c:pt>
                <c:pt idx="264">
                  <c:v>59.2</c:v>
                </c:pt>
                <c:pt idx="265">
                  <c:v>59.2</c:v>
                </c:pt>
                <c:pt idx="266">
                  <c:v>59.2</c:v>
                </c:pt>
                <c:pt idx="267">
                  <c:v>59.2</c:v>
                </c:pt>
                <c:pt idx="268">
                  <c:v>59.2</c:v>
                </c:pt>
                <c:pt idx="269">
                  <c:v>59.2</c:v>
                </c:pt>
                <c:pt idx="270">
                  <c:v>59.2</c:v>
                </c:pt>
                <c:pt idx="271">
                  <c:v>59.2</c:v>
                </c:pt>
                <c:pt idx="272">
                  <c:v>59.2</c:v>
                </c:pt>
                <c:pt idx="273">
                  <c:v>59.2</c:v>
                </c:pt>
                <c:pt idx="274">
                  <c:v>56</c:v>
                </c:pt>
                <c:pt idx="275">
                  <c:v>56</c:v>
                </c:pt>
                <c:pt idx="276">
                  <c:v>56</c:v>
                </c:pt>
                <c:pt idx="277">
                  <c:v>56</c:v>
                </c:pt>
                <c:pt idx="278">
                  <c:v>56</c:v>
                </c:pt>
                <c:pt idx="279">
                  <c:v>56</c:v>
                </c:pt>
                <c:pt idx="280">
                  <c:v>56</c:v>
                </c:pt>
                <c:pt idx="281">
                  <c:v>56</c:v>
                </c:pt>
                <c:pt idx="282">
                  <c:v>56</c:v>
                </c:pt>
                <c:pt idx="283">
                  <c:v>56</c:v>
                </c:pt>
                <c:pt idx="284">
                  <c:v>56</c:v>
                </c:pt>
                <c:pt idx="285">
                  <c:v>56</c:v>
                </c:pt>
                <c:pt idx="286">
                  <c:v>59.204999999999998</c:v>
                </c:pt>
                <c:pt idx="287">
                  <c:v>59.204999999999998</c:v>
                </c:pt>
                <c:pt idx="288">
                  <c:v>59.204999999999998</c:v>
                </c:pt>
                <c:pt idx="289">
                  <c:v>59.204999999999998</c:v>
                </c:pt>
                <c:pt idx="290">
                  <c:v>59.204999999999998</c:v>
                </c:pt>
                <c:pt idx="291">
                  <c:v>59.204999999999998</c:v>
                </c:pt>
                <c:pt idx="292">
                  <c:v>59.204999999999998</c:v>
                </c:pt>
                <c:pt idx="293">
                  <c:v>59.204999999999998</c:v>
                </c:pt>
                <c:pt idx="294">
                  <c:v>59.204999999999998</c:v>
                </c:pt>
                <c:pt idx="295">
                  <c:v>54</c:v>
                </c:pt>
                <c:pt idx="296">
                  <c:v>54</c:v>
                </c:pt>
                <c:pt idx="297">
                  <c:v>54</c:v>
                </c:pt>
                <c:pt idx="298">
                  <c:v>54</c:v>
                </c:pt>
                <c:pt idx="299">
                  <c:v>54</c:v>
                </c:pt>
                <c:pt idx="300">
                  <c:v>54</c:v>
                </c:pt>
                <c:pt idx="301">
                  <c:v>54</c:v>
                </c:pt>
                <c:pt idx="302">
                  <c:v>54</c:v>
                </c:pt>
                <c:pt idx="303">
                  <c:v>59.204999999999998</c:v>
                </c:pt>
                <c:pt idx="304">
                  <c:v>58.67</c:v>
                </c:pt>
                <c:pt idx="305">
                  <c:v>58.67</c:v>
                </c:pt>
                <c:pt idx="306">
                  <c:v>58.67</c:v>
                </c:pt>
                <c:pt idx="307">
                  <c:v>58.67</c:v>
                </c:pt>
                <c:pt idx="308">
                  <c:v>58.67</c:v>
                </c:pt>
                <c:pt idx="309">
                  <c:v>53</c:v>
                </c:pt>
                <c:pt idx="310">
                  <c:v>53</c:v>
                </c:pt>
                <c:pt idx="311">
                  <c:v>53</c:v>
                </c:pt>
                <c:pt idx="312">
                  <c:v>53</c:v>
                </c:pt>
                <c:pt idx="313">
                  <c:v>53</c:v>
                </c:pt>
                <c:pt idx="314">
                  <c:v>58.67</c:v>
                </c:pt>
                <c:pt idx="315">
                  <c:v>58.67</c:v>
                </c:pt>
                <c:pt idx="316">
                  <c:v>58.67</c:v>
                </c:pt>
                <c:pt idx="317">
                  <c:v>58.67</c:v>
                </c:pt>
                <c:pt idx="318">
                  <c:v>58.67</c:v>
                </c:pt>
                <c:pt idx="319">
                  <c:v>58.67</c:v>
                </c:pt>
                <c:pt idx="320">
                  <c:v>58.67</c:v>
                </c:pt>
                <c:pt idx="321">
                  <c:v>58.67</c:v>
                </c:pt>
                <c:pt idx="322">
                  <c:v>58.67</c:v>
                </c:pt>
                <c:pt idx="323">
                  <c:v>58.67</c:v>
                </c:pt>
                <c:pt idx="324">
                  <c:v>58.67</c:v>
                </c:pt>
                <c:pt idx="325">
                  <c:v>58.67</c:v>
                </c:pt>
                <c:pt idx="326">
                  <c:v>58.67</c:v>
                </c:pt>
                <c:pt idx="327">
                  <c:v>58.67</c:v>
                </c:pt>
                <c:pt idx="328">
                  <c:v>58.67</c:v>
                </c:pt>
                <c:pt idx="329">
                  <c:v>58.67</c:v>
                </c:pt>
                <c:pt idx="330">
                  <c:v>58.67</c:v>
                </c:pt>
                <c:pt idx="331">
                  <c:v>58.67</c:v>
                </c:pt>
                <c:pt idx="332">
                  <c:v>58.67</c:v>
                </c:pt>
                <c:pt idx="333">
                  <c:v>58.67</c:v>
                </c:pt>
                <c:pt idx="334">
                  <c:v>58.67</c:v>
                </c:pt>
                <c:pt idx="335">
                  <c:v>58.493000000000002</c:v>
                </c:pt>
                <c:pt idx="336">
                  <c:v>58.493000000000002</c:v>
                </c:pt>
                <c:pt idx="337">
                  <c:v>58.493000000000002</c:v>
                </c:pt>
                <c:pt idx="338">
                  <c:v>58.493000000000002</c:v>
                </c:pt>
                <c:pt idx="339">
                  <c:v>58.493000000000002</c:v>
                </c:pt>
                <c:pt idx="340">
                  <c:v>58.493000000000002</c:v>
                </c:pt>
                <c:pt idx="341">
                  <c:v>58.493000000000002</c:v>
                </c:pt>
                <c:pt idx="342">
                  <c:v>58.493000000000002</c:v>
                </c:pt>
                <c:pt idx="343">
                  <c:v>58.493000000000002</c:v>
                </c:pt>
                <c:pt idx="344">
                  <c:v>58.493000000000002</c:v>
                </c:pt>
                <c:pt idx="345">
                  <c:v>58.493000000000002</c:v>
                </c:pt>
                <c:pt idx="346">
                  <c:v>58.493000000000002</c:v>
                </c:pt>
                <c:pt idx="347">
                  <c:v>58.493000000000002</c:v>
                </c:pt>
                <c:pt idx="348">
                  <c:v>58.493000000000002</c:v>
                </c:pt>
                <c:pt idx="349">
                  <c:v>58.493000000000002</c:v>
                </c:pt>
                <c:pt idx="350">
                  <c:v>58.493000000000002</c:v>
                </c:pt>
                <c:pt idx="351">
                  <c:v>58.493000000000002</c:v>
                </c:pt>
                <c:pt idx="352">
                  <c:v>58.493000000000002</c:v>
                </c:pt>
                <c:pt idx="353">
                  <c:v>58.493000000000002</c:v>
                </c:pt>
                <c:pt idx="354">
                  <c:v>58.493000000000002</c:v>
                </c:pt>
                <c:pt idx="355">
                  <c:v>58.493000000000002</c:v>
                </c:pt>
                <c:pt idx="356">
                  <c:v>58.493000000000002</c:v>
                </c:pt>
                <c:pt idx="357">
                  <c:v>58.493000000000002</c:v>
                </c:pt>
                <c:pt idx="358">
                  <c:v>58.493000000000002</c:v>
                </c:pt>
                <c:pt idx="359">
                  <c:v>58.493000000000002</c:v>
                </c:pt>
                <c:pt idx="360">
                  <c:v>58.493000000000002</c:v>
                </c:pt>
                <c:pt idx="361">
                  <c:v>58.493000000000002</c:v>
                </c:pt>
                <c:pt idx="362">
                  <c:v>58.493000000000002</c:v>
                </c:pt>
                <c:pt idx="363">
                  <c:v>58.493000000000002</c:v>
                </c:pt>
                <c:pt idx="364">
                  <c:v>58.493000000000002</c:v>
                </c:pt>
                <c:pt idx="365">
                  <c:v>58.493000000000002</c:v>
                </c:pt>
                <c:pt idx="366">
                  <c:v>58.585000000000001</c:v>
                </c:pt>
                <c:pt idx="367">
                  <c:v>58.585000000000001</c:v>
                </c:pt>
                <c:pt idx="368">
                  <c:v>58.585000000000001</c:v>
                </c:pt>
                <c:pt idx="369">
                  <c:v>58.585000000000001</c:v>
                </c:pt>
                <c:pt idx="370">
                  <c:v>58.585000000000001</c:v>
                </c:pt>
                <c:pt idx="371">
                  <c:v>58.585000000000001</c:v>
                </c:pt>
                <c:pt idx="372">
                  <c:v>58.585000000000001</c:v>
                </c:pt>
                <c:pt idx="373">
                  <c:v>58.585000000000001</c:v>
                </c:pt>
                <c:pt idx="374">
                  <c:v>58.585000000000001</c:v>
                </c:pt>
                <c:pt idx="375">
                  <c:v>59.6</c:v>
                </c:pt>
                <c:pt idx="376">
                  <c:v>59.6</c:v>
                </c:pt>
                <c:pt idx="377">
                  <c:v>59.6</c:v>
                </c:pt>
                <c:pt idx="378">
                  <c:v>59.6</c:v>
                </c:pt>
                <c:pt idx="379">
                  <c:v>55</c:v>
                </c:pt>
                <c:pt idx="380">
                  <c:v>55</c:v>
                </c:pt>
                <c:pt idx="381">
                  <c:v>55</c:v>
                </c:pt>
                <c:pt idx="382">
                  <c:v>55</c:v>
                </c:pt>
                <c:pt idx="383">
                  <c:v>55</c:v>
                </c:pt>
                <c:pt idx="384">
                  <c:v>56</c:v>
                </c:pt>
                <c:pt idx="385">
                  <c:v>56</c:v>
                </c:pt>
                <c:pt idx="386">
                  <c:v>56</c:v>
                </c:pt>
                <c:pt idx="387">
                  <c:v>56</c:v>
                </c:pt>
                <c:pt idx="388">
                  <c:v>59.6</c:v>
                </c:pt>
                <c:pt idx="389">
                  <c:v>59.6</c:v>
                </c:pt>
                <c:pt idx="390">
                  <c:v>59.6</c:v>
                </c:pt>
                <c:pt idx="391">
                  <c:v>59.6</c:v>
                </c:pt>
                <c:pt idx="392">
                  <c:v>59.6</c:v>
                </c:pt>
                <c:pt idx="393">
                  <c:v>59.6</c:v>
                </c:pt>
                <c:pt idx="394">
                  <c:v>59.6</c:v>
                </c:pt>
                <c:pt idx="395">
                  <c:v>59.6</c:v>
                </c:pt>
                <c:pt idx="396">
                  <c:v>61.2</c:v>
                </c:pt>
                <c:pt idx="397">
                  <c:v>61.2</c:v>
                </c:pt>
                <c:pt idx="398">
                  <c:v>61.2</c:v>
                </c:pt>
                <c:pt idx="399">
                  <c:v>61.2</c:v>
                </c:pt>
                <c:pt idx="400">
                  <c:v>59.9</c:v>
                </c:pt>
                <c:pt idx="401">
                  <c:v>59.9</c:v>
                </c:pt>
                <c:pt idx="402">
                  <c:v>59.9</c:v>
                </c:pt>
                <c:pt idx="403">
                  <c:v>59.9</c:v>
                </c:pt>
                <c:pt idx="404">
                  <c:v>59.9</c:v>
                </c:pt>
                <c:pt idx="405">
                  <c:v>61.2</c:v>
                </c:pt>
                <c:pt idx="406">
                  <c:v>61.2</c:v>
                </c:pt>
                <c:pt idx="407">
                  <c:v>61.2</c:v>
                </c:pt>
                <c:pt idx="408">
                  <c:v>61.2</c:v>
                </c:pt>
                <c:pt idx="409">
                  <c:v>61.2</c:v>
                </c:pt>
                <c:pt idx="410">
                  <c:v>61.2</c:v>
                </c:pt>
                <c:pt idx="411">
                  <c:v>61.2</c:v>
                </c:pt>
                <c:pt idx="412">
                  <c:v>61.2</c:v>
                </c:pt>
                <c:pt idx="413">
                  <c:v>61.2</c:v>
                </c:pt>
                <c:pt idx="414">
                  <c:v>59.7</c:v>
                </c:pt>
                <c:pt idx="415">
                  <c:v>59.7</c:v>
                </c:pt>
                <c:pt idx="416">
                  <c:v>59.7</c:v>
                </c:pt>
                <c:pt idx="417">
                  <c:v>59.9</c:v>
                </c:pt>
                <c:pt idx="418">
                  <c:v>59.9</c:v>
                </c:pt>
                <c:pt idx="419">
                  <c:v>61.2</c:v>
                </c:pt>
                <c:pt idx="420">
                  <c:v>61.2</c:v>
                </c:pt>
                <c:pt idx="421">
                  <c:v>61.2</c:v>
                </c:pt>
                <c:pt idx="422">
                  <c:v>61.2</c:v>
                </c:pt>
                <c:pt idx="423">
                  <c:v>61.2</c:v>
                </c:pt>
                <c:pt idx="424">
                  <c:v>61.2</c:v>
                </c:pt>
                <c:pt idx="425">
                  <c:v>61.2</c:v>
                </c:pt>
                <c:pt idx="426">
                  <c:v>61.2</c:v>
                </c:pt>
                <c:pt idx="427">
                  <c:v>66.3</c:v>
                </c:pt>
                <c:pt idx="428">
                  <c:v>66.3</c:v>
                </c:pt>
                <c:pt idx="429">
                  <c:v>66.3</c:v>
                </c:pt>
                <c:pt idx="430">
                  <c:v>66.3</c:v>
                </c:pt>
                <c:pt idx="431">
                  <c:v>66.3</c:v>
                </c:pt>
                <c:pt idx="432">
                  <c:v>66.3</c:v>
                </c:pt>
                <c:pt idx="433">
                  <c:v>66.3</c:v>
                </c:pt>
                <c:pt idx="434">
                  <c:v>66.3</c:v>
                </c:pt>
                <c:pt idx="435">
                  <c:v>66.3</c:v>
                </c:pt>
                <c:pt idx="436">
                  <c:v>66.3</c:v>
                </c:pt>
                <c:pt idx="437">
                  <c:v>66.3</c:v>
                </c:pt>
                <c:pt idx="438">
                  <c:v>66.3</c:v>
                </c:pt>
                <c:pt idx="439">
                  <c:v>66.3</c:v>
                </c:pt>
                <c:pt idx="440">
                  <c:v>66.3</c:v>
                </c:pt>
                <c:pt idx="441">
                  <c:v>66.3</c:v>
                </c:pt>
                <c:pt idx="442">
                  <c:v>66.3</c:v>
                </c:pt>
                <c:pt idx="443">
                  <c:v>66.3</c:v>
                </c:pt>
                <c:pt idx="444">
                  <c:v>66.3</c:v>
                </c:pt>
                <c:pt idx="445">
                  <c:v>66.3</c:v>
                </c:pt>
                <c:pt idx="446">
                  <c:v>68.900000000000006</c:v>
                </c:pt>
                <c:pt idx="447">
                  <c:v>68.900000000000006</c:v>
                </c:pt>
                <c:pt idx="448">
                  <c:v>68.900000000000006</c:v>
                </c:pt>
                <c:pt idx="449">
                  <c:v>68.900000000000006</c:v>
                </c:pt>
                <c:pt idx="450">
                  <c:v>68.900000000000006</c:v>
                </c:pt>
                <c:pt idx="451">
                  <c:v>68.900000000000006</c:v>
                </c:pt>
                <c:pt idx="452">
                  <c:v>68.900000000000006</c:v>
                </c:pt>
                <c:pt idx="453">
                  <c:v>68.900000000000006</c:v>
                </c:pt>
                <c:pt idx="454">
                  <c:v>69.599999999999994</c:v>
                </c:pt>
                <c:pt idx="455">
                  <c:v>69.599999999999994</c:v>
                </c:pt>
                <c:pt idx="456">
                  <c:v>69.599999999999994</c:v>
                </c:pt>
                <c:pt idx="457">
                  <c:v>69</c:v>
                </c:pt>
                <c:pt idx="458">
                  <c:v>69</c:v>
                </c:pt>
                <c:pt idx="459">
                  <c:v>69</c:v>
                </c:pt>
                <c:pt idx="460">
                  <c:v>69</c:v>
                </c:pt>
                <c:pt idx="461">
                  <c:v>69</c:v>
                </c:pt>
                <c:pt idx="462">
                  <c:v>66.739999999999995</c:v>
                </c:pt>
                <c:pt idx="463">
                  <c:v>66.739999999999995</c:v>
                </c:pt>
                <c:pt idx="464">
                  <c:v>66.739999999999995</c:v>
                </c:pt>
                <c:pt idx="465">
                  <c:v>66.739999999999995</c:v>
                </c:pt>
                <c:pt idx="466">
                  <c:v>66.739999999999995</c:v>
                </c:pt>
                <c:pt idx="467">
                  <c:v>66.739999999999995</c:v>
                </c:pt>
                <c:pt idx="468">
                  <c:v>69</c:v>
                </c:pt>
                <c:pt idx="469">
                  <c:v>69</c:v>
                </c:pt>
                <c:pt idx="470">
                  <c:v>69</c:v>
                </c:pt>
                <c:pt idx="471">
                  <c:v>69</c:v>
                </c:pt>
                <c:pt idx="472">
                  <c:v>69</c:v>
                </c:pt>
                <c:pt idx="473">
                  <c:v>69</c:v>
                </c:pt>
                <c:pt idx="474">
                  <c:v>69</c:v>
                </c:pt>
                <c:pt idx="475">
                  <c:v>69</c:v>
                </c:pt>
                <c:pt idx="476">
                  <c:v>69</c:v>
                </c:pt>
                <c:pt idx="477">
                  <c:v>69</c:v>
                </c:pt>
                <c:pt idx="478">
                  <c:v>69</c:v>
                </c:pt>
                <c:pt idx="479">
                  <c:v>69</c:v>
                </c:pt>
                <c:pt idx="480">
                  <c:v>69</c:v>
                </c:pt>
                <c:pt idx="481">
                  <c:v>69</c:v>
                </c:pt>
                <c:pt idx="482">
                  <c:v>69</c:v>
                </c:pt>
                <c:pt idx="483">
                  <c:v>69</c:v>
                </c:pt>
                <c:pt idx="484">
                  <c:v>69</c:v>
                </c:pt>
                <c:pt idx="485">
                  <c:v>69</c:v>
                </c:pt>
                <c:pt idx="486">
                  <c:v>69</c:v>
                </c:pt>
                <c:pt idx="487">
                  <c:v>69</c:v>
                </c:pt>
                <c:pt idx="488">
                  <c:v>69.5</c:v>
                </c:pt>
                <c:pt idx="489">
                  <c:v>69.5</c:v>
                </c:pt>
                <c:pt idx="490">
                  <c:v>69.5</c:v>
                </c:pt>
                <c:pt idx="491">
                  <c:v>69.5</c:v>
                </c:pt>
                <c:pt idx="492">
                  <c:v>69.5</c:v>
                </c:pt>
                <c:pt idx="493">
                  <c:v>69.5</c:v>
                </c:pt>
                <c:pt idx="494">
                  <c:v>69.5</c:v>
                </c:pt>
                <c:pt idx="495">
                  <c:v>69.5</c:v>
                </c:pt>
                <c:pt idx="496">
                  <c:v>69.5</c:v>
                </c:pt>
                <c:pt idx="497">
                  <c:v>69.5</c:v>
                </c:pt>
                <c:pt idx="498">
                  <c:v>69.5</c:v>
                </c:pt>
                <c:pt idx="499">
                  <c:v>69.5</c:v>
                </c:pt>
                <c:pt idx="500">
                  <c:v>69.5</c:v>
                </c:pt>
                <c:pt idx="501">
                  <c:v>69.5</c:v>
                </c:pt>
                <c:pt idx="502">
                  <c:v>69.5</c:v>
                </c:pt>
                <c:pt idx="503">
                  <c:v>69.5</c:v>
                </c:pt>
                <c:pt idx="504">
                  <c:v>69.5</c:v>
                </c:pt>
                <c:pt idx="505">
                  <c:v>69.5</c:v>
                </c:pt>
                <c:pt idx="506">
                  <c:v>69.5</c:v>
                </c:pt>
                <c:pt idx="507">
                  <c:v>69.5</c:v>
                </c:pt>
                <c:pt idx="508">
                  <c:v>69.5</c:v>
                </c:pt>
                <c:pt idx="509">
                  <c:v>69.5</c:v>
                </c:pt>
                <c:pt idx="510">
                  <c:v>66.2</c:v>
                </c:pt>
                <c:pt idx="511">
                  <c:v>66.2</c:v>
                </c:pt>
                <c:pt idx="512">
                  <c:v>66.2</c:v>
                </c:pt>
                <c:pt idx="513">
                  <c:v>66.2</c:v>
                </c:pt>
                <c:pt idx="514">
                  <c:v>66.2</c:v>
                </c:pt>
                <c:pt idx="515">
                  <c:v>66.2</c:v>
                </c:pt>
                <c:pt idx="516">
                  <c:v>66.2</c:v>
                </c:pt>
                <c:pt idx="517">
                  <c:v>66.2</c:v>
                </c:pt>
                <c:pt idx="518">
                  <c:v>66.2</c:v>
                </c:pt>
                <c:pt idx="519">
                  <c:v>68.900000000000006</c:v>
                </c:pt>
                <c:pt idx="520">
                  <c:v>68.900000000000006</c:v>
                </c:pt>
                <c:pt idx="521">
                  <c:v>68.900000000000006</c:v>
                </c:pt>
                <c:pt idx="522">
                  <c:v>68.900000000000006</c:v>
                </c:pt>
                <c:pt idx="523">
                  <c:v>68.900000000000006</c:v>
                </c:pt>
                <c:pt idx="524">
                  <c:v>68.900000000000006</c:v>
                </c:pt>
                <c:pt idx="525">
                  <c:v>68.900000000000006</c:v>
                </c:pt>
                <c:pt idx="526">
                  <c:v>68.900000000000006</c:v>
                </c:pt>
                <c:pt idx="527">
                  <c:v>68.900000000000006</c:v>
                </c:pt>
                <c:pt idx="528">
                  <c:v>68.900000000000006</c:v>
                </c:pt>
                <c:pt idx="529">
                  <c:v>68.900000000000006</c:v>
                </c:pt>
                <c:pt idx="530">
                  <c:v>68.900000000000006</c:v>
                </c:pt>
                <c:pt idx="531">
                  <c:v>68.900000000000006</c:v>
                </c:pt>
                <c:pt idx="532">
                  <c:v>68.900000000000006</c:v>
                </c:pt>
                <c:pt idx="533">
                  <c:v>68.900000000000006</c:v>
                </c:pt>
                <c:pt idx="534">
                  <c:v>68.900000000000006</c:v>
                </c:pt>
                <c:pt idx="535">
                  <c:v>68.900000000000006</c:v>
                </c:pt>
                <c:pt idx="536">
                  <c:v>68.900000000000006</c:v>
                </c:pt>
                <c:pt idx="537">
                  <c:v>68.900000000000006</c:v>
                </c:pt>
                <c:pt idx="538">
                  <c:v>68.900000000000006</c:v>
                </c:pt>
                <c:pt idx="539">
                  <c:v>68.900000000000006</c:v>
                </c:pt>
                <c:pt idx="540">
                  <c:v>68.900000000000006</c:v>
                </c:pt>
                <c:pt idx="541">
                  <c:v>68.900000000000006</c:v>
                </c:pt>
                <c:pt idx="542">
                  <c:v>68.900000000000006</c:v>
                </c:pt>
                <c:pt idx="543">
                  <c:v>68.900000000000006</c:v>
                </c:pt>
                <c:pt idx="544">
                  <c:v>68.900000000000006</c:v>
                </c:pt>
                <c:pt idx="545">
                  <c:v>68.900000000000006</c:v>
                </c:pt>
                <c:pt idx="546">
                  <c:v>68.900000000000006</c:v>
                </c:pt>
                <c:pt idx="547">
                  <c:v>68.900000000000006</c:v>
                </c:pt>
                <c:pt idx="548">
                  <c:v>68</c:v>
                </c:pt>
                <c:pt idx="549">
                  <c:v>68</c:v>
                </c:pt>
                <c:pt idx="550">
                  <c:v>68</c:v>
                </c:pt>
                <c:pt idx="551">
                  <c:v>68</c:v>
                </c:pt>
                <c:pt idx="552">
                  <c:v>68</c:v>
                </c:pt>
                <c:pt idx="553">
                  <c:v>68</c:v>
                </c:pt>
                <c:pt idx="554">
                  <c:v>66</c:v>
                </c:pt>
                <c:pt idx="555">
                  <c:v>66</c:v>
                </c:pt>
                <c:pt idx="556">
                  <c:v>66</c:v>
                </c:pt>
                <c:pt idx="557">
                  <c:v>66</c:v>
                </c:pt>
                <c:pt idx="558">
                  <c:v>66</c:v>
                </c:pt>
                <c:pt idx="559">
                  <c:v>66</c:v>
                </c:pt>
                <c:pt idx="560">
                  <c:v>66</c:v>
                </c:pt>
                <c:pt idx="561">
                  <c:v>66</c:v>
                </c:pt>
                <c:pt idx="562">
                  <c:v>66</c:v>
                </c:pt>
                <c:pt idx="563">
                  <c:v>66</c:v>
                </c:pt>
                <c:pt idx="564">
                  <c:v>66</c:v>
                </c:pt>
                <c:pt idx="565">
                  <c:v>66</c:v>
                </c:pt>
                <c:pt idx="566">
                  <c:v>69.7</c:v>
                </c:pt>
                <c:pt idx="567">
                  <c:v>62.7</c:v>
                </c:pt>
                <c:pt idx="568">
                  <c:v>62.7</c:v>
                </c:pt>
                <c:pt idx="569">
                  <c:v>62.7</c:v>
                </c:pt>
                <c:pt idx="570">
                  <c:v>62.7</c:v>
                </c:pt>
                <c:pt idx="571">
                  <c:v>62.7</c:v>
                </c:pt>
                <c:pt idx="572">
                  <c:v>62.7</c:v>
                </c:pt>
                <c:pt idx="573">
                  <c:v>69.7</c:v>
                </c:pt>
                <c:pt idx="574">
                  <c:v>69.7</c:v>
                </c:pt>
                <c:pt idx="575">
                  <c:v>69.7</c:v>
                </c:pt>
                <c:pt idx="576">
                  <c:v>69.7</c:v>
                </c:pt>
                <c:pt idx="577">
                  <c:v>69.7</c:v>
                </c:pt>
                <c:pt idx="578">
                  <c:v>69.7</c:v>
                </c:pt>
                <c:pt idx="579">
                  <c:v>73.715000000000003</c:v>
                </c:pt>
                <c:pt idx="580">
                  <c:v>73.715000000000003</c:v>
                </c:pt>
                <c:pt idx="581">
                  <c:v>73.715000000000003</c:v>
                </c:pt>
                <c:pt idx="582">
                  <c:v>73.715000000000003</c:v>
                </c:pt>
                <c:pt idx="583">
                  <c:v>73.715000000000003</c:v>
                </c:pt>
                <c:pt idx="584">
                  <c:v>73.715000000000003</c:v>
                </c:pt>
                <c:pt idx="585">
                  <c:v>73.715000000000003</c:v>
                </c:pt>
                <c:pt idx="586">
                  <c:v>73.715000000000003</c:v>
                </c:pt>
                <c:pt idx="587">
                  <c:v>73.715000000000003</c:v>
                </c:pt>
                <c:pt idx="588">
                  <c:v>73.715000000000003</c:v>
                </c:pt>
                <c:pt idx="589">
                  <c:v>73.715000000000003</c:v>
                </c:pt>
                <c:pt idx="590">
                  <c:v>73.715000000000003</c:v>
                </c:pt>
                <c:pt idx="591">
                  <c:v>73.715000000000003</c:v>
                </c:pt>
                <c:pt idx="592">
                  <c:v>73.7</c:v>
                </c:pt>
                <c:pt idx="593">
                  <c:v>71</c:v>
                </c:pt>
                <c:pt idx="594">
                  <c:v>71</c:v>
                </c:pt>
                <c:pt idx="595">
                  <c:v>71</c:v>
                </c:pt>
                <c:pt idx="596">
                  <c:v>71</c:v>
                </c:pt>
                <c:pt idx="597">
                  <c:v>71</c:v>
                </c:pt>
                <c:pt idx="598">
                  <c:v>73.715000000000003</c:v>
                </c:pt>
                <c:pt idx="599">
                  <c:v>73.715000000000003</c:v>
                </c:pt>
                <c:pt idx="600">
                  <c:v>73.715000000000003</c:v>
                </c:pt>
                <c:pt idx="601">
                  <c:v>73.715000000000003</c:v>
                </c:pt>
                <c:pt idx="602">
                  <c:v>73.715000000000003</c:v>
                </c:pt>
                <c:pt idx="603">
                  <c:v>73.715000000000003</c:v>
                </c:pt>
                <c:pt idx="604">
                  <c:v>73.715000000000003</c:v>
                </c:pt>
                <c:pt idx="605">
                  <c:v>73.715000000000003</c:v>
                </c:pt>
                <c:pt idx="606">
                  <c:v>73.715000000000003</c:v>
                </c:pt>
                <c:pt idx="607">
                  <c:v>73.715000000000003</c:v>
                </c:pt>
                <c:pt idx="608">
                  <c:v>73.715000000000003</c:v>
                </c:pt>
                <c:pt idx="609">
                  <c:v>73.900000000000006</c:v>
                </c:pt>
                <c:pt idx="610">
                  <c:v>71</c:v>
                </c:pt>
                <c:pt idx="611">
                  <c:v>71</c:v>
                </c:pt>
                <c:pt idx="612">
                  <c:v>71</c:v>
                </c:pt>
                <c:pt idx="613">
                  <c:v>71</c:v>
                </c:pt>
                <c:pt idx="614">
                  <c:v>71</c:v>
                </c:pt>
                <c:pt idx="615">
                  <c:v>73.927999999999997</c:v>
                </c:pt>
                <c:pt idx="616">
                  <c:v>73.927999999999997</c:v>
                </c:pt>
                <c:pt idx="617">
                  <c:v>73.927999999999997</c:v>
                </c:pt>
                <c:pt idx="618">
                  <c:v>73.927999999999997</c:v>
                </c:pt>
                <c:pt idx="619">
                  <c:v>73.927999999999997</c:v>
                </c:pt>
                <c:pt idx="620">
                  <c:v>73.927999999999997</c:v>
                </c:pt>
                <c:pt idx="621">
                  <c:v>73.927999999999997</c:v>
                </c:pt>
                <c:pt idx="622">
                  <c:v>73.927999999999997</c:v>
                </c:pt>
                <c:pt idx="623">
                  <c:v>73.927999999999997</c:v>
                </c:pt>
                <c:pt idx="624">
                  <c:v>71</c:v>
                </c:pt>
                <c:pt idx="625">
                  <c:v>71</c:v>
                </c:pt>
                <c:pt idx="626">
                  <c:v>71</c:v>
                </c:pt>
                <c:pt idx="627">
                  <c:v>71</c:v>
                </c:pt>
                <c:pt idx="628">
                  <c:v>73.927999999999997</c:v>
                </c:pt>
                <c:pt idx="629">
                  <c:v>73.927999999999997</c:v>
                </c:pt>
                <c:pt idx="630">
                  <c:v>73.927999999999997</c:v>
                </c:pt>
                <c:pt idx="631">
                  <c:v>73.927999999999997</c:v>
                </c:pt>
                <c:pt idx="632">
                  <c:v>73.927999999999997</c:v>
                </c:pt>
                <c:pt idx="633">
                  <c:v>63</c:v>
                </c:pt>
                <c:pt idx="634">
                  <c:v>63</c:v>
                </c:pt>
                <c:pt idx="635">
                  <c:v>63</c:v>
                </c:pt>
                <c:pt idx="636">
                  <c:v>63</c:v>
                </c:pt>
                <c:pt idx="637">
                  <c:v>63</c:v>
                </c:pt>
                <c:pt idx="638">
                  <c:v>73.900000000000006</c:v>
                </c:pt>
                <c:pt idx="639">
                  <c:v>73.927999999999997</c:v>
                </c:pt>
                <c:pt idx="640">
                  <c:v>76.168000000000006</c:v>
                </c:pt>
                <c:pt idx="641">
                  <c:v>76.168000000000006</c:v>
                </c:pt>
                <c:pt idx="642">
                  <c:v>76.168000000000006</c:v>
                </c:pt>
                <c:pt idx="643">
                  <c:v>76.168000000000006</c:v>
                </c:pt>
                <c:pt idx="644">
                  <c:v>76.168000000000006</c:v>
                </c:pt>
                <c:pt idx="645">
                  <c:v>76.168000000000006</c:v>
                </c:pt>
                <c:pt idx="646">
                  <c:v>76.168000000000006</c:v>
                </c:pt>
                <c:pt idx="647">
                  <c:v>76.168000000000006</c:v>
                </c:pt>
                <c:pt idx="648">
                  <c:v>76.168000000000006</c:v>
                </c:pt>
                <c:pt idx="649">
                  <c:v>76.168000000000006</c:v>
                </c:pt>
                <c:pt idx="650">
                  <c:v>76.168000000000006</c:v>
                </c:pt>
                <c:pt idx="651">
                  <c:v>76.168000000000006</c:v>
                </c:pt>
                <c:pt idx="652">
                  <c:v>76.168000000000006</c:v>
                </c:pt>
                <c:pt idx="653">
                  <c:v>76.168000000000006</c:v>
                </c:pt>
                <c:pt idx="654">
                  <c:v>76.168000000000006</c:v>
                </c:pt>
                <c:pt idx="655">
                  <c:v>76.168000000000006</c:v>
                </c:pt>
                <c:pt idx="656">
                  <c:v>76.168000000000006</c:v>
                </c:pt>
                <c:pt idx="657">
                  <c:v>76.168000000000006</c:v>
                </c:pt>
                <c:pt idx="658">
                  <c:v>76.168000000000006</c:v>
                </c:pt>
                <c:pt idx="659">
                  <c:v>73</c:v>
                </c:pt>
                <c:pt idx="660">
                  <c:v>73</c:v>
                </c:pt>
                <c:pt idx="661">
                  <c:v>73</c:v>
                </c:pt>
                <c:pt idx="662">
                  <c:v>73</c:v>
                </c:pt>
                <c:pt idx="663">
                  <c:v>73</c:v>
                </c:pt>
                <c:pt idx="664">
                  <c:v>76.168000000000006</c:v>
                </c:pt>
                <c:pt idx="665">
                  <c:v>76.168000000000006</c:v>
                </c:pt>
                <c:pt idx="666">
                  <c:v>71</c:v>
                </c:pt>
                <c:pt idx="667">
                  <c:v>71</c:v>
                </c:pt>
                <c:pt idx="668">
                  <c:v>71</c:v>
                </c:pt>
                <c:pt idx="669">
                  <c:v>71</c:v>
                </c:pt>
              </c:numCache>
            </c:numRef>
          </c:val>
        </c:ser>
        <c:ser>
          <c:idx val="25"/>
          <c:order val="25"/>
          <c:tx>
            <c:strRef>
              <c:f>'Long Term BORDER'!$AC$1:$AC$2</c:f>
              <c:strCache>
                <c:ptCount val="1"/>
                <c:pt idx="0">
                  <c:v>1.4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BORDER'!$AC$3:$AC$672</c:f>
              <c:numCache>
                <c:formatCode>0.0</c:formatCode>
                <c:ptCount val="670"/>
                <c:pt idx="0">
                  <c:v>0</c:v>
                </c:pt>
                <c:pt idx="1">
                  <c:v>57.472000000000001</c:v>
                </c:pt>
                <c:pt idx="2">
                  <c:v>57.472000000000001</c:v>
                </c:pt>
                <c:pt idx="3">
                  <c:v>57.472000000000001</c:v>
                </c:pt>
                <c:pt idx="4">
                  <c:v>57.472000000000001</c:v>
                </c:pt>
                <c:pt idx="5">
                  <c:v>57.472000000000001</c:v>
                </c:pt>
                <c:pt idx="6">
                  <c:v>57.472000000000001</c:v>
                </c:pt>
                <c:pt idx="7">
                  <c:v>57.472000000000001</c:v>
                </c:pt>
                <c:pt idx="8">
                  <c:v>57.472000000000001</c:v>
                </c:pt>
                <c:pt idx="9">
                  <c:v>57.472000000000001</c:v>
                </c:pt>
                <c:pt idx="10">
                  <c:v>57.472000000000001</c:v>
                </c:pt>
                <c:pt idx="11">
                  <c:v>57.472000000000001</c:v>
                </c:pt>
                <c:pt idx="12">
                  <c:v>57.472000000000001</c:v>
                </c:pt>
                <c:pt idx="13">
                  <c:v>57.472000000000001</c:v>
                </c:pt>
                <c:pt idx="14">
                  <c:v>57.472000000000001</c:v>
                </c:pt>
                <c:pt idx="15">
                  <c:v>57.472000000000001</c:v>
                </c:pt>
                <c:pt idx="16">
                  <c:v>57.472000000000001</c:v>
                </c:pt>
                <c:pt idx="17">
                  <c:v>57.472000000000001</c:v>
                </c:pt>
                <c:pt idx="18">
                  <c:v>57.472000000000001</c:v>
                </c:pt>
                <c:pt idx="19">
                  <c:v>57.472000000000001</c:v>
                </c:pt>
                <c:pt idx="20">
                  <c:v>57.472000000000001</c:v>
                </c:pt>
                <c:pt idx="21">
                  <c:v>57.472000000000001</c:v>
                </c:pt>
                <c:pt idx="22">
                  <c:v>57.472000000000001</c:v>
                </c:pt>
                <c:pt idx="23">
                  <c:v>57.472000000000001</c:v>
                </c:pt>
                <c:pt idx="24">
                  <c:v>57.472000000000001</c:v>
                </c:pt>
                <c:pt idx="25">
                  <c:v>57.472000000000001</c:v>
                </c:pt>
                <c:pt idx="26">
                  <c:v>57.472000000000001</c:v>
                </c:pt>
                <c:pt idx="27">
                  <c:v>57.472000000000001</c:v>
                </c:pt>
                <c:pt idx="28">
                  <c:v>57.472000000000001</c:v>
                </c:pt>
                <c:pt idx="29">
                  <c:v>57.472000000000001</c:v>
                </c:pt>
                <c:pt idx="30">
                  <c:v>57.472000000000001</c:v>
                </c:pt>
                <c:pt idx="31">
                  <c:v>57.737000000000002</c:v>
                </c:pt>
                <c:pt idx="32">
                  <c:v>57.737000000000002</c:v>
                </c:pt>
                <c:pt idx="33">
                  <c:v>57.737000000000002</c:v>
                </c:pt>
                <c:pt idx="34">
                  <c:v>57.737000000000002</c:v>
                </c:pt>
                <c:pt idx="35">
                  <c:v>57.737000000000002</c:v>
                </c:pt>
                <c:pt idx="36">
                  <c:v>57.737000000000002</c:v>
                </c:pt>
                <c:pt idx="37">
                  <c:v>57.737000000000002</c:v>
                </c:pt>
                <c:pt idx="38">
                  <c:v>57.737000000000002</c:v>
                </c:pt>
                <c:pt idx="39">
                  <c:v>57.737000000000002</c:v>
                </c:pt>
                <c:pt idx="40">
                  <c:v>57.737000000000002</c:v>
                </c:pt>
                <c:pt idx="41">
                  <c:v>57.737000000000002</c:v>
                </c:pt>
                <c:pt idx="42">
                  <c:v>57.737000000000002</c:v>
                </c:pt>
                <c:pt idx="43">
                  <c:v>57.737000000000002</c:v>
                </c:pt>
                <c:pt idx="44">
                  <c:v>57.737000000000002</c:v>
                </c:pt>
                <c:pt idx="45">
                  <c:v>57.737000000000002</c:v>
                </c:pt>
                <c:pt idx="46">
                  <c:v>57.737000000000002</c:v>
                </c:pt>
                <c:pt idx="47">
                  <c:v>57.737000000000002</c:v>
                </c:pt>
                <c:pt idx="48">
                  <c:v>57.737000000000002</c:v>
                </c:pt>
                <c:pt idx="49">
                  <c:v>57.737000000000002</c:v>
                </c:pt>
                <c:pt idx="50">
                  <c:v>57.737000000000002</c:v>
                </c:pt>
                <c:pt idx="51">
                  <c:v>57.737000000000002</c:v>
                </c:pt>
                <c:pt idx="52">
                  <c:v>57.737000000000002</c:v>
                </c:pt>
                <c:pt idx="53">
                  <c:v>57.737000000000002</c:v>
                </c:pt>
                <c:pt idx="54">
                  <c:v>57.737000000000002</c:v>
                </c:pt>
                <c:pt idx="55">
                  <c:v>57.737000000000002</c:v>
                </c:pt>
                <c:pt idx="56">
                  <c:v>57.737000000000002</c:v>
                </c:pt>
                <c:pt idx="57">
                  <c:v>57.737000000000002</c:v>
                </c:pt>
                <c:pt idx="58">
                  <c:v>57.737000000000002</c:v>
                </c:pt>
                <c:pt idx="59">
                  <c:v>57.737000000000002</c:v>
                </c:pt>
                <c:pt idx="60">
                  <c:v>57.737000000000002</c:v>
                </c:pt>
                <c:pt idx="61">
                  <c:v>57.737000000000002</c:v>
                </c:pt>
                <c:pt idx="62">
                  <c:v>64.926000000000002</c:v>
                </c:pt>
                <c:pt idx="63">
                  <c:v>64.926000000000002</c:v>
                </c:pt>
                <c:pt idx="64">
                  <c:v>64.926000000000002</c:v>
                </c:pt>
                <c:pt idx="65">
                  <c:v>64.926000000000002</c:v>
                </c:pt>
                <c:pt idx="66">
                  <c:v>64.926000000000002</c:v>
                </c:pt>
                <c:pt idx="67">
                  <c:v>64.926000000000002</c:v>
                </c:pt>
                <c:pt idx="68">
                  <c:v>64.926000000000002</c:v>
                </c:pt>
                <c:pt idx="69">
                  <c:v>64.926000000000002</c:v>
                </c:pt>
                <c:pt idx="70">
                  <c:v>64.926000000000002</c:v>
                </c:pt>
                <c:pt idx="71">
                  <c:v>64.926000000000002</c:v>
                </c:pt>
                <c:pt idx="72">
                  <c:v>64.926000000000002</c:v>
                </c:pt>
                <c:pt idx="73">
                  <c:v>64.926000000000002</c:v>
                </c:pt>
                <c:pt idx="74">
                  <c:v>64.926000000000002</c:v>
                </c:pt>
                <c:pt idx="75">
                  <c:v>64.926000000000002</c:v>
                </c:pt>
                <c:pt idx="76">
                  <c:v>64.926000000000002</c:v>
                </c:pt>
                <c:pt idx="77">
                  <c:v>64.926000000000002</c:v>
                </c:pt>
                <c:pt idx="78">
                  <c:v>64.926000000000002</c:v>
                </c:pt>
                <c:pt idx="79">
                  <c:v>64.926000000000002</c:v>
                </c:pt>
                <c:pt idx="80">
                  <c:v>64.926000000000002</c:v>
                </c:pt>
                <c:pt idx="81">
                  <c:v>64.926000000000002</c:v>
                </c:pt>
                <c:pt idx="82">
                  <c:v>64.926000000000002</c:v>
                </c:pt>
                <c:pt idx="83">
                  <c:v>64.926000000000002</c:v>
                </c:pt>
                <c:pt idx="84">
                  <c:v>64.926000000000002</c:v>
                </c:pt>
                <c:pt idx="85">
                  <c:v>64.926000000000002</c:v>
                </c:pt>
                <c:pt idx="86">
                  <c:v>64.926000000000002</c:v>
                </c:pt>
                <c:pt idx="87">
                  <c:v>64.926000000000002</c:v>
                </c:pt>
                <c:pt idx="88">
                  <c:v>64.926000000000002</c:v>
                </c:pt>
                <c:pt idx="89">
                  <c:v>64.926000000000002</c:v>
                </c:pt>
                <c:pt idx="90">
                  <c:v>64.926000000000002</c:v>
                </c:pt>
                <c:pt idx="91">
                  <c:v>64.926000000000002</c:v>
                </c:pt>
                <c:pt idx="92">
                  <c:v>65.242000000000004</c:v>
                </c:pt>
                <c:pt idx="93">
                  <c:v>65.242000000000004</c:v>
                </c:pt>
                <c:pt idx="94">
                  <c:v>65.242000000000004</c:v>
                </c:pt>
                <c:pt idx="95">
                  <c:v>65.242000000000004</c:v>
                </c:pt>
                <c:pt idx="96">
                  <c:v>65.242000000000004</c:v>
                </c:pt>
                <c:pt idx="97">
                  <c:v>65.242000000000004</c:v>
                </c:pt>
                <c:pt idx="98">
                  <c:v>65.242000000000004</c:v>
                </c:pt>
                <c:pt idx="99">
                  <c:v>65.242000000000004</c:v>
                </c:pt>
                <c:pt idx="100">
                  <c:v>65.242000000000004</c:v>
                </c:pt>
                <c:pt idx="101">
                  <c:v>65.242000000000004</c:v>
                </c:pt>
                <c:pt idx="102">
                  <c:v>65.242000000000004</c:v>
                </c:pt>
                <c:pt idx="103">
                  <c:v>65.242000000000004</c:v>
                </c:pt>
                <c:pt idx="104">
                  <c:v>65.242000000000004</c:v>
                </c:pt>
                <c:pt idx="105">
                  <c:v>65.242000000000004</c:v>
                </c:pt>
                <c:pt idx="106">
                  <c:v>65.242000000000004</c:v>
                </c:pt>
                <c:pt idx="107">
                  <c:v>65.242000000000004</c:v>
                </c:pt>
                <c:pt idx="108">
                  <c:v>65.242000000000004</c:v>
                </c:pt>
                <c:pt idx="109">
                  <c:v>65.242000000000004</c:v>
                </c:pt>
                <c:pt idx="110">
                  <c:v>65.242000000000004</c:v>
                </c:pt>
                <c:pt idx="111">
                  <c:v>65.242000000000004</c:v>
                </c:pt>
                <c:pt idx="112">
                  <c:v>65.242000000000004</c:v>
                </c:pt>
                <c:pt idx="113">
                  <c:v>65.242000000000004</c:v>
                </c:pt>
                <c:pt idx="114">
                  <c:v>65.242000000000004</c:v>
                </c:pt>
                <c:pt idx="115">
                  <c:v>65.242000000000004</c:v>
                </c:pt>
                <c:pt idx="116">
                  <c:v>65.242000000000004</c:v>
                </c:pt>
                <c:pt idx="117">
                  <c:v>65.242000000000004</c:v>
                </c:pt>
                <c:pt idx="118">
                  <c:v>65.242000000000004</c:v>
                </c:pt>
                <c:pt idx="119">
                  <c:v>65.242000000000004</c:v>
                </c:pt>
                <c:pt idx="120">
                  <c:v>65.242000000000004</c:v>
                </c:pt>
                <c:pt idx="121">
                  <c:v>65.242000000000004</c:v>
                </c:pt>
                <c:pt idx="122">
                  <c:v>65.242000000000004</c:v>
                </c:pt>
                <c:pt idx="123">
                  <c:v>65.37</c:v>
                </c:pt>
                <c:pt idx="124">
                  <c:v>65.37</c:v>
                </c:pt>
                <c:pt idx="125">
                  <c:v>65.37</c:v>
                </c:pt>
                <c:pt idx="126">
                  <c:v>65.37</c:v>
                </c:pt>
                <c:pt idx="127">
                  <c:v>65.37</c:v>
                </c:pt>
                <c:pt idx="128">
                  <c:v>65.37</c:v>
                </c:pt>
                <c:pt idx="129">
                  <c:v>65.37</c:v>
                </c:pt>
                <c:pt idx="130">
                  <c:v>65.37</c:v>
                </c:pt>
                <c:pt idx="131">
                  <c:v>65.37</c:v>
                </c:pt>
                <c:pt idx="132">
                  <c:v>65.37</c:v>
                </c:pt>
                <c:pt idx="133">
                  <c:v>65.37</c:v>
                </c:pt>
                <c:pt idx="134">
                  <c:v>65.37</c:v>
                </c:pt>
                <c:pt idx="135">
                  <c:v>65.37</c:v>
                </c:pt>
                <c:pt idx="136">
                  <c:v>65.37</c:v>
                </c:pt>
                <c:pt idx="137">
                  <c:v>65.37</c:v>
                </c:pt>
                <c:pt idx="138">
                  <c:v>65.37</c:v>
                </c:pt>
                <c:pt idx="139">
                  <c:v>65.37</c:v>
                </c:pt>
                <c:pt idx="140">
                  <c:v>65.37</c:v>
                </c:pt>
                <c:pt idx="141">
                  <c:v>65.37</c:v>
                </c:pt>
                <c:pt idx="142">
                  <c:v>65.37</c:v>
                </c:pt>
                <c:pt idx="143">
                  <c:v>65.37</c:v>
                </c:pt>
                <c:pt idx="144">
                  <c:v>65.37</c:v>
                </c:pt>
                <c:pt idx="145">
                  <c:v>65.37</c:v>
                </c:pt>
                <c:pt idx="146">
                  <c:v>65.37</c:v>
                </c:pt>
                <c:pt idx="147">
                  <c:v>65.37</c:v>
                </c:pt>
                <c:pt idx="148">
                  <c:v>65.37</c:v>
                </c:pt>
                <c:pt idx="149">
                  <c:v>65.37</c:v>
                </c:pt>
                <c:pt idx="150">
                  <c:v>65.37</c:v>
                </c:pt>
                <c:pt idx="151">
                  <c:v>65.37</c:v>
                </c:pt>
                <c:pt idx="152">
                  <c:v>65.37</c:v>
                </c:pt>
                <c:pt idx="153">
                  <c:v>65.37</c:v>
                </c:pt>
                <c:pt idx="154">
                  <c:v>65.427999999999997</c:v>
                </c:pt>
                <c:pt idx="155">
                  <c:v>65.427999999999997</c:v>
                </c:pt>
                <c:pt idx="156">
                  <c:v>65.427999999999997</c:v>
                </c:pt>
                <c:pt idx="157">
                  <c:v>65.427999999999997</c:v>
                </c:pt>
                <c:pt idx="158">
                  <c:v>65.427999999999997</c:v>
                </c:pt>
                <c:pt idx="159">
                  <c:v>65.427999999999997</c:v>
                </c:pt>
                <c:pt idx="160">
                  <c:v>65.400000000000006</c:v>
                </c:pt>
                <c:pt idx="161">
                  <c:v>65.400000000000006</c:v>
                </c:pt>
                <c:pt idx="162">
                  <c:v>65.400000000000006</c:v>
                </c:pt>
                <c:pt idx="163">
                  <c:v>65.400000000000006</c:v>
                </c:pt>
                <c:pt idx="164">
                  <c:v>65.400000000000006</c:v>
                </c:pt>
                <c:pt idx="165">
                  <c:v>65.400000000000006</c:v>
                </c:pt>
                <c:pt idx="166">
                  <c:v>65.427999999999997</c:v>
                </c:pt>
                <c:pt idx="167">
                  <c:v>65.427999999999997</c:v>
                </c:pt>
                <c:pt idx="168">
                  <c:v>65.427999999999997</c:v>
                </c:pt>
                <c:pt idx="169">
                  <c:v>65.427999999999997</c:v>
                </c:pt>
                <c:pt idx="170">
                  <c:v>65.427999999999997</c:v>
                </c:pt>
                <c:pt idx="171">
                  <c:v>65.427999999999997</c:v>
                </c:pt>
                <c:pt idx="172">
                  <c:v>65.427999999999997</c:v>
                </c:pt>
                <c:pt idx="173">
                  <c:v>65.427999999999997</c:v>
                </c:pt>
                <c:pt idx="174">
                  <c:v>65.427999999999997</c:v>
                </c:pt>
                <c:pt idx="175">
                  <c:v>65.427999999999997</c:v>
                </c:pt>
                <c:pt idx="176">
                  <c:v>65.427999999999997</c:v>
                </c:pt>
                <c:pt idx="177">
                  <c:v>65.427999999999997</c:v>
                </c:pt>
                <c:pt idx="178">
                  <c:v>65.427999999999997</c:v>
                </c:pt>
                <c:pt idx="179">
                  <c:v>65.427999999999997</c:v>
                </c:pt>
                <c:pt idx="180">
                  <c:v>65.427999999999997</c:v>
                </c:pt>
                <c:pt idx="181">
                  <c:v>65.427999999999997</c:v>
                </c:pt>
                <c:pt idx="182">
                  <c:v>65.346000000000004</c:v>
                </c:pt>
                <c:pt idx="183">
                  <c:v>65.346000000000004</c:v>
                </c:pt>
                <c:pt idx="184">
                  <c:v>65.346000000000004</c:v>
                </c:pt>
                <c:pt idx="185">
                  <c:v>65.346000000000004</c:v>
                </c:pt>
                <c:pt idx="186">
                  <c:v>65.346000000000004</c:v>
                </c:pt>
                <c:pt idx="187">
                  <c:v>65.346000000000004</c:v>
                </c:pt>
                <c:pt idx="188">
                  <c:v>65.346000000000004</c:v>
                </c:pt>
                <c:pt idx="189">
                  <c:v>65.346000000000004</c:v>
                </c:pt>
                <c:pt idx="190">
                  <c:v>65.346000000000004</c:v>
                </c:pt>
                <c:pt idx="191">
                  <c:v>65.346000000000004</c:v>
                </c:pt>
                <c:pt idx="192">
                  <c:v>65.346000000000004</c:v>
                </c:pt>
                <c:pt idx="193">
                  <c:v>65.346000000000004</c:v>
                </c:pt>
                <c:pt idx="194">
                  <c:v>65.346000000000004</c:v>
                </c:pt>
                <c:pt idx="195">
                  <c:v>65.346000000000004</c:v>
                </c:pt>
                <c:pt idx="196">
                  <c:v>65.346000000000004</c:v>
                </c:pt>
                <c:pt idx="197">
                  <c:v>65.346000000000004</c:v>
                </c:pt>
                <c:pt idx="198">
                  <c:v>65.346000000000004</c:v>
                </c:pt>
                <c:pt idx="199">
                  <c:v>65.346000000000004</c:v>
                </c:pt>
                <c:pt idx="200">
                  <c:v>65.346000000000004</c:v>
                </c:pt>
                <c:pt idx="201">
                  <c:v>65.346000000000004</c:v>
                </c:pt>
                <c:pt idx="202">
                  <c:v>65.346000000000004</c:v>
                </c:pt>
                <c:pt idx="203">
                  <c:v>65.3</c:v>
                </c:pt>
                <c:pt idx="204">
                  <c:v>65.3</c:v>
                </c:pt>
                <c:pt idx="205">
                  <c:v>65.3</c:v>
                </c:pt>
                <c:pt idx="206">
                  <c:v>65.3</c:v>
                </c:pt>
                <c:pt idx="207">
                  <c:v>65.3</c:v>
                </c:pt>
                <c:pt idx="208">
                  <c:v>65.3</c:v>
                </c:pt>
                <c:pt idx="209">
                  <c:v>65.3</c:v>
                </c:pt>
                <c:pt idx="210">
                  <c:v>65.3</c:v>
                </c:pt>
                <c:pt idx="211">
                  <c:v>65.346000000000004</c:v>
                </c:pt>
                <c:pt idx="212">
                  <c:v>65.346000000000004</c:v>
                </c:pt>
                <c:pt idx="213">
                  <c:v>59.722000000000001</c:v>
                </c:pt>
                <c:pt idx="214">
                  <c:v>59.722000000000001</c:v>
                </c:pt>
                <c:pt idx="215">
                  <c:v>59.722000000000001</c:v>
                </c:pt>
                <c:pt idx="216">
                  <c:v>59.722000000000001</c:v>
                </c:pt>
                <c:pt idx="217">
                  <c:v>57</c:v>
                </c:pt>
                <c:pt idx="218">
                  <c:v>57</c:v>
                </c:pt>
                <c:pt idx="219">
                  <c:v>57</c:v>
                </c:pt>
                <c:pt idx="220">
                  <c:v>57</c:v>
                </c:pt>
                <c:pt idx="221">
                  <c:v>57</c:v>
                </c:pt>
                <c:pt idx="222">
                  <c:v>57</c:v>
                </c:pt>
                <c:pt idx="223">
                  <c:v>57</c:v>
                </c:pt>
                <c:pt idx="224">
                  <c:v>57</c:v>
                </c:pt>
                <c:pt idx="225">
                  <c:v>57</c:v>
                </c:pt>
                <c:pt idx="226">
                  <c:v>57</c:v>
                </c:pt>
                <c:pt idx="227">
                  <c:v>59.722000000000001</c:v>
                </c:pt>
                <c:pt idx="228">
                  <c:v>59.722000000000001</c:v>
                </c:pt>
                <c:pt idx="229">
                  <c:v>59.722000000000001</c:v>
                </c:pt>
                <c:pt idx="230">
                  <c:v>59.722000000000001</c:v>
                </c:pt>
                <c:pt idx="231">
                  <c:v>59.722000000000001</c:v>
                </c:pt>
                <c:pt idx="232">
                  <c:v>59.722000000000001</c:v>
                </c:pt>
                <c:pt idx="233">
                  <c:v>59.722000000000001</c:v>
                </c:pt>
                <c:pt idx="234">
                  <c:v>59.722000000000001</c:v>
                </c:pt>
                <c:pt idx="235">
                  <c:v>59.722000000000001</c:v>
                </c:pt>
                <c:pt idx="236">
                  <c:v>59.722000000000001</c:v>
                </c:pt>
                <c:pt idx="237">
                  <c:v>59.722000000000001</c:v>
                </c:pt>
                <c:pt idx="238">
                  <c:v>59.722000000000001</c:v>
                </c:pt>
                <c:pt idx="239">
                  <c:v>59.722000000000001</c:v>
                </c:pt>
                <c:pt idx="240">
                  <c:v>59.722000000000001</c:v>
                </c:pt>
                <c:pt idx="241">
                  <c:v>59.722000000000001</c:v>
                </c:pt>
                <c:pt idx="242">
                  <c:v>59.722000000000001</c:v>
                </c:pt>
                <c:pt idx="243">
                  <c:v>59.2</c:v>
                </c:pt>
                <c:pt idx="244">
                  <c:v>59.2</c:v>
                </c:pt>
                <c:pt idx="245">
                  <c:v>59.2</c:v>
                </c:pt>
                <c:pt idx="246">
                  <c:v>59.2</c:v>
                </c:pt>
                <c:pt idx="247">
                  <c:v>59.2</c:v>
                </c:pt>
                <c:pt idx="248">
                  <c:v>59.2</c:v>
                </c:pt>
                <c:pt idx="249">
                  <c:v>59.2</c:v>
                </c:pt>
                <c:pt idx="250">
                  <c:v>59.2</c:v>
                </c:pt>
                <c:pt idx="251">
                  <c:v>59.2</c:v>
                </c:pt>
                <c:pt idx="252">
                  <c:v>59.2</c:v>
                </c:pt>
                <c:pt idx="253">
                  <c:v>59</c:v>
                </c:pt>
                <c:pt idx="254">
                  <c:v>59</c:v>
                </c:pt>
                <c:pt idx="255">
                  <c:v>59</c:v>
                </c:pt>
                <c:pt idx="256">
                  <c:v>59</c:v>
                </c:pt>
                <c:pt idx="257">
                  <c:v>59</c:v>
                </c:pt>
                <c:pt idx="258">
                  <c:v>59.2</c:v>
                </c:pt>
                <c:pt idx="259">
                  <c:v>59.2</c:v>
                </c:pt>
                <c:pt idx="260">
                  <c:v>59.2</c:v>
                </c:pt>
                <c:pt idx="261">
                  <c:v>59.2</c:v>
                </c:pt>
                <c:pt idx="262">
                  <c:v>59.2</c:v>
                </c:pt>
                <c:pt idx="263">
                  <c:v>59.2</c:v>
                </c:pt>
                <c:pt idx="264">
                  <c:v>59.2</c:v>
                </c:pt>
                <c:pt idx="265">
                  <c:v>59.2</c:v>
                </c:pt>
                <c:pt idx="266">
                  <c:v>59.2</c:v>
                </c:pt>
                <c:pt idx="267">
                  <c:v>59.2</c:v>
                </c:pt>
                <c:pt idx="268">
                  <c:v>59.2</c:v>
                </c:pt>
                <c:pt idx="269">
                  <c:v>59.2</c:v>
                </c:pt>
                <c:pt idx="270">
                  <c:v>59.2</c:v>
                </c:pt>
                <c:pt idx="271">
                  <c:v>59.2</c:v>
                </c:pt>
                <c:pt idx="272">
                  <c:v>59.2</c:v>
                </c:pt>
                <c:pt idx="273">
                  <c:v>59.2</c:v>
                </c:pt>
                <c:pt idx="274">
                  <c:v>56</c:v>
                </c:pt>
                <c:pt idx="275">
                  <c:v>56</c:v>
                </c:pt>
                <c:pt idx="276">
                  <c:v>56</c:v>
                </c:pt>
                <c:pt idx="277">
                  <c:v>56</c:v>
                </c:pt>
                <c:pt idx="278">
                  <c:v>56</c:v>
                </c:pt>
                <c:pt idx="279">
                  <c:v>56</c:v>
                </c:pt>
                <c:pt idx="280">
                  <c:v>56</c:v>
                </c:pt>
                <c:pt idx="281">
                  <c:v>56</c:v>
                </c:pt>
                <c:pt idx="282">
                  <c:v>56</c:v>
                </c:pt>
                <c:pt idx="283">
                  <c:v>56</c:v>
                </c:pt>
                <c:pt idx="284">
                  <c:v>56</c:v>
                </c:pt>
                <c:pt idx="285">
                  <c:v>56</c:v>
                </c:pt>
                <c:pt idx="286">
                  <c:v>59.204999999999998</c:v>
                </c:pt>
                <c:pt idx="287">
                  <c:v>59.204999999999998</c:v>
                </c:pt>
                <c:pt idx="288">
                  <c:v>59.204999999999998</c:v>
                </c:pt>
                <c:pt idx="289">
                  <c:v>59.204999999999998</c:v>
                </c:pt>
                <c:pt idx="290">
                  <c:v>59.204999999999998</c:v>
                </c:pt>
                <c:pt idx="291">
                  <c:v>59.204999999999998</c:v>
                </c:pt>
                <c:pt idx="292">
                  <c:v>59.204999999999998</c:v>
                </c:pt>
                <c:pt idx="293">
                  <c:v>59.204999999999998</c:v>
                </c:pt>
                <c:pt idx="294">
                  <c:v>59.204999999999998</c:v>
                </c:pt>
                <c:pt idx="295">
                  <c:v>54</c:v>
                </c:pt>
                <c:pt idx="296">
                  <c:v>54</c:v>
                </c:pt>
                <c:pt idx="297">
                  <c:v>54</c:v>
                </c:pt>
                <c:pt idx="298">
                  <c:v>54</c:v>
                </c:pt>
                <c:pt idx="299">
                  <c:v>54</c:v>
                </c:pt>
                <c:pt idx="300">
                  <c:v>54</c:v>
                </c:pt>
                <c:pt idx="301">
                  <c:v>54</c:v>
                </c:pt>
                <c:pt idx="302">
                  <c:v>54</c:v>
                </c:pt>
                <c:pt idx="303">
                  <c:v>59.204999999999998</c:v>
                </c:pt>
                <c:pt idx="304">
                  <c:v>58.67</c:v>
                </c:pt>
                <c:pt idx="305">
                  <c:v>58.67</c:v>
                </c:pt>
                <c:pt idx="306">
                  <c:v>58.67</c:v>
                </c:pt>
                <c:pt idx="307">
                  <c:v>58.67</c:v>
                </c:pt>
                <c:pt idx="308">
                  <c:v>58.67</c:v>
                </c:pt>
                <c:pt idx="309">
                  <c:v>53</c:v>
                </c:pt>
                <c:pt idx="310">
                  <c:v>53</c:v>
                </c:pt>
                <c:pt idx="311">
                  <c:v>53</c:v>
                </c:pt>
                <c:pt idx="312">
                  <c:v>53</c:v>
                </c:pt>
                <c:pt idx="313">
                  <c:v>53</c:v>
                </c:pt>
                <c:pt idx="314">
                  <c:v>58.67</c:v>
                </c:pt>
                <c:pt idx="315">
                  <c:v>58.67</c:v>
                </c:pt>
                <c:pt idx="316">
                  <c:v>58.67</c:v>
                </c:pt>
                <c:pt idx="317">
                  <c:v>58.67</c:v>
                </c:pt>
                <c:pt idx="318">
                  <c:v>58.67</c:v>
                </c:pt>
                <c:pt idx="319">
                  <c:v>58.67</c:v>
                </c:pt>
                <c:pt idx="320">
                  <c:v>58.67</c:v>
                </c:pt>
                <c:pt idx="321">
                  <c:v>58.67</c:v>
                </c:pt>
                <c:pt idx="322">
                  <c:v>58.67</c:v>
                </c:pt>
                <c:pt idx="323">
                  <c:v>58.67</c:v>
                </c:pt>
                <c:pt idx="324">
                  <c:v>58.67</c:v>
                </c:pt>
                <c:pt idx="325">
                  <c:v>58.67</c:v>
                </c:pt>
                <c:pt idx="326">
                  <c:v>58.67</c:v>
                </c:pt>
                <c:pt idx="327">
                  <c:v>58.67</c:v>
                </c:pt>
                <c:pt idx="328">
                  <c:v>58.67</c:v>
                </c:pt>
                <c:pt idx="329">
                  <c:v>58.67</c:v>
                </c:pt>
                <c:pt idx="330">
                  <c:v>58.67</c:v>
                </c:pt>
                <c:pt idx="331">
                  <c:v>58.67</c:v>
                </c:pt>
                <c:pt idx="332">
                  <c:v>58.67</c:v>
                </c:pt>
                <c:pt idx="333">
                  <c:v>58.67</c:v>
                </c:pt>
                <c:pt idx="334">
                  <c:v>58.67</c:v>
                </c:pt>
                <c:pt idx="335">
                  <c:v>58.493000000000002</c:v>
                </c:pt>
                <c:pt idx="336">
                  <c:v>58.493000000000002</c:v>
                </c:pt>
                <c:pt idx="337">
                  <c:v>58.493000000000002</c:v>
                </c:pt>
                <c:pt idx="338">
                  <c:v>58.493000000000002</c:v>
                </c:pt>
                <c:pt idx="339">
                  <c:v>58.493000000000002</c:v>
                </c:pt>
                <c:pt idx="340">
                  <c:v>58.493000000000002</c:v>
                </c:pt>
                <c:pt idx="341">
                  <c:v>58.493000000000002</c:v>
                </c:pt>
                <c:pt idx="342">
                  <c:v>58.493000000000002</c:v>
                </c:pt>
                <c:pt idx="343">
                  <c:v>58.493000000000002</c:v>
                </c:pt>
                <c:pt idx="344">
                  <c:v>58.493000000000002</c:v>
                </c:pt>
                <c:pt idx="345">
                  <c:v>58.493000000000002</c:v>
                </c:pt>
                <c:pt idx="346">
                  <c:v>58.493000000000002</c:v>
                </c:pt>
                <c:pt idx="347">
                  <c:v>58.493000000000002</c:v>
                </c:pt>
                <c:pt idx="348">
                  <c:v>58.493000000000002</c:v>
                </c:pt>
                <c:pt idx="349">
                  <c:v>58.493000000000002</c:v>
                </c:pt>
                <c:pt idx="350">
                  <c:v>58.493000000000002</c:v>
                </c:pt>
                <c:pt idx="351">
                  <c:v>58.493000000000002</c:v>
                </c:pt>
                <c:pt idx="352">
                  <c:v>58.493000000000002</c:v>
                </c:pt>
                <c:pt idx="353">
                  <c:v>58.493000000000002</c:v>
                </c:pt>
                <c:pt idx="354">
                  <c:v>58.493000000000002</c:v>
                </c:pt>
                <c:pt idx="355">
                  <c:v>58.493000000000002</c:v>
                </c:pt>
                <c:pt idx="356">
                  <c:v>58.493000000000002</c:v>
                </c:pt>
                <c:pt idx="357">
                  <c:v>58.493000000000002</c:v>
                </c:pt>
                <c:pt idx="358">
                  <c:v>58.493000000000002</c:v>
                </c:pt>
                <c:pt idx="359">
                  <c:v>58.493000000000002</c:v>
                </c:pt>
                <c:pt idx="360">
                  <c:v>58.493000000000002</c:v>
                </c:pt>
                <c:pt idx="361">
                  <c:v>58.493000000000002</c:v>
                </c:pt>
                <c:pt idx="362">
                  <c:v>58.493000000000002</c:v>
                </c:pt>
                <c:pt idx="363">
                  <c:v>58.493000000000002</c:v>
                </c:pt>
                <c:pt idx="364">
                  <c:v>58.493000000000002</c:v>
                </c:pt>
                <c:pt idx="365">
                  <c:v>58.493000000000002</c:v>
                </c:pt>
                <c:pt idx="366">
                  <c:v>58.585000000000001</c:v>
                </c:pt>
                <c:pt idx="367">
                  <c:v>58.585000000000001</c:v>
                </c:pt>
                <c:pt idx="368">
                  <c:v>58.585000000000001</c:v>
                </c:pt>
                <c:pt idx="369">
                  <c:v>58.585000000000001</c:v>
                </c:pt>
                <c:pt idx="370">
                  <c:v>58.585000000000001</c:v>
                </c:pt>
                <c:pt idx="371">
                  <c:v>58.585000000000001</c:v>
                </c:pt>
                <c:pt idx="372">
                  <c:v>58.585000000000001</c:v>
                </c:pt>
                <c:pt idx="373">
                  <c:v>58.585000000000001</c:v>
                </c:pt>
                <c:pt idx="374">
                  <c:v>58.585000000000001</c:v>
                </c:pt>
                <c:pt idx="375">
                  <c:v>59.6</c:v>
                </c:pt>
                <c:pt idx="376">
                  <c:v>59.6</c:v>
                </c:pt>
                <c:pt idx="377">
                  <c:v>59.6</c:v>
                </c:pt>
                <c:pt idx="378">
                  <c:v>59.6</c:v>
                </c:pt>
                <c:pt idx="379">
                  <c:v>55</c:v>
                </c:pt>
                <c:pt idx="380">
                  <c:v>55</c:v>
                </c:pt>
                <c:pt idx="381">
                  <c:v>55</c:v>
                </c:pt>
                <c:pt idx="382">
                  <c:v>55</c:v>
                </c:pt>
                <c:pt idx="383">
                  <c:v>55</c:v>
                </c:pt>
                <c:pt idx="384">
                  <c:v>56</c:v>
                </c:pt>
                <c:pt idx="385">
                  <c:v>56</c:v>
                </c:pt>
                <c:pt idx="386">
                  <c:v>56</c:v>
                </c:pt>
                <c:pt idx="387">
                  <c:v>56</c:v>
                </c:pt>
                <c:pt idx="388">
                  <c:v>59.6</c:v>
                </c:pt>
                <c:pt idx="389">
                  <c:v>59.6</c:v>
                </c:pt>
                <c:pt idx="390">
                  <c:v>59.6</c:v>
                </c:pt>
                <c:pt idx="391">
                  <c:v>59.6</c:v>
                </c:pt>
                <c:pt idx="392">
                  <c:v>59.6</c:v>
                </c:pt>
                <c:pt idx="393">
                  <c:v>59.6</c:v>
                </c:pt>
                <c:pt idx="394">
                  <c:v>59.6</c:v>
                </c:pt>
                <c:pt idx="395">
                  <c:v>59.6</c:v>
                </c:pt>
                <c:pt idx="396">
                  <c:v>61.2</c:v>
                </c:pt>
                <c:pt idx="397">
                  <c:v>61.2</c:v>
                </c:pt>
                <c:pt idx="398">
                  <c:v>61.2</c:v>
                </c:pt>
                <c:pt idx="399">
                  <c:v>61.2</c:v>
                </c:pt>
                <c:pt idx="400">
                  <c:v>59.9</c:v>
                </c:pt>
                <c:pt idx="401">
                  <c:v>59.9</c:v>
                </c:pt>
                <c:pt idx="402">
                  <c:v>59.9</c:v>
                </c:pt>
                <c:pt idx="403">
                  <c:v>59.9</c:v>
                </c:pt>
                <c:pt idx="404">
                  <c:v>59.9</c:v>
                </c:pt>
                <c:pt idx="405">
                  <c:v>61.2</c:v>
                </c:pt>
                <c:pt idx="406">
                  <c:v>61.2</c:v>
                </c:pt>
                <c:pt idx="407">
                  <c:v>61.2</c:v>
                </c:pt>
                <c:pt idx="408">
                  <c:v>61.2</c:v>
                </c:pt>
                <c:pt idx="409">
                  <c:v>61.2</c:v>
                </c:pt>
                <c:pt idx="410">
                  <c:v>61.2</c:v>
                </c:pt>
                <c:pt idx="411">
                  <c:v>61.2</c:v>
                </c:pt>
                <c:pt idx="412">
                  <c:v>61.2</c:v>
                </c:pt>
                <c:pt idx="413">
                  <c:v>61.2</c:v>
                </c:pt>
                <c:pt idx="414">
                  <c:v>59.7</c:v>
                </c:pt>
                <c:pt idx="415">
                  <c:v>59.7</c:v>
                </c:pt>
                <c:pt idx="416">
                  <c:v>59.7</c:v>
                </c:pt>
                <c:pt idx="417">
                  <c:v>59.9</c:v>
                </c:pt>
                <c:pt idx="418">
                  <c:v>59.9</c:v>
                </c:pt>
                <c:pt idx="419">
                  <c:v>61.2</c:v>
                </c:pt>
                <c:pt idx="420">
                  <c:v>61.2</c:v>
                </c:pt>
                <c:pt idx="421">
                  <c:v>61.2</c:v>
                </c:pt>
                <c:pt idx="422">
                  <c:v>61.2</c:v>
                </c:pt>
                <c:pt idx="423">
                  <c:v>61.2</c:v>
                </c:pt>
                <c:pt idx="424">
                  <c:v>61.2</c:v>
                </c:pt>
                <c:pt idx="425">
                  <c:v>61.2</c:v>
                </c:pt>
                <c:pt idx="426">
                  <c:v>61.2</c:v>
                </c:pt>
                <c:pt idx="427">
                  <c:v>66.3</c:v>
                </c:pt>
                <c:pt idx="428">
                  <c:v>66.3</c:v>
                </c:pt>
                <c:pt idx="429">
                  <c:v>66.3</c:v>
                </c:pt>
                <c:pt idx="430">
                  <c:v>66.3</c:v>
                </c:pt>
                <c:pt idx="431">
                  <c:v>66.3</c:v>
                </c:pt>
                <c:pt idx="432">
                  <c:v>66.3</c:v>
                </c:pt>
                <c:pt idx="433">
                  <c:v>66.3</c:v>
                </c:pt>
                <c:pt idx="434">
                  <c:v>66.3</c:v>
                </c:pt>
                <c:pt idx="435">
                  <c:v>66.3</c:v>
                </c:pt>
                <c:pt idx="436">
                  <c:v>66.3</c:v>
                </c:pt>
                <c:pt idx="437">
                  <c:v>66.3</c:v>
                </c:pt>
                <c:pt idx="438">
                  <c:v>66.3</c:v>
                </c:pt>
                <c:pt idx="439">
                  <c:v>66.3</c:v>
                </c:pt>
                <c:pt idx="440">
                  <c:v>66.3</c:v>
                </c:pt>
                <c:pt idx="441">
                  <c:v>66.3</c:v>
                </c:pt>
                <c:pt idx="442">
                  <c:v>66.3</c:v>
                </c:pt>
                <c:pt idx="443">
                  <c:v>66.3</c:v>
                </c:pt>
                <c:pt idx="444">
                  <c:v>66.3</c:v>
                </c:pt>
                <c:pt idx="445">
                  <c:v>66.3</c:v>
                </c:pt>
                <c:pt idx="446">
                  <c:v>68.900000000000006</c:v>
                </c:pt>
                <c:pt idx="447">
                  <c:v>68.900000000000006</c:v>
                </c:pt>
                <c:pt idx="448">
                  <c:v>68.900000000000006</c:v>
                </c:pt>
                <c:pt idx="449">
                  <c:v>68.900000000000006</c:v>
                </c:pt>
                <c:pt idx="450">
                  <c:v>68.900000000000006</c:v>
                </c:pt>
                <c:pt idx="451">
                  <c:v>68.900000000000006</c:v>
                </c:pt>
                <c:pt idx="452">
                  <c:v>68.900000000000006</c:v>
                </c:pt>
                <c:pt idx="453">
                  <c:v>68.900000000000006</c:v>
                </c:pt>
                <c:pt idx="454">
                  <c:v>69.599999999999994</c:v>
                </c:pt>
                <c:pt idx="455">
                  <c:v>69.599999999999994</c:v>
                </c:pt>
                <c:pt idx="456">
                  <c:v>69.599999999999994</c:v>
                </c:pt>
                <c:pt idx="457">
                  <c:v>69</c:v>
                </c:pt>
                <c:pt idx="458">
                  <c:v>69</c:v>
                </c:pt>
                <c:pt idx="459">
                  <c:v>69</c:v>
                </c:pt>
                <c:pt idx="460">
                  <c:v>69</c:v>
                </c:pt>
                <c:pt idx="461">
                  <c:v>69</c:v>
                </c:pt>
                <c:pt idx="462">
                  <c:v>66.739999999999995</c:v>
                </c:pt>
                <c:pt idx="463">
                  <c:v>66.739999999999995</c:v>
                </c:pt>
                <c:pt idx="464">
                  <c:v>66.739999999999995</c:v>
                </c:pt>
                <c:pt idx="465">
                  <c:v>66.739999999999995</c:v>
                </c:pt>
                <c:pt idx="466">
                  <c:v>66.739999999999995</c:v>
                </c:pt>
                <c:pt idx="467">
                  <c:v>66.739999999999995</c:v>
                </c:pt>
                <c:pt idx="468">
                  <c:v>69</c:v>
                </c:pt>
                <c:pt idx="469">
                  <c:v>69</c:v>
                </c:pt>
                <c:pt idx="470">
                  <c:v>69</c:v>
                </c:pt>
                <c:pt idx="471">
                  <c:v>69</c:v>
                </c:pt>
                <c:pt idx="472">
                  <c:v>69</c:v>
                </c:pt>
                <c:pt idx="473">
                  <c:v>69</c:v>
                </c:pt>
                <c:pt idx="474">
                  <c:v>69</c:v>
                </c:pt>
                <c:pt idx="475">
                  <c:v>69</c:v>
                </c:pt>
                <c:pt idx="476">
                  <c:v>69</c:v>
                </c:pt>
                <c:pt idx="477">
                  <c:v>69</c:v>
                </c:pt>
                <c:pt idx="478">
                  <c:v>69</c:v>
                </c:pt>
                <c:pt idx="479">
                  <c:v>69</c:v>
                </c:pt>
                <c:pt idx="480">
                  <c:v>69</c:v>
                </c:pt>
                <c:pt idx="481">
                  <c:v>69</c:v>
                </c:pt>
                <c:pt idx="482">
                  <c:v>69</c:v>
                </c:pt>
                <c:pt idx="483">
                  <c:v>69</c:v>
                </c:pt>
                <c:pt idx="484">
                  <c:v>69</c:v>
                </c:pt>
                <c:pt idx="485">
                  <c:v>69</c:v>
                </c:pt>
                <c:pt idx="486">
                  <c:v>69</c:v>
                </c:pt>
                <c:pt idx="487">
                  <c:v>69</c:v>
                </c:pt>
                <c:pt idx="488">
                  <c:v>69.5</c:v>
                </c:pt>
                <c:pt idx="489">
                  <c:v>69.5</c:v>
                </c:pt>
                <c:pt idx="490">
                  <c:v>69.5</c:v>
                </c:pt>
                <c:pt idx="491">
                  <c:v>69.5</c:v>
                </c:pt>
                <c:pt idx="492">
                  <c:v>69.5</c:v>
                </c:pt>
                <c:pt idx="493">
                  <c:v>69.5</c:v>
                </c:pt>
                <c:pt idx="494">
                  <c:v>69.5</c:v>
                </c:pt>
                <c:pt idx="495">
                  <c:v>69.5</c:v>
                </c:pt>
                <c:pt idx="496">
                  <c:v>69.5</c:v>
                </c:pt>
                <c:pt idx="497">
                  <c:v>69.5</c:v>
                </c:pt>
                <c:pt idx="498">
                  <c:v>69.5</c:v>
                </c:pt>
                <c:pt idx="499">
                  <c:v>69.5</c:v>
                </c:pt>
                <c:pt idx="500">
                  <c:v>69.5</c:v>
                </c:pt>
                <c:pt idx="501">
                  <c:v>69.5</c:v>
                </c:pt>
                <c:pt idx="502">
                  <c:v>69.5</c:v>
                </c:pt>
                <c:pt idx="503">
                  <c:v>69.5</c:v>
                </c:pt>
                <c:pt idx="504">
                  <c:v>69.5</c:v>
                </c:pt>
                <c:pt idx="505">
                  <c:v>69.5</c:v>
                </c:pt>
                <c:pt idx="506">
                  <c:v>69.5</c:v>
                </c:pt>
                <c:pt idx="507">
                  <c:v>69.5</c:v>
                </c:pt>
                <c:pt idx="508">
                  <c:v>69.5</c:v>
                </c:pt>
                <c:pt idx="509">
                  <c:v>69.5</c:v>
                </c:pt>
                <c:pt idx="510">
                  <c:v>66.2</c:v>
                </c:pt>
                <c:pt idx="511">
                  <c:v>66.2</c:v>
                </c:pt>
                <c:pt idx="512">
                  <c:v>66.2</c:v>
                </c:pt>
                <c:pt idx="513">
                  <c:v>66.2</c:v>
                </c:pt>
                <c:pt idx="514">
                  <c:v>66.2</c:v>
                </c:pt>
                <c:pt idx="515">
                  <c:v>66.2</c:v>
                </c:pt>
                <c:pt idx="516">
                  <c:v>66.2</c:v>
                </c:pt>
                <c:pt idx="517">
                  <c:v>66.2</c:v>
                </c:pt>
                <c:pt idx="518">
                  <c:v>66.2</c:v>
                </c:pt>
                <c:pt idx="519">
                  <c:v>68.900000000000006</c:v>
                </c:pt>
                <c:pt idx="520">
                  <c:v>68.900000000000006</c:v>
                </c:pt>
                <c:pt idx="521">
                  <c:v>68.900000000000006</c:v>
                </c:pt>
                <c:pt idx="522">
                  <c:v>68.900000000000006</c:v>
                </c:pt>
                <c:pt idx="523">
                  <c:v>68.900000000000006</c:v>
                </c:pt>
                <c:pt idx="524">
                  <c:v>68.900000000000006</c:v>
                </c:pt>
                <c:pt idx="525">
                  <c:v>68.900000000000006</c:v>
                </c:pt>
                <c:pt idx="526">
                  <c:v>68.900000000000006</c:v>
                </c:pt>
                <c:pt idx="527">
                  <c:v>68.900000000000006</c:v>
                </c:pt>
                <c:pt idx="528">
                  <c:v>68.900000000000006</c:v>
                </c:pt>
                <c:pt idx="529">
                  <c:v>68.900000000000006</c:v>
                </c:pt>
                <c:pt idx="530">
                  <c:v>68.900000000000006</c:v>
                </c:pt>
                <c:pt idx="531">
                  <c:v>68.900000000000006</c:v>
                </c:pt>
                <c:pt idx="532">
                  <c:v>68.900000000000006</c:v>
                </c:pt>
                <c:pt idx="533">
                  <c:v>70.311000000000007</c:v>
                </c:pt>
                <c:pt idx="534">
                  <c:v>70.311000000000007</c:v>
                </c:pt>
                <c:pt idx="535">
                  <c:v>70.311000000000007</c:v>
                </c:pt>
                <c:pt idx="536">
                  <c:v>70.311000000000007</c:v>
                </c:pt>
                <c:pt idx="537">
                  <c:v>70.311000000000007</c:v>
                </c:pt>
                <c:pt idx="538">
                  <c:v>70.311000000000007</c:v>
                </c:pt>
                <c:pt idx="539">
                  <c:v>70.311000000000007</c:v>
                </c:pt>
                <c:pt idx="540">
                  <c:v>70.311000000000007</c:v>
                </c:pt>
                <c:pt idx="541">
                  <c:v>70.311000000000007</c:v>
                </c:pt>
                <c:pt idx="542">
                  <c:v>70.311000000000007</c:v>
                </c:pt>
                <c:pt idx="543">
                  <c:v>70.311000000000007</c:v>
                </c:pt>
                <c:pt idx="544">
                  <c:v>70.311000000000007</c:v>
                </c:pt>
                <c:pt idx="545">
                  <c:v>70.311000000000007</c:v>
                </c:pt>
                <c:pt idx="546">
                  <c:v>70.311000000000007</c:v>
                </c:pt>
                <c:pt idx="547">
                  <c:v>70.311000000000007</c:v>
                </c:pt>
                <c:pt idx="548">
                  <c:v>69.411000000000001</c:v>
                </c:pt>
                <c:pt idx="549">
                  <c:v>69.411000000000001</c:v>
                </c:pt>
                <c:pt idx="550">
                  <c:v>69.411000000000001</c:v>
                </c:pt>
                <c:pt idx="551">
                  <c:v>69.411000000000001</c:v>
                </c:pt>
                <c:pt idx="552">
                  <c:v>69.411000000000001</c:v>
                </c:pt>
                <c:pt idx="553">
                  <c:v>69.411000000000001</c:v>
                </c:pt>
                <c:pt idx="554">
                  <c:v>67.411000000000001</c:v>
                </c:pt>
                <c:pt idx="555">
                  <c:v>67.411000000000001</c:v>
                </c:pt>
                <c:pt idx="556">
                  <c:v>67.411000000000001</c:v>
                </c:pt>
                <c:pt idx="557">
                  <c:v>67.411000000000001</c:v>
                </c:pt>
                <c:pt idx="558">
                  <c:v>67.411000000000001</c:v>
                </c:pt>
                <c:pt idx="559">
                  <c:v>67.411000000000001</c:v>
                </c:pt>
                <c:pt idx="560">
                  <c:v>67.411000000000001</c:v>
                </c:pt>
                <c:pt idx="561">
                  <c:v>67.411000000000001</c:v>
                </c:pt>
                <c:pt idx="562">
                  <c:v>67.411000000000001</c:v>
                </c:pt>
                <c:pt idx="563">
                  <c:v>67.411000000000001</c:v>
                </c:pt>
                <c:pt idx="564">
                  <c:v>67.411000000000001</c:v>
                </c:pt>
                <c:pt idx="565">
                  <c:v>67.411000000000001</c:v>
                </c:pt>
                <c:pt idx="566">
                  <c:v>71.111000000000004</c:v>
                </c:pt>
                <c:pt idx="567">
                  <c:v>64.111000000000004</c:v>
                </c:pt>
                <c:pt idx="568">
                  <c:v>64.111000000000004</c:v>
                </c:pt>
                <c:pt idx="569">
                  <c:v>64.111000000000004</c:v>
                </c:pt>
                <c:pt idx="570">
                  <c:v>64.111000000000004</c:v>
                </c:pt>
                <c:pt idx="571">
                  <c:v>64.111000000000004</c:v>
                </c:pt>
                <c:pt idx="572">
                  <c:v>64.111000000000004</c:v>
                </c:pt>
                <c:pt idx="573">
                  <c:v>71.111000000000004</c:v>
                </c:pt>
                <c:pt idx="574">
                  <c:v>71.111000000000004</c:v>
                </c:pt>
                <c:pt idx="575">
                  <c:v>71.111000000000004</c:v>
                </c:pt>
                <c:pt idx="576">
                  <c:v>71.111000000000004</c:v>
                </c:pt>
                <c:pt idx="577">
                  <c:v>71.111000000000004</c:v>
                </c:pt>
                <c:pt idx="578">
                  <c:v>71.111000000000004</c:v>
                </c:pt>
                <c:pt idx="579">
                  <c:v>75.126000000000005</c:v>
                </c:pt>
                <c:pt idx="580">
                  <c:v>75.126000000000005</c:v>
                </c:pt>
                <c:pt idx="581">
                  <c:v>75.126000000000005</c:v>
                </c:pt>
                <c:pt idx="582">
                  <c:v>75.126000000000005</c:v>
                </c:pt>
                <c:pt idx="583">
                  <c:v>75.126000000000005</c:v>
                </c:pt>
                <c:pt idx="584">
                  <c:v>75.126000000000005</c:v>
                </c:pt>
                <c:pt idx="585">
                  <c:v>75.126000000000005</c:v>
                </c:pt>
                <c:pt idx="586">
                  <c:v>75.126000000000005</c:v>
                </c:pt>
                <c:pt idx="587">
                  <c:v>75.126000000000005</c:v>
                </c:pt>
                <c:pt idx="588">
                  <c:v>75.126000000000005</c:v>
                </c:pt>
                <c:pt idx="589">
                  <c:v>75.126000000000005</c:v>
                </c:pt>
                <c:pt idx="590">
                  <c:v>75.126000000000005</c:v>
                </c:pt>
                <c:pt idx="591">
                  <c:v>75.126000000000005</c:v>
                </c:pt>
                <c:pt idx="592">
                  <c:v>75.111000000000004</c:v>
                </c:pt>
                <c:pt idx="593">
                  <c:v>72.411000000000001</c:v>
                </c:pt>
                <c:pt idx="594">
                  <c:v>72.411000000000001</c:v>
                </c:pt>
                <c:pt idx="595">
                  <c:v>72.411000000000001</c:v>
                </c:pt>
                <c:pt idx="596">
                  <c:v>72.411000000000001</c:v>
                </c:pt>
                <c:pt idx="597">
                  <c:v>72.411000000000001</c:v>
                </c:pt>
                <c:pt idx="598">
                  <c:v>75.126000000000005</c:v>
                </c:pt>
                <c:pt idx="599">
                  <c:v>75.126000000000005</c:v>
                </c:pt>
                <c:pt idx="600">
                  <c:v>75.126000000000005</c:v>
                </c:pt>
                <c:pt idx="601">
                  <c:v>75.126000000000005</c:v>
                </c:pt>
                <c:pt idx="602">
                  <c:v>75.126000000000005</c:v>
                </c:pt>
                <c:pt idx="603">
                  <c:v>75.126000000000005</c:v>
                </c:pt>
                <c:pt idx="604">
                  <c:v>75.126000000000005</c:v>
                </c:pt>
                <c:pt idx="605">
                  <c:v>75.126000000000005</c:v>
                </c:pt>
                <c:pt idx="606">
                  <c:v>75.126000000000005</c:v>
                </c:pt>
                <c:pt idx="607">
                  <c:v>75.126000000000005</c:v>
                </c:pt>
                <c:pt idx="608">
                  <c:v>75.126000000000005</c:v>
                </c:pt>
                <c:pt idx="609">
                  <c:v>75.311000000000007</c:v>
                </c:pt>
                <c:pt idx="610">
                  <c:v>72.411000000000001</c:v>
                </c:pt>
                <c:pt idx="611">
                  <c:v>72.411000000000001</c:v>
                </c:pt>
                <c:pt idx="612">
                  <c:v>72.411000000000001</c:v>
                </c:pt>
                <c:pt idx="613">
                  <c:v>72.411000000000001</c:v>
                </c:pt>
                <c:pt idx="614">
                  <c:v>72.411000000000001</c:v>
                </c:pt>
                <c:pt idx="615">
                  <c:v>75.338999999999999</c:v>
                </c:pt>
                <c:pt idx="616">
                  <c:v>75.338999999999999</c:v>
                </c:pt>
                <c:pt idx="617">
                  <c:v>75.338999999999999</c:v>
                </c:pt>
                <c:pt idx="618">
                  <c:v>75.338999999999999</c:v>
                </c:pt>
                <c:pt idx="619">
                  <c:v>75.338999999999999</c:v>
                </c:pt>
                <c:pt idx="620">
                  <c:v>75.338999999999999</c:v>
                </c:pt>
                <c:pt idx="621">
                  <c:v>75.338999999999999</c:v>
                </c:pt>
                <c:pt idx="622">
                  <c:v>75.338999999999999</c:v>
                </c:pt>
                <c:pt idx="623">
                  <c:v>75.338999999999999</c:v>
                </c:pt>
                <c:pt idx="624">
                  <c:v>72.411000000000001</c:v>
                </c:pt>
                <c:pt idx="625">
                  <c:v>72.411000000000001</c:v>
                </c:pt>
                <c:pt idx="626">
                  <c:v>72.411000000000001</c:v>
                </c:pt>
                <c:pt idx="627">
                  <c:v>72.411000000000001</c:v>
                </c:pt>
                <c:pt idx="628">
                  <c:v>75.338999999999999</c:v>
                </c:pt>
                <c:pt idx="629">
                  <c:v>75.338999999999999</c:v>
                </c:pt>
                <c:pt idx="630">
                  <c:v>75.338999999999999</c:v>
                </c:pt>
                <c:pt idx="631">
                  <c:v>75.338999999999999</c:v>
                </c:pt>
                <c:pt idx="632">
                  <c:v>75.338999999999999</c:v>
                </c:pt>
                <c:pt idx="633">
                  <c:v>64.411000000000001</c:v>
                </c:pt>
                <c:pt idx="634">
                  <c:v>64.411000000000001</c:v>
                </c:pt>
                <c:pt idx="635">
                  <c:v>64.411000000000001</c:v>
                </c:pt>
                <c:pt idx="636">
                  <c:v>64.411000000000001</c:v>
                </c:pt>
                <c:pt idx="637">
                  <c:v>64.411000000000001</c:v>
                </c:pt>
                <c:pt idx="638">
                  <c:v>75.311000000000007</c:v>
                </c:pt>
                <c:pt idx="639">
                  <c:v>75.338999999999999</c:v>
                </c:pt>
                <c:pt idx="640">
                  <c:v>77.579000000000008</c:v>
                </c:pt>
                <c:pt idx="641">
                  <c:v>77.579000000000008</c:v>
                </c:pt>
                <c:pt idx="642">
                  <c:v>77.579000000000008</c:v>
                </c:pt>
                <c:pt idx="643">
                  <c:v>77.579000000000008</c:v>
                </c:pt>
                <c:pt idx="644">
                  <c:v>77.579000000000008</c:v>
                </c:pt>
                <c:pt idx="645">
                  <c:v>77.579000000000008</c:v>
                </c:pt>
                <c:pt idx="646">
                  <c:v>77.579000000000008</c:v>
                </c:pt>
                <c:pt idx="647">
                  <c:v>77.579000000000008</c:v>
                </c:pt>
                <c:pt idx="648">
                  <c:v>77.579000000000008</c:v>
                </c:pt>
                <c:pt idx="649">
                  <c:v>77.579000000000008</c:v>
                </c:pt>
                <c:pt idx="650">
                  <c:v>77.579000000000008</c:v>
                </c:pt>
                <c:pt idx="651">
                  <c:v>77.579000000000008</c:v>
                </c:pt>
                <c:pt idx="652">
                  <c:v>77.579000000000008</c:v>
                </c:pt>
                <c:pt idx="653">
                  <c:v>77.579000000000008</c:v>
                </c:pt>
                <c:pt idx="654">
                  <c:v>77.579000000000008</c:v>
                </c:pt>
                <c:pt idx="655">
                  <c:v>77.579000000000008</c:v>
                </c:pt>
                <c:pt idx="656">
                  <c:v>77.579000000000008</c:v>
                </c:pt>
                <c:pt idx="657">
                  <c:v>77.579000000000008</c:v>
                </c:pt>
                <c:pt idx="658">
                  <c:v>77.579000000000008</c:v>
                </c:pt>
                <c:pt idx="659">
                  <c:v>74.411000000000001</c:v>
                </c:pt>
                <c:pt idx="660">
                  <c:v>74.411000000000001</c:v>
                </c:pt>
                <c:pt idx="661">
                  <c:v>74.411000000000001</c:v>
                </c:pt>
                <c:pt idx="662">
                  <c:v>74.411000000000001</c:v>
                </c:pt>
                <c:pt idx="663">
                  <c:v>74.411000000000001</c:v>
                </c:pt>
                <c:pt idx="664">
                  <c:v>77.579000000000008</c:v>
                </c:pt>
                <c:pt idx="665">
                  <c:v>77.579000000000008</c:v>
                </c:pt>
                <c:pt idx="666">
                  <c:v>72.411000000000001</c:v>
                </c:pt>
                <c:pt idx="667">
                  <c:v>72.411000000000001</c:v>
                </c:pt>
                <c:pt idx="668">
                  <c:v>72.411000000000001</c:v>
                </c:pt>
                <c:pt idx="669">
                  <c:v>72.411000000000001</c:v>
                </c:pt>
              </c:numCache>
            </c:numRef>
          </c:val>
        </c:ser>
        <c:ser>
          <c:idx val="26"/>
          <c:order val="26"/>
          <c:tx>
            <c:strRef>
              <c:f>'Long Term BORDER'!$AD$1:$AD$2</c:f>
              <c:strCache>
                <c:ptCount val="1"/>
                <c:pt idx="0">
                  <c:v>39.5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BORDER'!$AD$3:$AD$672</c:f>
              <c:numCache>
                <c:formatCode>0.0</c:formatCode>
                <c:ptCount val="670"/>
                <c:pt idx="0">
                  <c:v>0</c:v>
                </c:pt>
                <c:pt idx="304">
                  <c:v>2109.9102749999997</c:v>
                </c:pt>
                <c:pt idx="305">
                  <c:v>2114.3157099999999</c:v>
                </c:pt>
                <c:pt idx="306">
                  <c:v>2099.8677949999997</c:v>
                </c:pt>
                <c:pt idx="307">
                  <c:v>2186.3834600000005</c:v>
                </c:pt>
                <c:pt idx="308">
                  <c:v>2223.6260350000002</c:v>
                </c:pt>
                <c:pt idx="309">
                  <c:v>2228.6697900000008</c:v>
                </c:pt>
                <c:pt idx="310">
                  <c:v>2208.5717949999998</c:v>
                </c:pt>
                <c:pt idx="311">
                  <c:v>2137.1471049999996</c:v>
                </c:pt>
                <c:pt idx="312">
                  <c:v>2183.2187199999994</c:v>
                </c:pt>
                <c:pt idx="313">
                  <c:v>2155.3969480327</c:v>
                </c:pt>
                <c:pt idx="314">
                  <c:v>2191.0152300000004</c:v>
                </c:pt>
                <c:pt idx="315">
                  <c:v>2186.5813550000007</c:v>
                </c:pt>
                <c:pt idx="316">
                  <c:v>2132.1704999999997</c:v>
                </c:pt>
                <c:pt idx="317">
                  <c:v>2175.072635</c:v>
                </c:pt>
                <c:pt idx="318">
                  <c:v>2188.4670849999998</c:v>
                </c:pt>
                <c:pt idx="319">
                  <c:v>2206.97876</c:v>
                </c:pt>
                <c:pt idx="320">
                  <c:v>2192.2270900000008</c:v>
                </c:pt>
                <c:pt idx="321">
                  <c:v>2199.82215</c:v>
                </c:pt>
                <c:pt idx="322">
                  <c:v>2195.17616</c:v>
                </c:pt>
                <c:pt idx="323">
                  <c:v>2178.1169</c:v>
                </c:pt>
                <c:pt idx="324">
                  <c:v>2167.2109499999988</c:v>
                </c:pt>
                <c:pt idx="325">
                  <c:v>2177.0223550000001</c:v>
                </c:pt>
                <c:pt idx="326">
                  <c:v>2192.4340699999993</c:v>
                </c:pt>
                <c:pt idx="327">
                  <c:v>2214.7488050000006</c:v>
                </c:pt>
                <c:pt idx="328">
                  <c:v>2229.9373449999994</c:v>
                </c:pt>
                <c:pt idx="329">
                  <c:v>2228.4379250000002</c:v>
                </c:pt>
                <c:pt idx="330">
                  <c:v>2277.7374799999998</c:v>
                </c:pt>
                <c:pt idx="331">
                  <c:v>2264.6621899999996</c:v>
                </c:pt>
                <c:pt idx="332">
                  <c:v>2281.4488999999999</c:v>
                </c:pt>
                <c:pt idx="333">
                  <c:v>2241.4128850000006</c:v>
                </c:pt>
                <c:pt idx="334">
                  <c:v>2259.7614250000001</c:v>
                </c:pt>
                <c:pt idx="335">
                  <c:v>2270.7349200000008</c:v>
                </c:pt>
                <c:pt idx="336">
                  <c:v>2228.7302250000007</c:v>
                </c:pt>
                <c:pt idx="337">
                  <c:v>2220.8685400000008</c:v>
                </c:pt>
                <c:pt idx="338">
                  <c:v>2219.6120450000003</c:v>
                </c:pt>
                <c:pt idx="339">
                  <c:v>2238.2576249999997</c:v>
                </c:pt>
                <c:pt idx="340">
                  <c:v>2248.80294</c:v>
                </c:pt>
                <c:pt idx="341">
                  <c:v>2268.1081700000004</c:v>
                </c:pt>
                <c:pt idx="342">
                  <c:v>2263.1225855045004</c:v>
                </c:pt>
                <c:pt idx="343">
                  <c:v>2225.2423750000003</c:v>
                </c:pt>
                <c:pt idx="344">
                  <c:v>2202.0282250000005</c:v>
                </c:pt>
                <c:pt idx="345">
                  <c:v>2221.737935000001</c:v>
                </c:pt>
                <c:pt idx="346">
                  <c:v>2257.8422490465014</c:v>
                </c:pt>
                <c:pt idx="347">
                  <c:v>2278.2039829869004</c:v>
                </c:pt>
                <c:pt idx="348">
                  <c:v>2256.7752397572008</c:v>
                </c:pt>
                <c:pt idx="349">
                  <c:v>2245.3822400000008</c:v>
                </c:pt>
                <c:pt idx="350">
                  <c:v>2245.0741399999997</c:v>
                </c:pt>
                <c:pt idx="351">
                  <c:v>2225.1049150000003</c:v>
                </c:pt>
                <c:pt idx="352">
                  <c:v>2204.1051866699499</c:v>
                </c:pt>
                <c:pt idx="353">
                  <c:v>2191.2214200000003</c:v>
                </c:pt>
                <c:pt idx="354">
                  <c:v>2248.4146549999991</c:v>
                </c:pt>
                <c:pt idx="355">
                  <c:v>2288.8547549999989</c:v>
                </c:pt>
                <c:pt idx="356">
                  <c:v>2303.8051099999998</c:v>
                </c:pt>
                <c:pt idx="357">
                  <c:v>2262.4383400000002</c:v>
                </c:pt>
                <c:pt idx="358">
                  <c:v>2202.7475199999999</c:v>
                </c:pt>
                <c:pt idx="359">
                  <c:v>2181.515085</c:v>
                </c:pt>
                <c:pt idx="360">
                  <c:v>2209.5648249999999</c:v>
                </c:pt>
                <c:pt idx="361">
                  <c:v>2193.0858200000007</c:v>
                </c:pt>
                <c:pt idx="362">
                  <c:v>2203.6287649999995</c:v>
                </c:pt>
                <c:pt idx="363">
                  <c:v>2356.8686200000011</c:v>
                </c:pt>
                <c:pt idx="364">
                  <c:v>2388.0242450000001</c:v>
                </c:pt>
                <c:pt idx="365">
                  <c:v>2351.8955699999992</c:v>
                </c:pt>
                <c:pt idx="366">
                  <c:v>2377.5733349999996</c:v>
                </c:pt>
                <c:pt idx="367">
                  <c:v>2405.7068150000005</c:v>
                </c:pt>
                <c:pt idx="368">
                  <c:v>2410.2927649999997</c:v>
                </c:pt>
                <c:pt idx="369">
                  <c:v>2386.3016499999999</c:v>
                </c:pt>
                <c:pt idx="370">
                  <c:v>2333.0145700000007</c:v>
                </c:pt>
                <c:pt idx="371">
                  <c:v>2378.684075000001</c:v>
                </c:pt>
                <c:pt idx="372">
                  <c:v>2325.28442</c:v>
                </c:pt>
                <c:pt idx="373">
                  <c:v>2288.296225</c:v>
                </c:pt>
                <c:pt idx="374">
                  <c:v>2332.7767800000001</c:v>
                </c:pt>
                <c:pt idx="375">
                  <c:v>2325.2429450000009</c:v>
                </c:pt>
                <c:pt idx="376">
                  <c:v>2262.7567100000001</c:v>
                </c:pt>
                <c:pt idx="377">
                  <c:v>2201.8402050000004</c:v>
                </c:pt>
                <c:pt idx="378">
                  <c:v>2185.2415150000002</c:v>
                </c:pt>
                <c:pt idx="379">
                  <c:v>2167.2536099999998</c:v>
                </c:pt>
                <c:pt idx="380">
                  <c:v>2144.9108300000012</c:v>
                </c:pt>
                <c:pt idx="381">
                  <c:v>2125.4298249999997</c:v>
                </c:pt>
                <c:pt idx="382">
                  <c:v>2077.0964400000012</c:v>
                </c:pt>
                <c:pt idx="383">
                  <c:v>2070.4730799999998</c:v>
                </c:pt>
                <c:pt idx="384">
                  <c:v>2084.431195000001</c:v>
                </c:pt>
                <c:pt idx="385">
                  <c:v>2144.2093099999997</c:v>
                </c:pt>
                <c:pt idx="386">
                  <c:v>2120.2655949999994</c:v>
                </c:pt>
                <c:pt idx="387">
                  <c:v>2103.0692700000004</c:v>
                </c:pt>
                <c:pt idx="388">
                  <c:v>2121.3798900000006</c:v>
                </c:pt>
                <c:pt idx="389">
                  <c:v>2113.6888449999997</c:v>
                </c:pt>
                <c:pt idx="390">
                  <c:v>2145.5503349999994</c:v>
                </c:pt>
                <c:pt idx="391">
                  <c:v>2186.1527799999985</c:v>
                </c:pt>
                <c:pt idx="392">
                  <c:v>2259.0500300000003</c:v>
                </c:pt>
                <c:pt idx="393">
                  <c:v>2254.6530054110999</c:v>
                </c:pt>
                <c:pt idx="394">
                  <c:v>2177.4588299999996</c:v>
                </c:pt>
                <c:pt idx="395">
                  <c:v>2163.5184900000008</c:v>
                </c:pt>
                <c:pt idx="396">
                  <c:v>2189.199415</c:v>
                </c:pt>
                <c:pt idx="397">
                  <c:v>2232.4771949999999</c:v>
                </c:pt>
                <c:pt idx="398">
                  <c:v>2257.4040650000002</c:v>
                </c:pt>
                <c:pt idx="399">
                  <c:v>2288.0485600000002</c:v>
                </c:pt>
                <c:pt idx="400">
                  <c:v>2267.1210650000003</c:v>
                </c:pt>
                <c:pt idx="401">
                  <c:v>2218.816515</c:v>
                </c:pt>
                <c:pt idx="402">
                  <c:v>2237.5924450000002</c:v>
                </c:pt>
                <c:pt idx="403">
                  <c:v>2261.8730949999999</c:v>
                </c:pt>
                <c:pt idx="404">
                  <c:v>2241.9062399999998</c:v>
                </c:pt>
                <c:pt idx="405">
                  <c:v>2188.6282449999999</c:v>
                </c:pt>
                <c:pt idx="406">
                  <c:v>2241.043165</c:v>
                </c:pt>
                <c:pt idx="407">
                  <c:v>2235.265895</c:v>
                </c:pt>
                <c:pt idx="408">
                  <c:v>2177.7132099999999</c:v>
                </c:pt>
                <c:pt idx="409">
                  <c:v>2222.713585</c:v>
                </c:pt>
                <c:pt idx="410">
                  <c:v>2250.9857099999999</c:v>
                </c:pt>
                <c:pt idx="411">
                  <c:v>2197.0026400000002</c:v>
                </c:pt>
                <c:pt idx="412">
                  <c:v>2078.569395</c:v>
                </c:pt>
                <c:pt idx="413">
                  <c:v>2107.1377700000003</c:v>
                </c:pt>
                <c:pt idx="414">
                  <c:v>2127.0422149999999</c:v>
                </c:pt>
                <c:pt idx="415">
                  <c:v>2177.0511900000001</c:v>
                </c:pt>
                <c:pt idx="416">
                  <c:v>2185.9821400000001</c:v>
                </c:pt>
                <c:pt idx="417">
                  <c:v>2197.9775</c:v>
                </c:pt>
                <c:pt idx="418">
                  <c:v>2239.7262350000001</c:v>
                </c:pt>
                <c:pt idx="419">
                  <c:v>2291.7185049999998</c:v>
                </c:pt>
                <c:pt idx="420">
                  <c:v>2296.880365</c:v>
                </c:pt>
                <c:pt idx="421">
                  <c:v>2333.815235</c:v>
                </c:pt>
                <c:pt idx="422">
                  <c:v>2376.8386350000001</c:v>
                </c:pt>
                <c:pt idx="423">
                  <c:v>2433.9473400000002</c:v>
                </c:pt>
                <c:pt idx="424">
                  <c:v>2440.4972299999999</c:v>
                </c:pt>
                <c:pt idx="425">
                  <c:v>2344.3404049999999</c:v>
                </c:pt>
                <c:pt idx="426">
                  <c:v>2445.0499999999997</c:v>
                </c:pt>
                <c:pt idx="427">
                  <c:v>2449</c:v>
                </c:pt>
                <c:pt idx="428">
                  <c:v>2401.6</c:v>
                </c:pt>
                <c:pt idx="429">
                  <c:v>2417.4</c:v>
                </c:pt>
                <c:pt idx="430">
                  <c:v>2373.9500000000003</c:v>
                </c:pt>
                <c:pt idx="431">
                  <c:v>2508.25</c:v>
                </c:pt>
                <c:pt idx="432">
                  <c:v>2528</c:v>
                </c:pt>
                <c:pt idx="433">
                  <c:v>2456.9</c:v>
                </c:pt>
                <c:pt idx="434">
                  <c:v>2539.85</c:v>
                </c:pt>
                <c:pt idx="435">
                  <c:v>2543.8000000000002</c:v>
                </c:pt>
                <c:pt idx="436">
                  <c:v>2539.85</c:v>
                </c:pt>
                <c:pt idx="437">
                  <c:v>2531.9499999999998</c:v>
                </c:pt>
                <c:pt idx="438">
                  <c:v>2535.9</c:v>
                </c:pt>
                <c:pt idx="439">
                  <c:v>2520.1</c:v>
                </c:pt>
                <c:pt idx="440">
                  <c:v>2559.6</c:v>
                </c:pt>
                <c:pt idx="441">
                  <c:v>2555.65</c:v>
                </c:pt>
                <c:pt idx="442">
                  <c:v>2563.5500000000002</c:v>
                </c:pt>
                <c:pt idx="443">
                  <c:v>2543.8000000000002</c:v>
                </c:pt>
                <c:pt idx="444">
                  <c:v>2559.6</c:v>
                </c:pt>
                <c:pt idx="445">
                  <c:v>2516.15</c:v>
                </c:pt>
                <c:pt idx="446">
                  <c:v>2539.85</c:v>
                </c:pt>
                <c:pt idx="447">
                  <c:v>2528</c:v>
                </c:pt>
                <c:pt idx="448">
                  <c:v>2547.75</c:v>
                </c:pt>
                <c:pt idx="449">
                  <c:v>2535.9</c:v>
                </c:pt>
                <c:pt idx="450">
                  <c:v>2500.35</c:v>
                </c:pt>
                <c:pt idx="451">
                  <c:v>2508.25</c:v>
                </c:pt>
                <c:pt idx="452">
                  <c:v>2468.75</c:v>
                </c:pt>
                <c:pt idx="453">
                  <c:v>2452.9500000000003</c:v>
                </c:pt>
                <c:pt idx="454">
                  <c:v>2480.6</c:v>
                </c:pt>
                <c:pt idx="455">
                  <c:v>2520.1</c:v>
                </c:pt>
                <c:pt idx="456">
                  <c:v>2528</c:v>
                </c:pt>
                <c:pt idx="457">
                  <c:v>2530.5252350000001</c:v>
                </c:pt>
                <c:pt idx="458">
                  <c:v>2518.4457400000001</c:v>
                </c:pt>
                <c:pt idx="459">
                  <c:v>2602.9796899999997</c:v>
                </c:pt>
                <c:pt idx="460">
                  <c:v>2607.42344</c:v>
                </c:pt>
                <c:pt idx="461">
                  <c:v>2645.2711549999999</c:v>
                </c:pt>
                <c:pt idx="462">
                  <c:v>2588.0321000000004</c:v>
                </c:pt>
                <c:pt idx="463">
                  <c:v>2545.8725650000001</c:v>
                </c:pt>
                <c:pt idx="464">
                  <c:v>2554.3366249999999</c:v>
                </c:pt>
                <c:pt idx="465">
                  <c:v>2548.6399350000002</c:v>
                </c:pt>
                <c:pt idx="466">
                  <c:v>2596.2465200000001</c:v>
                </c:pt>
                <c:pt idx="467">
                  <c:v>2607.7655099999997</c:v>
                </c:pt>
                <c:pt idx="468">
                  <c:v>2591.6250199999999</c:v>
                </c:pt>
                <c:pt idx="469">
                  <c:v>2551.0984150000004</c:v>
                </c:pt>
                <c:pt idx="470">
                  <c:v>2599.0004599999997</c:v>
                </c:pt>
                <c:pt idx="471">
                  <c:v>2624.4992900000002</c:v>
                </c:pt>
                <c:pt idx="472">
                  <c:v>2635.8251249999998</c:v>
                </c:pt>
                <c:pt idx="473">
                  <c:v>2683.8464600000002</c:v>
                </c:pt>
                <c:pt idx="474">
                  <c:v>2722.4261099999999</c:v>
                </c:pt>
                <c:pt idx="475">
                  <c:v>2692.1813550000002</c:v>
                </c:pt>
                <c:pt idx="476">
                  <c:v>2656.33392</c:v>
                </c:pt>
                <c:pt idx="477">
                  <c:v>2612.936455</c:v>
                </c:pt>
                <c:pt idx="478">
                  <c:v>2673.3773800000004</c:v>
                </c:pt>
                <c:pt idx="479">
                  <c:v>2720.583435</c:v>
                </c:pt>
                <c:pt idx="480">
                  <c:v>2707.504195</c:v>
                </c:pt>
                <c:pt idx="481">
                  <c:v>2757.6439150000001</c:v>
                </c:pt>
                <c:pt idx="482">
                  <c:v>2718.6724250000002</c:v>
                </c:pt>
                <c:pt idx="483">
                  <c:v>2645.2770800000003</c:v>
                </c:pt>
                <c:pt idx="484">
                  <c:v>2613.026515</c:v>
                </c:pt>
                <c:pt idx="485">
                  <c:v>2643.642175</c:v>
                </c:pt>
                <c:pt idx="486">
                  <c:v>2648.3000149999998</c:v>
                </c:pt>
                <c:pt idx="487">
                  <c:v>2581.688005</c:v>
                </c:pt>
                <c:pt idx="488">
                  <c:v>2520.0233699999999</c:v>
                </c:pt>
                <c:pt idx="489">
                  <c:v>2589.0006399999997</c:v>
                </c:pt>
                <c:pt idx="490">
                  <c:v>2574.0076249999997</c:v>
                </c:pt>
                <c:pt idx="491">
                  <c:v>2558.997625</c:v>
                </c:pt>
                <c:pt idx="492">
                  <c:v>2548.4045150000002</c:v>
                </c:pt>
                <c:pt idx="493">
                  <c:v>2527.2127649999998</c:v>
                </c:pt>
                <c:pt idx="494">
                  <c:v>2539.5770550000002</c:v>
                </c:pt>
                <c:pt idx="495">
                  <c:v>2539.1563799999999</c:v>
                </c:pt>
                <c:pt idx="496">
                  <c:v>2554.1177949999997</c:v>
                </c:pt>
                <c:pt idx="497">
                  <c:v>2588.3026750000004</c:v>
                </c:pt>
                <c:pt idx="498">
                  <c:v>2566.1803049999999</c:v>
                </c:pt>
                <c:pt idx="499">
                  <c:v>2550.1547599999999</c:v>
                </c:pt>
                <c:pt idx="500">
                  <c:v>2575.0409450000002</c:v>
                </c:pt>
              </c:numCache>
            </c:numRef>
          </c:val>
        </c:ser>
        <c:ser>
          <c:idx val="27"/>
          <c:order val="27"/>
          <c:tx>
            <c:strRef>
              <c:f>'Long Term BORDER'!$AE$1:$AE$2</c:f>
              <c:strCache>
                <c:ptCount val="1"/>
                <c:pt idx="0">
                  <c:v>39.5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BORDER'!$AE$3:$AE$672</c:f>
              <c:numCache>
                <c:formatCode>General</c:formatCode>
                <c:ptCount val="670"/>
                <c:pt idx="0">
                  <c:v>0</c:v>
                </c:pt>
                <c:pt idx="217">
                  <c:v>0</c:v>
                </c:pt>
                <c:pt idx="218">
                  <c:v>0</c:v>
                </c:pt>
                <c:pt idx="219">
                  <c:v>0</c:v>
                </c:pt>
                <c:pt idx="220">
                  <c:v>0</c:v>
                </c:pt>
                <c:pt idx="221">
                  <c:v>0</c:v>
                </c:pt>
                <c:pt idx="222">
                  <c:v>0</c:v>
                </c:pt>
                <c:pt idx="223">
                  <c:v>0</c:v>
                </c:pt>
                <c:pt idx="224">
                  <c:v>0</c:v>
                </c:pt>
                <c:pt idx="225">
                  <c:v>0</c:v>
                </c:pt>
                <c:pt idx="226">
                  <c:v>0</c:v>
                </c:pt>
                <c:pt idx="253">
                  <c:v>0</c:v>
                </c:pt>
                <c:pt idx="254">
                  <c:v>0</c:v>
                </c:pt>
                <c:pt idx="255">
                  <c:v>0</c:v>
                </c:pt>
                <c:pt idx="256">
                  <c:v>0</c:v>
                </c:pt>
                <c:pt idx="257">
                  <c:v>0</c:v>
                </c:pt>
                <c:pt idx="274">
                  <c:v>0</c:v>
                </c:pt>
                <c:pt idx="275">
                  <c:v>0</c:v>
                </c:pt>
                <c:pt idx="276">
                  <c:v>0</c:v>
                </c:pt>
                <c:pt idx="277">
                  <c:v>0</c:v>
                </c:pt>
                <c:pt idx="278">
                  <c:v>0</c:v>
                </c:pt>
                <c:pt idx="279">
                  <c:v>0</c:v>
                </c:pt>
                <c:pt idx="280">
                  <c:v>0</c:v>
                </c:pt>
                <c:pt idx="281">
                  <c:v>0</c:v>
                </c:pt>
                <c:pt idx="282">
                  <c:v>0</c:v>
                </c:pt>
                <c:pt idx="283">
                  <c:v>0</c:v>
                </c:pt>
                <c:pt idx="284">
                  <c:v>0</c:v>
                </c:pt>
                <c:pt idx="285">
                  <c:v>0</c:v>
                </c:pt>
                <c:pt idx="295">
                  <c:v>0</c:v>
                </c:pt>
                <c:pt idx="296">
                  <c:v>0</c:v>
                </c:pt>
                <c:pt idx="297">
                  <c:v>0</c:v>
                </c:pt>
                <c:pt idx="298">
                  <c:v>0</c:v>
                </c:pt>
                <c:pt idx="299">
                  <c:v>0</c:v>
                </c:pt>
                <c:pt idx="300">
                  <c:v>0</c:v>
                </c:pt>
                <c:pt idx="301">
                  <c:v>0</c:v>
                </c:pt>
                <c:pt idx="302">
                  <c:v>0</c:v>
                </c:pt>
                <c:pt idx="309">
                  <c:v>0</c:v>
                </c:pt>
                <c:pt idx="310">
                  <c:v>0</c:v>
                </c:pt>
                <c:pt idx="311">
                  <c:v>0</c:v>
                </c:pt>
                <c:pt idx="312">
                  <c:v>0</c:v>
                </c:pt>
                <c:pt idx="313">
                  <c:v>0</c:v>
                </c:pt>
                <c:pt idx="375">
                  <c:v>0</c:v>
                </c:pt>
                <c:pt idx="379">
                  <c:v>0</c:v>
                </c:pt>
                <c:pt idx="380">
                  <c:v>0</c:v>
                </c:pt>
                <c:pt idx="381">
                  <c:v>0</c:v>
                </c:pt>
                <c:pt idx="382">
                  <c:v>0</c:v>
                </c:pt>
                <c:pt idx="383">
                  <c:v>0</c:v>
                </c:pt>
                <c:pt idx="384">
                  <c:v>0</c:v>
                </c:pt>
                <c:pt idx="385">
                  <c:v>0</c:v>
                </c:pt>
                <c:pt idx="386">
                  <c:v>0</c:v>
                </c:pt>
                <c:pt idx="387">
                  <c:v>0</c:v>
                </c:pt>
                <c:pt idx="396">
                  <c:v>0</c:v>
                </c:pt>
                <c:pt idx="400">
                  <c:v>0</c:v>
                </c:pt>
                <c:pt idx="401">
                  <c:v>0</c:v>
                </c:pt>
                <c:pt idx="402">
                  <c:v>0</c:v>
                </c:pt>
                <c:pt idx="403">
                  <c:v>0</c:v>
                </c:pt>
                <c:pt idx="404">
                  <c:v>0</c:v>
                </c:pt>
                <c:pt idx="414">
                  <c:v>0</c:v>
                </c:pt>
                <c:pt idx="415">
                  <c:v>0</c:v>
                </c:pt>
                <c:pt idx="416">
                  <c:v>0</c:v>
                </c:pt>
                <c:pt idx="417">
                  <c:v>0</c:v>
                </c:pt>
                <c:pt idx="418">
                  <c:v>0</c:v>
                </c:pt>
                <c:pt idx="427">
                  <c:v>0</c:v>
                </c:pt>
                <c:pt idx="446">
                  <c:v>0</c:v>
                </c:pt>
                <c:pt idx="454">
                  <c:v>0</c:v>
                </c:pt>
                <c:pt idx="462">
                  <c:v>0</c:v>
                </c:pt>
                <c:pt idx="463">
                  <c:v>0</c:v>
                </c:pt>
                <c:pt idx="464">
                  <c:v>0</c:v>
                </c:pt>
                <c:pt idx="465">
                  <c:v>0</c:v>
                </c:pt>
                <c:pt idx="466">
                  <c:v>0</c:v>
                </c:pt>
                <c:pt idx="467">
                  <c:v>0</c:v>
                </c:pt>
                <c:pt idx="477">
                  <c:v>0</c:v>
                </c:pt>
                <c:pt idx="488">
                  <c:v>0</c:v>
                </c:pt>
                <c:pt idx="510">
                  <c:v>0</c:v>
                </c:pt>
                <c:pt idx="511">
                  <c:v>0</c:v>
                </c:pt>
                <c:pt idx="512">
                  <c:v>0</c:v>
                </c:pt>
                <c:pt idx="513">
                  <c:v>0</c:v>
                </c:pt>
                <c:pt idx="514">
                  <c:v>0</c:v>
                </c:pt>
                <c:pt idx="515">
                  <c:v>0</c:v>
                </c:pt>
                <c:pt idx="516">
                  <c:v>0</c:v>
                </c:pt>
                <c:pt idx="517">
                  <c:v>0</c:v>
                </c:pt>
                <c:pt idx="518">
                  <c:v>0</c:v>
                </c:pt>
                <c:pt idx="532">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7">
                  <c:v>0</c:v>
                </c:pt>
                <c:pt idx="568">
                  <c:v>0</c:v>
                </c:pt>
                <c:pt idx="569">
                  <c:v>0</c:v>
                </c:pt>
                <c:pt idx="570">
                  <c:v>0</c:v>
                </c:pt>
                <c:pt idx="571">
                  <c:v>0</c:v>
                </c:pt>
                <c:pt idx="572">
                  <c:v>0</c:v>
                </c:pt>
                <c:pt idx="579">
                  <c:v>0</c:v>
                </c:pt>
                <c:pt idx="593">
                  <c:v>0</c:v>
                </c:pt>
                <c:pt idx="594">
                  <c:v>0</c:v>
                </c:pt>
                <c:pt idx="595">
                  <c:v>0</c:v>
                </c:pt>
                <c:pt idx="596">
                  <c:v>0</c:v>
                </c:pt>
                <c:pt idx="597">
                  <c:v>0</c:v>
                </c:pt>
                <c:pt idx="610">
                  <c:v>0</c:v>
                </c:pt>
                <c:pt idx="611">
                  <c:v>0</c:v>
                </c:pt>
                <c:pt idx="612">
                  <c:v>0</c:v>
                </c:pt>
                <c:pt idx="613">
                  <c:v>0</c:v>
                </c:pt>
                <c:pt idx="614">
                  <c:v>0</c:v>
                </c:pt>
                <c:pt idx="624">
                  <c:v>0</c:v>
                </c:pt>
                <c:pt idx="625">
                  <c:v>0</c:v>
                </c:pt>
                <c:pt idx="626">
                  <c:v>0</c:v>
                </c:pt>
                <c:pt idx="627">
                  <c:v>0</c:v>
                </c:pt>
                <c:pt idx="633">
                  <c:v>0</c:v>
                </c:pt>
                <c:pt idx="634">
                  <c:v>0</c:v>
                </c:pt>
                <c:pt idx="635">
                  <c:v>0</c:v>
                </c:pt>
                <c:pt idx="636">
                  <c:v>0</c:v>
                </c:pt>
                <c:pt idx="637">
                  <c:v>0</c:v>
                </c:pt>
                <c:pt idx="640">
                  <c:v>0</c:v>
                </c:pt>
                <c:pt idx="659">
                  <c:v>0</c:v>
                </c:pt>
                <c:pt idx="660">
                  <c:v>0</c:v>
                </c:pt>
                <c:pt idx="661">
                  <c:v>0</c:v>
                </c:pt>
                <c:pt idx="662">
                  <c:v>0</c:v>
                </c:pt>
                <c:pt idx="663">
                  <c:v>0</c:v>
                </c:pt>
                <c:pt idx="666">
                  <c:v>0</c:v>
                </c:pt>
                <c:pt idx="667">
                  <c:v>0</c:v>
                </c:pt>
                <c:pt idx="668">
                  <c:v>0</c:v>
                </c:pt>
                <c:pt idx="669">
                  <c:v>0</c:v>
                </c:pt>
              </c:numCache>
            </c:numRef>
          </c:val>
        </c:ser>
        <c:ser>
          <c:idx val="28"/>
          <c:order val="28"/>
          <c:tx>
            <c:strRef>
              <c:f>'Long Term BORDER'!$AF$1:$AF$2</c:f>
              <c:strCache>
                <c:ptCount val="1"/>
                <c:pt idx="0">
                  <c:v>Kingsgate Border KINGT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BORDER'!$AF$3:$AF$672</c:f>
              <c:numCache>
                <c:formatCode>General</c:formatCode>
                <c:ptCount val="670"/>
                <c:pt idx="0" formatCode="d\-mmm\-yy">
                  <c:v>0</c:v>
                </c:pt>
                <c:pt idx="1">
                  <c:v>47.41</c:v>
                </c:pt>
                <c:pt idx="2">
                  <c:v>47.41</c:v>
                </c:pt>
                <c:pt idx="3">
                  <c:v>47.41</c:v>
                </c:pt>
                <c:pt idx="4">
                  <c:v>47.41</c:v>
                </c:pt>
                <c:pt idx="5">
                  <c:v>47.41</c:v>
                </c:pt>
                <c:pt idx="6">
                  <c:v>47.41</c:v>
                </c:pt>
                <c:pt idx="7">
                  <c:v>47.41</c:v>
                </c:pt>
                <c:pt idx="8">
                  <c:v>47.41</c:v>
                </c:pt>
                <c:pt idx="9">
                  <c:v>47.41</c:v>
                </c:pt>
                <c:pt idx="10">
                  <c:v>47.41</c:v>
                </c:pt>
                <c:pt idx="11">
                  <c:v>47.41</c:v>
                </c:pt>
                <c:pt idx="12">
                  <c:v>47.41</c:v>
                </c:pt>
                <c:pt idx="13">
                  <c:v>47.41</c:v>
                </c:pt>
                <c:pt idx="14">
                  <c:v>47.41</c:v>
                </c:pt>
                <c:pt idx="15">
                  <c:v>47.41</c:v>
                </c:pt>
                <c:pt idx="16">
                  <c:v>47.41</c:v>
                </c:pt>
                <c:pt idx="17">
                  <c:v>47.41</c:v>
                </c:pt>
                <c:pt idx="18">
                  <c:v>47.41</c:v>
                </c:pt>
                <c:pt idx="19">
                  <c:v>47.41</c:v>
                </c:pt>
                <c:pt idx="20">
                  <c:v>47.41</c:v>
                </c:pt>
                <c:pt idx="21">
                  <c:v>47.41</c:v>
                </c:pt>
                <c:pt idx="22">
                  <c:v>47.41</c:v>
                </c:pt>
                <c:pt idx="23">
                  <c:v>47.41</c:v>
                </c:pt>
                <c:pt idx="24">
                  <c:v>47.41</c:v>
                </c:pt>
                <c:pt idx="25">
                  <c:v>47.41</c:v>
                </c:pt>
                <c:pt idx="26">
                  <c:v>47.41</c:v>
                </c:pt>
                <c:pt idx="27">
                  <c:v>47.41</c:v>
                </c:pt>
                <c:pt idx="28">
                  <c:v>47.41</c:v>
                </c:pt>
                <c:pt idx="29">
                  <c:v>47.41</c:v>
                </c:pt>
                <c:pt idx="30">
                  <c:v>47.41</c:v>
                </c:pt>
                <c:pt idx="31">
                  <c:v>47.41</c:v>
                </c:pt>
                <c:pt idx="32">
                  <c:v>47.41</c:v>
                </c:pt>
                <c:pt idx="33">
                  <c:v>47.41</c:v>
                </c:pt>
                <c:pt idx="34">
                  <c:v>47.41</c:v>
                </c:pt>
                <c:pt idx="35">
                  <c:v>47.41</c:v>
                </c:pt>
                <c:pt idx="36">
                  <c:v>47.41</c:v>
                </c:pt>
                <c:pt idx="37">
                  <c:v>47.41</c:v>
                </c:pt>
                <c:pt idx="38">
                  <c:v>47.41</c:v>
                </c:pt>
                <c:pt idx="39">
                  <c:v>47.41</c:v>
                </c:pt>
                <c:pt idx="40">
                  <c:v>47.41</c:v>
                </c:pt>
                <c:pt idx="41">
                  <c:v>47.41</c:v>
                </c:pt>
                <c:pt idx="42">
                  <c:v>47.41</c:v>
                </c:pt>
                <c:pt idx="43">
                  <c:v>47.41</c:v>
                </c:pt>
                <c:pt idx="44">
                  <c:v>47.41</c:v>
                </c:pt>
                <c:pt idx="45">
                  <c:v>47.41</c:v>
                </c:pt>
                <c:pt idx="46">
                  <c:v>47.41</c:v>
                </c:pt>
                <c:pt idx="47">
                  <c:v>47.41</c:v>
                </c:pt>
                <c:pt idx="48">
                  <c:v>47.41</c:v>
                </c:pt>
                <c:pt idx="49">
                  <c:v>47.41</c:v>
                </c:pt>
                <c:pt idx="50">
                  <c:v>47.41</c:v>
                </c:pt>
                <c:pt idx="51">
                  <c:v>47.41</c:v>
                </c:pt>
                <c:pt idx="52">
                  <c:v>47.41</c:v>
                </c:pt>
                <c:pt idx="53">
                  <c:v>47.41</c:v>
                </c:pt>
                <c:pt idx="54">
                  <c:v>47.41</c:v>
                </c:pt>
                <c:pt idx="55">
                  <c:v>47.41</c:v>
                </c:pt>
                <c:pt idx="56">
                  <c:v>47.41</c:v>
                </c:pt>
                <c:pt idx="57">
                  <c:v>47.41</c:v>
                </c:pt>
                <c:pt idx="58">
                  <c:v>47.41</c:v>
                </c:pt>
                <c:pt idx="59">
                  <c:v>47.41</c:v>
                </c:pt>
                <c:pt idx="60">
                  <c:v>47.41</c:v>
                </c:pt>
                <c:pt idx="61">
                  <c:v>47.41</c:v>
                </c:pt>
                <c:pt idx="62">
                  <c:v>49.2</c:v>
                </c:pt>
                <c:pt idx="63">
                  <c:v>49.2</c:v>
                </c:pt>
                <c:pt idx="64">
                  <c:v>49.2</c:v>
                </c:pt>
                <c:pt idx="65">
                  <c:v>49.2</c:v>
                </c:pt>
                <c:pt idx="66">
                  <c:v>49.2</c:v>
                </c:pt>
                <c:pt idx="67">
                  <c:v>49.2</c:v>
                </c:pt>
                <c:pt idx="68">
                  <c:v>49.2</c:v>
                </c:pt>
                <c:pt idx="69">
                  <c:v>49.2</c:v>
                </c:pt>
                <c:pt idx="70">
                  <c:v>49.2</c:v>
                </c:pt>
                <c:pt idx="71">
                  <c:v>49.2</c:v>
                </c:pt>
                <c:pt idx="72">
                  <c:v>49.2</c:v>
                </c:pt>
                <c:pt idx="73">
                  <c:v>49.2</c:v>
                </c:pt>
                <c:pt idx="74">
                  <c:v>49.2</c:v>
                </c:pt>
                <c:pt idx="75">
                  <c:v>49.2</c:v>
                </c:pt>
                <c:pt idx="76">
                  <c:v>49.2</c:v>
                </c:pt>
                <c:pt idx="77">
                  <c:v>49.2</c:v>
                </c:pt>
                <c:pt idx="78">
                  <c:v>49.2</c:v>
                </c:pt>
                <c:pt idx="79">
                  <c:v>49.2</c:v>
                </c:pt>
                <c:pt idx="80">
                  <c:v>49.2</c:v>
                </c:pt>
                <c:pt idx="81">
                  <c:v>49.2</c:v>
                </c:pt>
                <c:pt idx="82">
                  <c:v>49.2</c:v>
                </c:pt>
                <c:pt idx="83">
                  <c:v>49.2</c:v>
                </c:pt>
                <c:pt idx="84">
                  <c:v>49.2</c:v>
                </c:pt>
                <c:pt idx="85">
                  <c:v>49.2</c:v>
                </c:pt>
                <c:pt idx="86">
                  <c:v>49.2</c:v>
                </c:pt>
                <c:pt idx="87">
                  <c:v>49.2</c:v>
                </c:pt>
                <c:pt idx="88">
                  <c:v>49.2</c:v>
                </c:pt>
                <c:pt idx="89">
                  <c:v>49.2</c:v>
                </c:pt>
                <c:pt idx="90">
                  <c:v>49.2</c:v>
                </c:pt>
                <c:pt idx="91">
                  <c:v>49.2</c:v>
                </c:pt>
                <c:pt idx="92">
                  <c:v>49.2</c:v>
                </c:pt>
                <c:pt idx="93">
                  <c:v>49.2</c:v>
                </c:pt>
                <c:pt idx="94">
                  <c:v>49.2</c:v>
                </c:pt>
                <c:pt idx="95">
                  <c:v>49.2</c:v>
                </c:pt>
                <c:pt idx="96">
                  <c:v>49.2</c:v>
                </c:pt>
                <c:pt idx="97">
                  <c:v>49.2</c:v>
                </c:pt>
                <c:pt idx="98">
                  <c:v>49.2</c:v>
                </c:pt>
                <c:pt idx="99">
                  <c:v>49.2</c:v>
                </c:pt>
                <c:pt idx="100">
                  <c:v>49.2</c:v>
                </c:pt>
                <c:pt idx="101">
                  <c:v>49.2</c:v>
                </c:pt>
                <c:pt idx="102">
                  <c:v>49.2</c:v>
                </c:pt>
                <c:pt idx="103">
                  <c:v>49.2</c:v>
                </c:pt>
                <c:pt idx="104">
                  <c:v>49.2</c:v>
                </c:pt>
                <c:pt idx="105">
                  <c:v>49.2</c:v>
                </c:pt>
                <c:pt idx="106">
                  <c:v>49.2</c:v>
                </c:pt>
                <c:pt idx="107">
                  <c:v>49.2</c:v>
                </c:pt>
                <c:pt idx="108">
                  <c:v>49.2</c:v>
                </c:pt>
                <c:pt idx="109">
                  <c:v>49.2</c:v>
                </c:pt>
                <c:pt idx="110">
                  <c:v>49.2</c:v>
                </c:pt>
                <c:pt idx="111">
                  <c:v>49.2</c:v>
                </c:pt>
                <c:pt idx="112">
                  <c:v>49.2</c:v>
                </c:pt>
                <c:pt idx="113">
                  <c:v>49.2</c:v>
                </c:pt>
                <c:pt idx="114">
                  <c:v>49.2</c:v>
                </c:pt>
                <c:pt idx="115">
                  <c:v>49.2</c:v>
                </c:pt>
                <c:pt idx="116">
                  <c:v>49.2</c:v>
                </c:pt>
                <c:pt idx="117">
                  <c:v>49.2</c:v>
                </c:pt>
                <c:pt idx="118">
                  <c:v>49.2</c:v>
                </c:pt>
                <c:pt idx="119">
                  <c:v>49.2</c:v>
                </c:pt>
                <c:pt idx="120">
                  <c:v>49.2</c:v>
                </c:pt>
                <c:pt idx="121">
                  <c:v>49.2</c:v>
                </c:pt>
                <c:pt idx="122">
                  <c:v>49.2</c:v>
                </c:pt>
                <c:pt idx="123">
                  <c:v>55.41</c:v>
                </c:pt>
                <c:pt idx="124">
                  <c:v>55.41</c:v>
                </c:pt>
                <c:pt idx="125">
                  <c:v>55.41</c:v>
                </c:pt>
                <c:pt idx="126">
                  <c:v>55.41</c:v>
                </c:pt>
                <c:pt idx="127">
                  <c:v>55.41</c:v>
                </c:pt>
                <c:pt idx="128">
                  <c:v>55.41</c:v>
                </c:pt>
                <c:pt idx="129">
                  <c:v>55.41</c:v>
                </c:pt>
                <c:pt idx="130">
                  <c:v>55.41</c:v>
                </c:pt>
                <c:pt idx="131">
                  <c:v>55.41</c:v>
                </c:pt>
                <c:pt idx="132">
                  <c:v>55.41</c:v>
                </c:pt>
                <c:pt idx="133">
                  <c:v>55.41</c:v>
                </c:pt>
                <c:pt idx="134">
                  <c:v>55.41</c:v>
                </c:pt>
                <c:pt idx="135">
                  <c:v>55.41</c:v>
                </c:pt>
                <c:pt idx="136">
                  <c:v>55.41</c:v>
                </c:pt>
                <c:pt idx="137">
                  <c:v>55.41</c:v>
                </c:pt>
                <c:pt idx="138">
                  <c:v>55.41</c:v>
                </c:pt>
                <c:pt idx="139">
                  <c:v>55.41</c:v>
                </c:pt>
                <c:pt idx="140">
                  <c:v>55.41</c:v>
                </c:pt>
                <c:pt idx="141">
                  <c:v>55.41</c:v>
                </c:pt>
                <c:pt idx="142">
                  <c:v>55.41</c:v>
                </c:pt>
                <c:pt idx="143">
                  <c:v>55.41</c:v>
                </c:pt>
                <c:pt idx="144">
                  <c:v>55.41</c:v>
                </c:pt>
                <c:pt idx="145">
                  <c:v>55.41</c:v>
                </c:pt>
                <c:pt idx="146">
                  <c:v>55.41</c:v>
                </c:pt>
                <c:pt idx="147">
                  <c:v>55.41</c:v>
                </c:pt>
                <c:pt idx="148">
                  <c:v>55.41</c:v>
                </c:pt>
                <c:pt idx="149">
                  <c:v>55.41</c:v>
                </c:pt>
                <c:pt idx="150">
                  <c:v>55.41</c:v>
                </c:pt>
                <c:pt idx="151">
                  <c:v>55.41</c:v>
                </c:pt>
                <c:pt idx="152">
                  <c:v>55.41</c:v>
                </c:pt>
                <c:pt idx="153">
                  <c:v>55.41</c:v>
                </c:pt>
                <c:pt idx="154">
                  <c:v>55.41</c:v>
                </c:pt>
                <c:pt idx="155">
                  <c:v>55.41</c:v>
                </c:pt>
                <c:pt idx="156">
                  <c:v>55.41</c:v>
                </c:pt>
                <c:pt idx="157">
                  <c:v>55.41</c:v>
                </c:pt>
                <c:pt idx="158">
                  <c:v>55.41</c:v>
                </c:pt>
                <c:pt idx="159">
                  <c:v>55.41</c:v>
                </c:pt>
                <c:pt idx="160">
                  <c:v>55.41</c:v>
                </c:pt>
                <c:pt idx="161">
                  <c:v>55.41</c:v>
                </c:pt>
                <c:pt idx="162">
                  <c:v>55.41</c:v>
                </c:pt>
                <c:pt idx="163">
                  <c:v>55.41</c:v>
                </c:pt>
                <c:pt idx="164">
                  <c:v>55.41</c:v>
                </c:pt>
                <c:pt idx="165">
                  <c:v>55.41</c:v>
                </c:pt>
                <c:pt idx="166">
                  <c:v>55.41</c:v>
                </c:pt>
                <c:pt idx="167">
                  <c:v>55.41</c:v>
                </c:pt>
                <c:pt idx="168">
                  <c:v>55.41</c:v>
                </c:pt>
                <c:pt idx="169">
                  <c:v>55.41</c:v>
                </c:pt>
                <c:pt idx="170">
                  <c:v>55.41</c:v>
                </c:pt>
                <c:pt idx="171">
                  <c:v>55.41</c:v>
                </c:pt>
                <c:pt idx="172">
                  <c:v>55.41</c:v>
                </c:pt>
                <c:pt idx="173">
                  <c:v>55.41</c:v>
                </c:pt>
                <c:pt idx="174">
                  <c:v>55.41</c:v>
                </c:pt>
                <c:pt idx="175">
                  <c:v>55.41</c:v>
                </c:pt>
                <c:pt idx="176">
                  <c:v>55.41</c:v>
                </c:pt>
                <c:pt idx="177">
                  <c:v>55.41</c:v>
                </c:pt>
                <c:pt idx="178">
                  <c:v>55.41</c:v>
                </c:pt>
                <c:pt idx="179">
                  <c:v>55.41</c:v>
                </c:pt>
                <c:pt idx="180">
                  <c:v>55.41</c:v>
                </c:pt>
                <c:pt idx="181">
                  <c:v>55.41</c:v>
                </c:pt>
                <c:pt idx="182">
                  <c:v>55.41</c:v>
                </c:pt>
                <c:pt idx="183">
                  <c:v>55.41</c:v>
                </c:pt>
                <c:pt idx="184">
                  <c:v>55.41</c:v>
                </c:pt>
                <c:pt idx="185">
                  <c:v>55.41</c:v>
                </c:pt>
                <c:pt idx="186">
                  <c:v>55.41</c:v>
                </c:pt>
                <c:pt idx="187">
                  <c:v>55.41</c:v>
                </c:pt>
                <c:pt idx="188">
                  <c:v>55.41</c:v>
                </c:pt>
                <c:pt idx="189">
                  <c:v>55.41</c:v>
                </c:pt>
                <c:pt idx="190">
                  <c:v>55.41</c:v>
                </c:pt>
                <c:pt idx="191">
                  <c:v>55.41</c:v>
                </c:pt>
                <c:pt idx="192">
                  <c:v>55.41</c:v>
                </c:pt>
                <c:pt idx="193">
                  <c:v>55.41</c:v>
                </c:pt>
                <c:pt idx="194">
                  <c:v>55.41</c:v>
                </c:pt>
                <c:pt idx="195">
                  <c:v>55.41</c:v>
                </c:pt>
                <c:pt idx="196">
                  <c:v>55.41</c:v>
                </c:pt>
                <c:pt idx="197">
                  <c:v>55.41</c:v>
                </c:pt>
                <c:pt idx="198">
                  <c:v>55.41</c:v>
                </c:pt>
                <c:pt idx="199">
                  <c:v>55.41</c:v>
                </c:pt>
                <c:pt idx="200">
                  <c:v>55.41</c:v>
                </c:pt>
                <c:pt idx="201">
                  <c:v>55.41</c:v>
                </c:pt>
                <c:pt idx="202">
                  <c:v>55.41</c:v>
                </c:pt>
                <c:pt idx="203">
                  <c:v>55.41</c:v>
                </c:pt>
                <c:pt idx="204">
                  <c:v>55.41</c:v>
                </c:pt>
                <c:pt idx="205">
                  <c:v>55.41</c:v>
                </c:pt>
                <c:pt idx="206">
                  <c:v>55.41</c:v>
                </c:pt>
                <c:pt idx="207">
                  <c:v>55.41</c:v>
                </c:pt>
                <c:pt idx="208">
                  <c:v>55.41</c:v>
                </c:pt>
                <c:pt idx="209">
                  <c:v>55.41</c:v>
                </c:pt>
                <c:pt idx="210">
                  <c:v>55.41</c:v>
                </c:pt>
                <c:pt idx="211">
                  <c:v>55.41</c:v>
                </c:pt>
                <c:pt idx="212">
                  <c:v>55.41</c:v>
                </c:pt>
                <c:pt idx="213">
                  <c:v>55.41</c:v>
                </c:pt>
                <c:pt idx="214">
                  <c:v>55.41</c:v>
                </c:pt>
                <c:pt idx="215">
                  <c:v>55.41</c:v>
                </c:pt>
                <c:pt idx="216">
                  <c:v>55.41</c:v>
                </c:pt>
                <c:pt idx="217">
                  <c:v>55.41</c:v>
                </c:pt>
                <c:pt idx="218">
                  <c:v>55.41</c:v>
                </c:pt>
                <c:pt idx="219">
                  <c:v>55.41</c:v>
                </c:pt>
                <c:pt idx="220">
                  <c:v>55.41</c:v>
                </c:pt>
                <c:pt idx="221">
                  <c:v>55.41</c:v>
                </c:pt>
                <c:pt idx="222">
                  <c:v>55.41</c:v>
                </c:pt>
                <c:pt idx="223">
                  <c:v>55.41</c:v>
                </c:pt>
                <c:pt idx="224">
                  <c:v>55.41</c:v>
                </c:pt>
                <c:pt idx="225">
                  <c:v>55.41</c:v>
                </c:pt>
                <c:pt idx="226">
                  <c:v>55.41</c:v>
                </c:pt>
                <c:pt idx="227">
                  <c:v>55.41</c:v>
                </c:pt>
                <c:pt idx="228">
                  <c:v>55.41</c:v>
                </c:pt>
                <c:pt idx="229">
                  <c:v>55.41</c:v>
                </c:pt>
                <c:pt idx="230">
                  <c:v>55.41</c:v>
                </c:pt>
                <c:pt idx="231">
                  <c:v>55.41</c:v>
                </c:pt>
                <c:pt idx="232">
                  <c:v>55.41</c:v>
                </c:pt>
                <c:pt idx="233">
                  <c:v>55.41</c:v>
                </c:pt>
                <c:pt idx="234">
                  <c:v>55.41</c:v>
                </c:pt>
                <c:pt idx="235">
                  <c:v>55.41</c:v>
                </c:pt>
                <c:pt idx="236">
                  <c:v>55.41</c:v>
                </c:pt>
                <c:pt idx="237">
                  <c:v>55.41</c:v>
                </c:pt>
                <c:pt idx="238">
                  <c:v>55.41</c:v>
                </c:pt>
                <c:pt idx="239">
                  <c:v>55.41</c:v>
                </c:pt>
                <c:pt idx="240">
                  <c:v>55.41</c:v>
                </c:pt>
                <c:pt idx="241">
                  <c:v>55.41</c:v>
                </c:pt>
                <c:pt idx="242">
                  <c:v>55.41</c:v>
                </c:pt>
                <c:pt idx="243">
                  <c:v>53.47</c:v>
                </c:pt>
                <c:pt idx="244">
                  <c:v>53.47</c:v>
                </c:pt>
                <c:pt idx="245">
                  <c:v>53.47</c:v>
                </c:pt>
                <c:pt idx="246">
                  <c:v>53.47</c:v>
                </c:pt>
                <c:pt idx="247">
                  <c:v>53.47</c:v>
                </c:pt>
                <c:pt idx="248">
                  <c:v>53.47</c:v>
                </c:pt>
                <c:pt idx="249">
                  <c:v>53.47</c:v>
                </c:pt>
                <c:pt idx="250">
                  <c:v>53.47</c:v>
                </c:pt>
                <c:pt idx="251">
                  <c:v>53.47</c:v>
                </c:pt>
                <c:pt idx="252">
                  <c:v>53.47</c:v>
                </c:pt>
                <c:pt idx="253">
                  <c:v>53.47</c:v>
                </c:pt>
                <c:pt idx="254">
                  <c:v>53.47</c:v>
                </c:pt>
                <c:pt idx="255">
                  <c:v>53.47</c:v>
                </c:pt>
                <c:pt idx="256">
                  <c:v>53.47</c:v>
                </c:pt>
                <c:pt idx="257">
                  <c:v>53.47</c:v>
                </c:pt>
                <c:pt idx="258">
                  <c:v>53.47</c:v>
                </c:pt>
                <c:pt idx="259">
                  <c:v>53.47</c:v>
                </c:pt>
                <c:pt idx="260">
                  <c:v>53.47</c:v>
                </c:pt>
                <c:pt idx="261">
                  <c:v>53.47</c:v>
                </c:pt>
                <c:pt idx="262">
                  <c:v>53.47</c:v>
                </c:pt>
                <c:pt idx="263">
                  <c:v>53.47</c:v>
                </c:pt>
                <c:pt idx="264">
                  <c:v>53.47</c:v>
                </c:pt>
                <c:pt idx="265">
                  <c:v>53.47</c:v>
                </c:pt>
                <c:pt idx="266">
                  <c:v>53.47</c:v>
                </c:pt>
                <c:pt idx="267">
                  <c:v>53.47</c:v>
                </c:pt>
                <c:pt idx="268">
                  <c:v>53.47</c:v>
                </c:pt>
                <c:pt idx="269">
                  <c:v>53.47</c:v>
                </c:pt>
                <c:pt idx="270">
                  <c:v>53.47</c:v>
                </c:pt>
                <c:pt idx="271">
                  <c:v>53.47</c:v>
                </c:pt>
                <c:pt idx="272">
                  <c:v>53.47</c:v>
                </c:pt>
                <c:pt idx="273">
                  <c:v>53.47</c:v>
                </c:pt>
                <c:pt idx="274">
                  <c:v>53.47</c:v>
                </c:pt>
                <c:pt idx="275">
                  <c:v>53.47</c:v>
                </c:pt>
                <c:pt idx="276">
                  <c:v>53.47</c:v>
                </c:pt>
                <c:pt idx="277">
                  <c:v>53.47</c:v>
                </c:pt>
                <c:pt idx="278">
                  <c:v>53.47</c:v>
                </c:pt>
                <c:pt idx="279">
                  <c:v>53.47</c:v>
                </c:pt>
                <c:pt idx="280">
                  <c:v>53.47</c:v>
                </c:pt>
                <c:pt idx="281">
                  <c:v>53.47</c:v>
                </c:pt>
                <c:pt idx="282">
                  <c:v>53.47</c:v>
                </c:pt>
                <c:pt idx="283">
                  <c:v>53.47</c:v>
                </c:pt>
                <c:pt idx="284">
                  <c:v>53.47</c:v>
                </c:pt>
                <c:pt idx="285">
                  <c:v>53.47</c:v>
                </c:pt>
                <c:pt idx="286">
                  <c:v>53.47</c:v>
                </c:pt>
                <c:pt idx="287">
                  <c:v>53.47</c:v>
                </c:pt>
                <c:pt idx="288">
                  <c:v>53.47</c:v>
                </c:pt>
                <c:pt idx="289">
                  <c:v>53.47</c:v>
                </c:pt>
                <c:pt idx="290">
                  <c:v>53.47</c:v>
                </c:pt>
                <c:pt idx="291">
                  <c:v>53.47</c:v>
                </c:pt>
                <c:pt idx="292">
                  <c:v>53.47</c:v>
                </c:pt>
                <c:pt idx="293">
                  <c:v>53.47</c:v>
                </c:pt>
                <c:pt idx="294">
                  <c:v>53.47</c:v>
                </c:pt>
                <c:pt idx="295">
                  <c:v>53.47</c:v>
                </c:pt>
                <c:pt idx="296">
                  <c:v>53.47</c:v>
                </c:pt>
                <c:pt idx="297">
                  <c:v>53.47</c:v>
                </c:pt>
                <c:pt idx="298">
                  <c:v>53.47</c:v>
                </c:pt>
                <c:pt idx="299">
                  <c:v>53.47</c:v>
                </c:pt>
                <c:pt idx="300">
                  <c:v>53.47</c:v>
                </c:pt>
                <c:pt idx="301">
                  <c:v>53.47</c:v>
                </c:pt>
                <c:pt idx="302">
                  <c:v>53.47</c:v>
                </c:pt>
                <c:pt idx="303">
                  <c:v>53.47</c:v>
                </c:pt>
                <c:pt idx="304">
                  <c:v>53.47</c:v>
                </c:pt>
                <c:pt idx="305">
                  <c:v>53.47</c:v>
                </c:pt>
                <c:pt idx="306">
                  <c:v>53.47</c:v>
                </c:pt>
                <c:pt idx="307">
                  <c:v>53.47</c:v>
                </c:pt>
                <c:pt idx="308">
                  <c:v>53.47</c:v>
                </c:pt>
                <c:pt idx="309">
                  <c:v>53.47</c:v>
                </c:pt>
                <c:pt idx="310">
                  <c:v>53.47</c:v>
                </c:pt>
                <c:pt idx="311">
                  <c:v>53.47</c:v>
                </c:pt>
                <c:pt idx="312">
                  <c:v>53.47</c:v>
                </c:pt>
                <c:pt idx="313">
                  <c:v>53.47</c:v>
                </c:pt>
                <c:pt idx="314">
                  <c:v>53.47</c:v>
                </c:pt>
                <c:pt idx="315">
                  <c:v>53.47</c:v>
                </c:pt>
                <c:pt idx="316">
                  <c:v>53.47</c:v>
                </c:pt>
                <c:pt idx="317">
                  <c:v>53.47</c:v>
                </c:pt>
                <c:pt idx="318">
                  <c:v>53.47</c:v>
                </c:pt>
                <c:pt idx="319">
                  <c:v>53.47</c:v>
                </c:pt>
                <c:pt idx="320">
                  <c:v>53.47</c:v>
                </c:pt>
                <c:pt idx="321">
                  <c:v>53.47</c:v>
                </c:pt>
                <c:pt idx="322">
                  <c:v>53.47</c:v>
                </c:pt>
                <c:pt idx="323">
                  <c:v>53.47</c:v>
                </c:pt>
                <c:pt idx="324">
                  <c:v>53.47</c:v>
                </c:pt>
                <c:pt idx="325">
                  <c:v>53.47</c:v>
                </c:pt>
                <c:pt idx="326">
                  <c:v>53.47</c:v>
                </c:pt>
                <c:pt idx="327">
                  <c:v>53.47</c:v>
                </c:pt>
                <c:pt idx="328">
                  <c:v>53.47</c:v>
                </c:pt>
                <c:pt idx="329">
                  <c:v>53.47</c:v>
                </c:pt>
                <c:pt idx="330">
                  <c:v>53.47</c:v>
                </c:pt>
                <c:pt idx="331">
                  <c:v>53.47</c:v>
                </c:pt>
                <c:pt idx="332">
                  <c:v>53.47</c:v>
                </c:pt>
                <c:pt idx="333">
                  <c:v>53.47</c:v>
                </c:pt>
                <c:pt idx="334">
                  <c:v>53.47</c:v>
                </c:pt>
                <c:pt idx="335">
                  <c:v>53.47</c:v>
                </c:pt>
                <c:pt idx="336">
                  <c:v>53.47</c:v>
                </c:pt>
                <c:pt idx="337">
                  <c:v>53.47</c:v>
                </c:pt>
                <c:pt idx="338">
                  <c:v>53.47</c:v>
                </c:pt>
                <c:pt idx="339">
                  <c:v>53.47</c:v>
                </c:pt>
                <c:pt idx="340">
                  <c:v>53.47</c:v>
                </c:pt>
                <c:pt idx="341">
                  <c:v>53.47</c:v>
                </c:pt>
                <c:pt idx="342">
                  <c:v>53.47</c:v>
                </c:pt>
                <c:pt idx="343">
                  <c:v>53.47</c:v>
                </c:pt>
                <c:pt idx="344">
                  <c:v>53.47</c:v>
                </c:pt>
                <c:pt idx="345">
                  <c:v>53.47</c:v>
                </c:pt>
                <c:pt idx="346">
                  <c:v>53.47</c:v>
                </c:pt>
                <c:pt idx="347">
                  <c:v>53.47</c:v>
                </c:pt>
                <c:pt idx="348">
                  <c:v>53.47</c:v>
                </c:pt>
                <c:pt idx="349">
                  <c:v>53.47</c:v>
                </c:pt>
                <c:pt idx="350">
                  <c:v>53.47</c:v>
                </c:pt>
                <c:pt idx="351">
                  <c:v>53.47</c:v>
                </c:pt>
                <c:pt idx="352">
                  <c:v>53.47</c:v>
                </c:pt>
                <c:pt idx="353">
                  <c:v>53.47</c:v>
                </c:pt>
                <c:pt idx="354">
                  <c:v>53.47</c:v>
                </c:pt>
                <c:pt idx="355">
                  <c:v>53.47</c:v>
                </c:pt>
                <c:pt idx="356">
                  <c:v>53.47</c:v>
                </c:pt>
                <c:pt idx="357">
                  <c:v>53.47</c:v>
                </c:pt>
                <c:pt idx="358">
                  <c:v>53.47</c:v>
                </c:pt>
                <c:pt idx="359">
                  <c:v>53.47</c:v>
                </c:pt>
                <c:pt idx="360">
                  <c:v>53.47</c:v>
                </c:pt>
                <c:pt idx="361">
                  <c:v>53.47</c:v>
                </c:pt>
                <c:pt idx="362">
                  <c:v>53.47</c:v>
                </c:pt>
                <c:pt idx="363">
                  <c:v>53.47</c:v>
                </c:pt>
                <c:pt idx="364">
                  <c:v>53.47</c:v>
                </c:pt>
                <c:pt idx="365">
                  <c:v>53.47</c:v>
                </c:pt>
                <c:pt idx="366">
                  <c:v>55.62</c:v>
                </c:pt>
                <c:pt idx="367">
                  <c:v>55.62</c:v>
                </c:pt>
                <c:pt idx="368">
                  <c:v>55.62</c:v>
                </c:pt>
                <c:pt idx="369">
                  <c:v>55.62</c:v>
                </c:pt>
                <c:pt idx="370">
                  <c:v>55.62</c:v>
                </c:pt>
                <c:pt idx="371">
                  <c:v>55.62</c:v>
                </c:pt>
                <c:pt idx="372">
                  <c:v>55.62</c:v>
                </c:pt>
                <c:pt idx="373">
                  <c:v>55.62</c:v>
                </c:pt>
                <c:pt idx="374">
                  <c:v>55.62</c:v>
                </c:pt>
                <c:pt idx="375">
                  <c:v>55.62</c:v>
                </c:pt>
                <c:pt idx="376">
                  <c:v>55.62</c:v>
                </c:pt>
                <c:pt idx="377">
                  <c:v>55.62</c:v>
                </c:pt>
                <c:pt idx="378">
                  <c:v>55.62</c:v>
                </c:pt>
                <c:pt idx="379">
                  <c:v>55.62</c:v>
                </c:pt>
                <c:pt idx="380">
                  <c:v>55.62</c:v>
                </c:pt>
                <c:pt idx="381">
                  <c:v>55.62</c:v>
                </c:pt>
                <c:pt idx="382">
                  <c:v>55.62</c:v>
                </c:pt>
                <c:pt idx="383">
                  <c:v>55.62</c:v>
                </c:pt>
                <c:pt idx="384">
                  <c:v>55.62</c:v>
                </c:pt>
                <c:pt idx="385">
                  <c:v>55.62</c:v>
                </c:pt>
                <c:pt idx="386">
                  <c:v>55.62</c:v>
                </c:pt>
                <c:pt idx="387">
                  <c:v>55.62</c:v>
                </c:pt>
                <c:pt idx="388">
                  <c:v>55.62</c:v>
                </c:pt>
                <c:pt idx="389">
                  <c:v>55.62</c:v>
                </c:pt>
                <c:pt idx="390">
                  <c:v>55.62</c:v>
                </c:pt>
                <c:pt idx="391">
                  <c:v>55.62</c:v>
                </c:pt>
                <c:pt idx="392">
                  <c:v>55.62</c:v>
                </c:pt>
                <c:pt idx="393">
                  <c:v>55.62</c:v>
                </c:pt>
                <c:pt idx="394">
                  <c:v>55.62</c:v>
                </c:pt>
                <c:pt idx="395">
                  <c:v>55.62</c:v>
                </c:pt>
                <c:pt idx="396">
                  <c:v>54</c:v>
                </c:pt>
                <c:pt idx="397">
                  <c:v>54</c:v>
                </c:pt>
                <c:pt idx="398">
                  <c:v>54</c:v>
                </c:pt>
                <c:pt idx="399">
                  <c:v>54</c:v>
                </c:pt>
                <c:pt idx="400">
                  <c:v>54</c:v>
                </c:pt>
                <c:pt idx="401">
                  <c:v>54</c:v>
                </c:pt>
                <c:pt idx="402">
                  <c:v>54</c:v>
                </c:pt>
                <c:pt idx="403">
                  <c:v>54</c:v>
                </c:pt>
                <c:pt idx="404">
                  <c:v>54</c:v>
                </c:pt>
                <c:pt idx="405">
                  <c:v>54</c:v>
                </c:pt>
                <c:pt idx="406">
                  <c:v>54</c:v>
                </c:pt>
                <c:pt idx="407">
                  <c:v>54</c:v>
                </c:pt>
                <c:pt idx="408">
                  <c:v>54</c:v>
                </c:pt>
                <c:pt idx="409">
                  <c:v>54</c:v>
                </c:pt>
                <c:pt idx="410">
                  <c:v>54</c:v>
                </c:pt>
                <c:pt idx="411">
                  <c:v>54</c:v>
                </c:pt>
                <c:pt idx="412">
                  <c:v>54</c:v>
                </c:pt>
                <c:pt idx="413">
                  <c:v>54</c:v>
                </c:pt>
                <c:pt idx="414">
                  <c:v>54</c:v>
                </c:pt>
                <c:pt idx="415">
                  <c:v>54</c:v>
                </c:pt>
                <c:pt idx="416">
                  <c:v>54</c:v>
                </c:pt>
                <c:pt idx="417">
                  <c:v>54</c:v>
                </c:pt>
                <c:pt idx="418">
                  <c:v>54</c:v>
                </c:pt>
                <c:pt idx="419">
                  <c:v>54</c:v>
                </c:pt>
                <c:pt idx="420">
                  <c:v>54</c:v>
                </c:pt>
                <c:pt idx="421">
                  <c:v>54</c:v>
                </c:pt>
                <c:pt idx="422">
                  <c:v>54</c:v>
                </c:pt>
                <c:pt idx="423">
                  <c:v>54</c:v>
                </c:pt>
                <c:pt idx="424">
                  <c:v>54</c:v>
                </c:pt>
                <c:pt idx="425">
                  <c:v>54</c:v>
                </c:pt>
                <c:pt idx="426">
                  <c:v>54</c:v>
                </c:pt>
                <c:pt idx="427">
                  <c:v>55.1</c:v>
                </c:pt>
                <c:pt idx="428">
                  <c:v>55.1</c:v>
                </c:pt>
                <c:pt idx="429">
                  <c:v>55.1</c:v>
                </c:pt>
                <c:pt idx="430">
                  <c:v>55.1</c:v>
                </c:pt>
                <c:pt idx="431">
                  <c:v>55.1</c:v>
                </c:pt>
                <c:pt idx="432">
                  <c:v>55.1</c:v>
                </c:pt>
                <c:pt idx="433">
                  <c:v>55.1</c:v>
                </c:pt>
                <c:pt idx="434">
                  <c:v>55.1</c:v>
                </c:pt>
                <c:pt idx="435">
                  <c:v>55.1</c:v>
                </c:pt>
                <c:pt idx="436">
                  <c:v>55.1</c:v>
                </c:pt>
                <c:pt idx="437">
                  <c:v>55.1</c:v>
                </c:pt>
                <c:pt idx="438">
                  <c:v>55.1</c:v>
                </c:pt>
                <c:pt idx="439">
                  <c:v>55.1</c:v>
                </c:pt>
                <c:pt idx="440">
                  <c:v>55.1</c:v>
                </c:pt>
                <c:pt idx="441">
                  <c:v>55.1</c:v>
                </c:pt>
                <c:pt idx="442">
                  <c:v>55.1</c:v>
                </c:pt>
                <c:pt idx="443">
                  <c:v>55.1</c:v>
                </c:pt>
                <c:pt idx="444">
                  <c:v>55.1</c:v>
                </c:pt>
                <c:pt idx="445">
                  <c:v>55.1</c:v>
                </c:pt>
                <c:pt idx="446">
                  <c:v>55.1</c:v>
                </c:pt>
                <c:pt idx="447">
                  <c:v>55.1</c:v>
                </c:pt>
                <c:pt idx="448">
                  <c:v>55.1</c:v>
                </c:pt>
                <c:pt idx="449">
                  <c:v>55.1</c:v>
                </c:pt>
                <c:pt idx="450">
                  <c:v>55.1</c:v>
                </c:pt>
                <c:pt idx="451">
                  <c:v>55.1</c:v>
                </c:pt>
                <c:pt idx="452">
                  <c:v>55.1</c:v>
                </c:pt>
                <c:pt idx="453">
                  <c:v>55.1</c:v>
                </c:pt>
                <c:pt idx="454">
                  <c:v>55.1</c:v>
                </c:pt>
                <c:pt idx="455">
                  <c:v>55.1</c:v>
                </c:pt>
                <c:pt idx="456">
                  <c:v>55.1</c:v>
                </c:pt>
                <c:pt idx="457">
                  <c:v>57.4</c:v>
                </c:pt>
                <c:pt idx="458">
                  <c:v>57.4</c:v>
                </c:pt>
                <c:pt idx="459">
                  <c:v>57.4</c:v>
                </c:pt>
                <c:pt idx="460">
                  <c:v>57.4</c:v>
                </c:pt>
                <c:pt idx="461">
                  <c:v>57.4</c:v>
                </c:pt>
                <c:pt idx="462">
                  <c:v>57.4</c:v>
                </c:pt>
                <c:pt idx="463">
                  <c:v>57.4</c:v>
                </c:pt>
                <c:pt idx="464">
                  <c:v>57.4</c:v>
                </c:pt>
                <c:pt idx="465">
                  <c:v>57.4</c:v>
                </c:pt>
                <c:pt idx="466">
                  <c:v>57.4</c:v>
                </c:pt>
                <c:pt idx="467">
                  <c:v>57.4</c:v>
                </c:pt>
                <c:pt idx="468">
                  <c:v>57.4</c:v>
                </c:pt>
                <c:pt idx="469">
                  <c:v>57.4</c:v>
                </c:pt>
                <c:pt idx="470">
                  <c:v>57.4</c:v>
                </c:pt>
                <c:pt idx="471">
                  <c:v>57.4</c:v>
                </c:pt>
                <c:pt idx="472">
                  <c:v>57.4</c:v>
                </c:pt>
                <c:pt idx="473">
                  <c:v>57.4</c:v>
                </c:pt>
                <c:pt idx="474">
                  <c:v>57.4</c:v>
                </c:pt>
                <c:pt idx="475">
                  <c:v>57.4</c:v>
                </c:pt>
                <c:pt idx="476">
                  <c:v>57.4</c:v>
                </c:pt>
                <c:pt idx="477">
                  <c:v>57.4</c:v>
                </c:pt>
                <c:pt idx="478">
                  <c:v>57.4</c:v>
                </c:pt>
                <c:pt idx="479">
                  <c:v>57.4</c:v>
                </c:pt>
                <c:pt idx="480">
                  <c:v>57.4</c:v>
                </c:pt>
                <c:pt idx="481">
                  <c:v>57.4</c:v>
                </c:pt>
                <c:pt idx="482">
                  <c:v>57.4</c:v>
                </c:pt>
                <c:pt idx="483">
                  <c:v>57.4</c:v>
                </c:pt>
                <c:pt idx="484">
                  <c:v>57.4</c:v>
                </c:pt>
                <c:pt idx="485">
                  <c:v>57.4</c:v>
                </c:pt>
                <c:pt idx="486">
                  <c:v>57.4</c:v>
                </c:pt>
                <c:pt idx="487">
                  <c:v>57.4</c:v>
                </c:pt>
                <c:pt idx="488">
                  <c:v>57.4</c:v>
                </c:pt>
                <c:pt idx="489">
                  <c:v>57.4</c:v>
                </c:pt>
                <c:pt idx="490">
                  <c:v>57.4</c:v>
                </c:pt>
                <c:pt idx="491">
                  <c:v>57.4</c:v>
                </c:pt>
                <c:pt idx="492">
                  <c:v>57.4</c:v>
                </c:pt>
                <c:pt idx="493">
                  <c:v>57.4</c:v>
                </c:pt>
                <c:pt idx="494">
                  <c:v>57.4</c:v>
                </c:pt>
                <c:pt idx="495">
                  <c:v>57.4</c:v>
                </c:pt>
                <c:pt idx="496">
                  <c:v>57.4</c:v>
                </c:pt>
                <c:pt idx="497">
                  <c:v>57.4</c:v>
                </c:pt>
                <c:pt idx="498">
                  <c:v>57.4</c:v>
                </c:pt>
                <c:pt idx="499">
                  <c:v>57.4</c:v>
                </c:pt>
                <c:pt idx="500">
                  <c:v>57.4</c:v>
                </c:pt>
                <c:pt idx="501">
                  <c:v>57.4</c:v>
                </c:pt>
                <c:pt idx="502">
                  <c:v>57.4</c:v>
                </c:pt>
                <c:pt idx="503">
                  <c:v>57.4</c:v>
                </c:pt>
                <c:pt idx="504">
                  <c:v>57.4</c:v>
                </c:pt>
                <c:pt idx="505">
                  <c:v>57.4</c:v>
                </c:pt>
                <c:pt idx="506">
                  <c:v>57.4</c:v>
                </c:pt>
                <c:pt idx="507">
                  <c:v>57.4</c:v>
                </c:pt>
                <c:pt idx="508">
                  <c:v>57.4</c:v>
                </c:pt>
                <c:pt idx="509">
                  <c:v>57.4</c:v>
                </c:pt>
                <c:pt idx="510">
                  <c:v>57.4</c:v>
                </c:pt>
                <c:pt idx="511">
                  <c:v>57.4</c:v>
                </c:pt>
                <c:pt idx="512">
                  <c:v>57.4</c:v>
                </c:pt>
                <c:pt idx="513">
                  <c:v>57.4</c:v>
                </c:pt>
                <c:pt idx="514">
                  <c:v>57.4</c:v>
                </c:pt>
                <c:pt idx="515">
                  <c:v>57.4</c:v>
                </c:pt>
                <c:pt idx="516">
                  <c:v>57.4</c:v>
                </c:pt>
                <c:pt idx="517">
                  <c:v>57.4</c:v>
                </c:pt>
                <c:pt idx="518">
                  <c:v>57.4</c:v>
                </c:pt>
                <c:pt idx="519">
                  <c:v>57.4</c:v>
                </c:pt>
                <c:pt idx="520">
                  <c:v>57.4</c:v>
                </c:pt>
                <c:pt idx="521">
                  <c:v>57.4</c:v>
                </c:pt>
                <c:pt idx="522">
                  <c:v>57.4</c:v>
                </c:pt>
                <c:pt idx="523">
                  <c:v>57.4</c:v>
                </c:pt>
                <c:pt idx="524">
                  <c:v>57.4</c:v>
                </c:pt>
                <c:pt idx="525">
                  <c:v>57.4</c:v>
                </c:pt>
                <c:pt idx="526">
                  <c:v>57.4</c:v>
                </c:pt>
                <c:pt idx="527">
                  <c:v>57.4</c:v>
                </c:pt>
                <c:pt idx="528">
                  <c:v>57.4</c:v>
                </c:pt>
                <c:pt idx="529">
                  <c:v>57.4</c:v>
                </c:pt>
                <c:pt idx="530">
                  <c:v>57.4</c:v>
                </c:pt>
                <c:pt idx="531">
                  <c:v>57.4</c:v>
                </c:pt>
                <c:pt idx="532">
                  <c:v>57.4</c:v>
                </c:pt>
                <c:pt idx="533">
                  <c:v>57.4</c:v>
                </c:pt>
                <c:pt idx="534">
                  <c:v>57.4</c:v>
                </c:pt>
                <c:pt idx="535">
                  <c:v>57.4</c:v>
                </c:pt>
                <c:pt idx="536">
                  <c:v>57.4</c:v>
                </c:pt>
                <c:pt idx="537">
                  <c:v>57.4</c:v>
                </c:pt>
                <c:pt idx="538">
                  <c:v>57.4</c:v>
                </c:pt>
                <c:pt idx="539">
                  <c:v>57.4</c:v>
                </c:pt>
                <c:pt idx="540">
                  <c:v>57.4</c:v>
                </c:pt>
                <c:pt idx="541">
                  <c:v>57.4</c:v>
                </c:pt>
                <c:pt idx="542">
                  <c:v>57.4</c:v>
                </c:pt>
                <c:pt idx="543">
                  <c:v>57.4</c:v>
                </c:pt>
                <c:pt idx="544">
                  <c:v>57.4</c:v>
                </c:pt>
                <c:pt idx="545">
                  <c:v>57.4</c:v>
                </c:pt>
                <c:pt idx="546">
                  <c:v>57.4</c:v>
                </c:pt>
                <c:pt idx="547">
                  <c:v>57.4</c:v>
                </c:pt>
                <c:pt idx="548">
                  <c:v>54.2</c:v>
                </c:pt>
                <c:pt idx="549">
                  <c:v>54.2</c:v>
                </c:pt>
                <c:pt idx="550">
                  <c:v>54.2</c:v>
                </c:pt>
                <c:pt idx="551">
                  <c:v>54.2</c:v>
                </c:pt>
                <c:pt idx="552">
                  <c:v>54.2</c:v>
                </c:pt>
                <c:pt idx="553">
                  <c:v>54.2</c:v>
                </c:pt>
                <c:pt idx="554">
                  <c:v>54.2</c:v>
                </c:pt>
                <c:pt idx="555">
                  <c:v>54.2</c:v>
                </c:pt>
                <c:pt idx="556">
                  <c:v>54.2</c:v>
                </c:pt>
                <c:pt idx="557">
                  <c:v>54.2</c:v>
                </c:pt>
                <c:pt idx="558">
                  <c:v>54.2</c:v>
                </c:pt>
                <c:pt idx="559">
                  <c:v>54.2</c:v>
                </c:pt>
                <c:pt idx="560">
                  <c:v>54.2</c:v>
                </c:pt>
                <c:pt idx="561">
                  <c:v>54.2</c:v>
                </c:pt>
                <c:pt idx="562">
                  <c:v>54.2</c:v>
                </c:pt>
                <c:pt idx="563">
                  <c:v>54.2</c:v>
                </c:pt>
                <c:pt idx="564">
                  <c:v>54.2</c:v>
                </c:pt>
                <c:pt idx="565">
                  <c:v>54.2</c:v>
                </c:pt>
                <c:pt idx="566">
                  <c:v>54.2</c:v>
                </c:pt>
                <c:pt idx="567">
                  <c:v>54.2</c:v>
                </c:pt>
                <c:pt idx="568">
                  <c:v>54.2</c:v>
                </c:pt>
                <c:pt idx="569">
                  <c:v>54.2</c:v>
                </c:pt>
                <c:pt idx="570">
                  <c:v>54.2</c:v>
                </c:pt>
                <c:pt idx="571">
                  <c:v>54.2</c:v>
                </c:pt>
                <c:pt idx="572">
                  <c:v>54.2</c:v>
                </c:pt>
                <c:pt idx="573">
                  <c:v>54.2</c:v>
                </c:pt>
                <c:pt idx="574">
                  <c:v>54.2</c:v>
                </c:pt>
                <c:pt idx="575">
                  <c:v>54.2</c:v>
                </c:pt>
                <c:pt idx="576">
                  <c:v>54.2</c:v>
                </c:pt>
                <c:pt idx="577">
                  <c:v>54.2</c:v>
                </c:pt>
                <c:pt idx="578">
                  <c:v>54.2</c:v>
                </c:pt>
                <c:pt idx="579">
                  <c:v>54.2</c:v>
                </c:pt>
                <c:pt idx="580">
                  <c:v>54.2</c:v>
                </c:pt>
                <c:pt idx="581">
                  <c:v>54.2</c:v>
                </c:pt>
                <c:pt idx="582">
                  <c:v>54.2</c:v>
                </c:pt>
                <c:pt idx="583">
                  <c:v>54.2</c:v>
                </c:pt>
                <c:pt idx="584">
                  <c:v>54.2</c:v>
                </c:pt>
                <c:pt idx="585">
                  <c:v>54.2</c:v>
                </c:pt>
                <c:pt idx="586">
                  <c:v>54.2</c:v>
                </c:pt>
                <c:pt idx="587">
                  <c:v>54.2</c:v>
                </c:pt>
                <c:pt idx="588">
                  <c:v>54.2</c:v>
                </c:pt>
                <c:pt idx="589">
                  <c:v>54.2</c:v>
                </c:pt>
                <c:pt idx="590">
                  <c:v>54.2</c:v>
                </c:pt>
                <c:pt idx="591">
                  <c:v>54.2</c:v>
                </c:pt>
                <c:pt idx="592">
                  <c:v>54.2</c:v>
                </c:pt>
                <c:pt idx="593">
                  <c:v>54.2</c:v>
                </c:pt>
                <c:pt idx="594">
                  <c:v>54.2</c:v>
                </c:pt>
                <c:pt idx="595">
                  <c:v>54.2</c:v>
                </c:pt>
                <c:pt idx="596">
                  <c:v>54.2</c:v>
                </c:pt>
                <c:pt idx="597">
                  <c:v>54.2</c:v>
                </c:pt>
                <c:pt idx="598">
                  <c:v>54.2</c:v>
                </c:pt>
                <c:pt idx="599">
                  <c:v>54.2</c:v>
                </c:pt>
                <c:pt idx="600">
                  <c:v>54.2</c:v>
                </c:pt>
                <c:pt idx="601">
                  <c:v>54.2</c:v>
                </c:pt>
                <c:pt idx="602">
                  <c:v>54.2</c:v>
                </c:pt>
                <c:pt idx="603">
                  <c:v>54.2</c:v>
                </c:pt>
                <c:pt idx="604">
                  <c:v>54.2</c:v>
                </c:pt>
                <c:pt idx="605">
                  <c:v>54.2</c:v>
                </c:pt>
                <c:pt idx="606">
                  <c:v>54.2</c:v>
                </c:pt>
                <c:pt idx="607">
                  <c:v>54.2</c:v>
                </c:pt>
                <c:pt idx="608">
                  <c:v>54.2</c:v>
                </c:pt>
                <c:pt idx="609">
                  <c:v>54.2</c:v>
                </c:pt>
                <c:pt idx="610">
                  <c:v>54.2</c:v>
                </c:pt>
                <c:pt idx="611">
                  <c:v>54.2</c:v>
                </c:pt>
                <c:pt idx="612">
                  <c:v>54.2</c:v>
                </c:pt>
                <c:pt idx="613">
                  <c:v>54.2</c:v>
                </c:pt>
                <c:pt idx="614">
                  <c:v>54.2</c:v>
                </c:pt>
                <c:pt idx="615">
                  <c:v>54.2</c:v>
                </c:pt>
                <c:pt idx="616">
                  <c:v>54.2</c:v>
                </c:pt>
                <c:pt idx="617">
                  <c:v>54.2</c:v>
                </c:pt>
                <c:pt idx="618">
                  <c:v>54.2</c:v>
                </c:pt>
                <c:pt idx="619">
                  <c:v>54.2</c:v>
                </c:pt>
                <c:pt idx="620">
                  <c:v>54.2</c:v>
                </c:pt>
                <c:pt idx="621">
                  <c:v>54.2</c:v>
                </c:pt>
                <c:pt idx="622">
                  <c:v>54.2</c:v>
                </c:pt>
                <c:pt idx="623">
                  <c:v>54.2</c:v>
                </c:pt>
                <c:pt idx="624">
                  <c:v>54.2</c:v>
                </c:pt>
                <c:pt idx="625">
                  <c:v>54.2</c:v>
                </c:pt>
                <c:pt idx="626">
                  <c:v>54.2</c:v>
                </c:pt>
                <c:pt idx="627">
                  <c:v>54.2</c:v>
                </c:pt>
                <c:pt idx="628">
                  <c:v>54.2</c:v>
                </c:pt>
                <c:pt idx="629">
                  <c:v>54.2</c:v>
                </c:pt>
                <c:pt idx="630">
                  <c:v>54.2</c:v>
                </c:pt>
                <c:pt idx="631">
                  <c:v>54.2</c:v>
                </c:pt>
                <c:pt idx="632">
                  <c:v>54.2</c:v>
                </c:pt>
                <c:pt idx="633">
                  <c:v>54.2</c:v>
                </c:pt>
                <c:pt idx="634">
                  <c:v>54.2</c:v>
                </c:pt>
                <c:pt idx="635">
                  <c:v>54.2</c:v>
                </c:pt>
                <c:pt idx="636">
                  <c:v>54.2</c:v>
                </c:pt>
                <c:pt idx="637">
                  <c:v>54.2</c:v>
                </c:pt>
                <c:pt idx="638">
                  <c:v>54.2</c:v>
                </c:pt>
                <c:pt idx="639">
                  <c:v>54.2</c:v>
                </c:pt>
                <c:pt idx="640">
                  <c:v>54.2</c:v>
                </c:pt>
                <c:pt idx="641">
                  <c:v>54.2</c:v>
                </c:pt>
                <c:pt idx="642">
                  <c:v>54.2</c:v>
                </c:pt>
                <c:pt idx="643">
                  <c:v>54.2</c:v>
                </c:pt>
                <c:pt idx="644">
                  <c:v>54.2</c:v>
                </c:pt>
                <c:pt idx="645">
                  <c:v>54.2</c:v>
                </c:pt>
                <c:pt idx="646">
                  <c:v>54.2</c:v>
                </c:pt>
                <c:pt idx="647">
                  <c:v>54.2</c:v>
                </c:pt>
                <c:pt idx="648">
                  <c:v>54.2</c:v>
                </c:pt>
                <c:pt idx="649">
                  <c:v>54.2</c:v>
                </c:pt>
                <c:pt idx="650">
                  <c:v>54.2</c:v>
                </c:pt>
                <c:pt idx="651">
                  <c:v>54.2</c:v>
                </c:pt>
                <c:pt idx="652">
                  <c:v>54.2</c:v>
                </c:pt>
                <c:pt idx="653">
                  <c:v>54.2</c:v>
                </c:pt>
                <c:pt idx="654">
                  <c:v>54.2</c:v>
                </c:pt>
                <c:pt idx="655">
                  <c:v>54.2</c:v>
                </c:pt>
                <c:pt idx="656">
                  <c:v>54.2</c:v>
                </c:pt>
                <c:pt idx="657">
                  <c:v>54.2</c:v>
                </c:pt>
                <c:pt idx="658">
                  <c:v>54.2</c:v>
                </c:pt>
                <c:pt idx="659">
                  <c:v>54.2</c:v>
                </c:pt>
                <c:pt idx="660">
                  <c:v>54.2</c:v>
                </c:pt>
                <c:pt idx="661">
                  <c:v>54.2</c:v>
                </c:pt>
                <c:pt idx="662">
                  <c:v>54.2</c:v>
                </c:pt>
                <c:pt idx="663">
                  <c:v>54.2</c:v>
                </c:pt>
                <c:pt idx="664">
                  <c:v>54.2</c:v>
                </c:pt>
                <c:pt idx="665">
                  <c:v>54.2</c:v>
                </c:pt>
                <c:pt idx="666">
                  <c:v>54.2</c:v>
                </c:pt>
                <c:pt idx="667">
                  <c:v>54.2</c:v>
                </c:pt>
                <c:pt idx="668">
                  <c:v>54.2</c:v>
                </c:pt>
                <c:pt idx="669">
                  <c:v>54.2</c:v>
                </c:pt>
              </c:numCache>
            </c:numRef>
          </c:val>
        </c:ser>
        <c:ser>
          <c:idx val="29"/>
          <c:order val="29"/>
          <c:tx>
            <c:strRef>
              <c:f>'Long Term BORDER'!$AG$1:$AG$2</c:f>
              <c:strCache>
                <c:ptCount val="1"/>
                <c:pt idx="0">
                  <c:v>Kingsgate Border KINGT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BORDER'!$AG$3:$AG$672</c:f>
              <c:numCache>
                <c:formatCode>0.0</c:formatCode>
                <c:ptCount val="670"/>
                <c:pt idx="1">
                  <c:v>1825.2849999999999</c:v>
                </c:pt>
                <c:pt idx="2">
                  <c:v>1825.2849999999999</c:v>
                </c:pt>
                <c:pt idx="3">
                  <c:v>1825.2849999999999</c:v>
                </c:pt>
                <c:pt idx="4">
                  <c:v>1825.2849999999999</c:v>
                </c:pt>
                <c:pt idx="5">
                  <c:v>1825.2849999999999</c:v>
                </c:pt>
                <c:pt idx="6">
                  <c:v>1825.2849999999999</c:v>
                </c:pt>
                <c:pt idx="7">
                  <c:v>1825.2849999999999</c:v>
                </c:pt>
                <c:pt idx="8">
                  <c:v>1825.2849999999999</c:v>
                </c:pt>
                <c:pt idx="9">
                  <c:v>1825.2849999999999</c:v>
                </c:pt>
                <c:pt idx="10">
                  <c:v>1825.2849999999999</c:v>
                </c:pt>
                <c:pt idx="11">
                  <c:v>1825.2849999999999</c:v>
                </c:pt>
                <c:pt idx="12">
                  <c:v>1825.2849999999999</c:v>
                </c:pt>
                <c:pt idx="13">
                  <c:v>1825.2849999999999</c:v>
                </c:pt>
                <c:pt idx="14">
                  <c:v>1825.2849999999999</c:v>
                </c:pt>
                <c:pt idx="15">
                  <c:v>1825.2849999999999</c:v>
                </c:pt>
                <c:pt idx="16">
                  <c:v>1825.2849999999999</c:v>
                </c:pt>
                <c:pt idx="17">
                  <c:v>1825.2849999999999</c:v>
                </c:pt>
                <c:pt idx="18">
                  <c:v>1825.2849999999999</c:v>
                </c:pt>
                <c:pt idx="19">
                  <c:v>1825.2849999999999</c:v>
                </c:pt>
                <c:pt idx="20">
                  <c:v>1825.2849999999999</c:v>
                </c:pt>
                <c:pt idx="21">
                  <c:v>1825.2849999999999</c:v>
                </c:pt>
                <c:pt idx="22">
                  <c:v>1825.2849999999999</c:v>
                </c:pt>
                <c:pt idx="23">
                  <c:v>1825.2849999999999</c:v>
                </c:pt>
                <c:pt idx="24">
                  <c:v>1825.2849999999999</c:v>
                </c:pt>
                <c:pt idx="25">
                  <c:v>1825.2849999999999</c:v>
                </c:pt>
                <c:pt idx="26">
                  <c:v>1825.2849999999999</c:v>
                </c:pt>
                <c:pt idx="27">
                  <c:v>1825.2849999999999</c:v>
                </c:pt>
                <c:pt idx="28">
                  <c:v>1825.2849999999999</c:v>
                </c:pt>
                <c:pt idx="29">
                  <c:v>1825.2849999999999</c:v>
                </c:pt>
                <c:pt idx="30">
                  <c:v>1825.2849999999999</c:v>
                </c:pt>
                <c:pt idx="31">
                  <c:v>1825.2849999999999</c:v>
                </c:pt>
                <c:pt idx="32">
                  <c:v>1825.2849999999999</c:v>
                </c:pt>
                <c:pt idx="33">
                  <c:v>1825.2849999999999</c:v>
                </c:pt>
                <c:pt idx="34">
                  <c:v>1825.2849999999999</c:v>
                </c:pt>
                <c:pt idx="35">
                  <c:v>1825.2849999999999</c:v>
                </c:pt>
                <c:pt idx="36">
                  <c:v>1825.2849999999999</c:v>
                </c:pt>
                <c:pt idx="37">
                  <c:v>1825.2849999999999</c:v>
                </c:pt>
                <c:pt idx="38">
                  <c:v>1825.2849999999999</c:v>
                </c:pt>
                <c:pt idx="39">
                  <c:v>1825.2849999999999</c:v>
                </c:pt>
                <c:pt idx="40">
                  <c:v>1825.2849999999999</c:v>
                </c:pt>
                <c:pt idx="41">
                  <c:v>1825.2849999999999</c:v>
                </c:pt>
                <c:pt idx="42">
                  <c:v>1825.2849999999999</c:v>
                </c:pt>
                <c:pt idx="43">
                  <c:v>1825.2849999999999</c:v>
                </c:pt>
                <c:pt idx="44">
                  <c:v>1825.2849999999999</c:v>
                </c:pt>
                <c:pt idx="45">
                  <c:v>1825.2849999999999</c:v>
                </c:pt>
                <c:pt idx="46">
                  <c:v>1825.2849999999999</c:v>
                </c:pt>
                <c:pt idx="47">
                  <c:v>1825.2849999999999</c:v>
                </c:pt>
                <c:pt idx="48">
                  <c:v>1825.2849999999999</c:v>
                </c:pt>
                <c:pt idx="49">
                  <c:v>1825.2849999999999</c:v>
                </c:pt>
                <c:pt idx="50">
                  <c:v>1825.2849999999999</c:v>
                </c:pt>
                <c:pt idx="51">
                  <c:v>1825.2849999999999</c:v>
                </c:pt>
                <c:pt idx="52">
                  <c:v>1825.2849999999999</c:v>
                </c:pt>
                <c:pt idx="53">
                  <c:v>1825.2849999999999</c:v>
                </c:pt>
                <c:pt idx="54">
                  <c:v>1825.2849999999999</c:v>
                </c:pt>
                <c:pt idx="55">
                  <c:v>1825.2849999999999</c:v>
                </c:pt>
                <c:pt idx="56">
                  <c:v>1825.2849999999999</c:v>
                </c:pt>
                <c:pt idx="57">
                  <c:v>1825.2849999999999</c:v>
                </c:pt>
                <c:pt idx="58">
                  <c:v>1825.2849999999999</c:v>
                </c:pt>
                <c:pt idx="59">
                  <c:v>1825.2849999999999</c:v>
                </c:pt>
                <c:pt idx="60">
                  <c:v>1825.2849999999999</c:v>
                </c:pt>
                <c:pt idx="61">
                  <c:v>1825.2849999999999</c:v>
                </c:pt>
                <c:pt idx="62">
                  <c:v>1894.2</c:v>
                </c:pt>
                <c:pt idx="63">
                  <c:v>1894.2</c:v>
                </c:pt>
                <c:pt idx="64">
                  <c:v>1894.2</c:v>
                </c:pt>
                <c:pt idx="65">
                  <c:v>1894.2</c:v>
                </c:pt>
                <c:pt idx="66">
                  <c:v>1894.2</c:v>
                </c:pt>
                <c:pt idx="67">
                  <c:v>1894.2</c:v>
                </c:pt>
                <c:pt idx="68">
                  <c:v>1894.2</c:v>
                </c:pt>
                <c:pt idx="69">
                  <c:v>1894.2</c:v>
                </c:pt>
                <c:pt idx="70">
                  <c:v>1894.2</c:v>
                </c:pt>
                <c:pt idx="71">
                  <c:v>1894.2</c:v>
                </c:pt>
                <c:pt idx="72">
                  <c:v>1894.2</c:v>
                </c:pt>
                <c:pt idx="73">
                  <c:v>1894.2</c:v>
                </c:pt>
                <c:pt idx="74">
                  <c:v>1894.2</c:v>
                </c:pt>
                <c:pt idx="75">
                  <c:v>1894.2</c:v>
                </c:pt>
                <c:pt idx="76">
                  <c:v>1894.2</c:v>
                </c:pt>
                <c:pt idx="77">
                  <c:v>1894.2</c:v>
                </c:pt>
                <c:pt idx="78">
                  <c:v>1894.2</c:v>
                </c:pt>
                <c:pt idx="79">
                  <c:v>1894.2</c:v>
                </c:pt>
                <c:pt idx="80">
                  <c:v>1894.2</c:v>
                </c:pt>
                <c:pt idx="81">
                  <c:v>1894.2</c:v>
                </c:pt>
                <c:pt idx="82">
                  <c:v>1894.2</c:v>
                </c:pt>
                <c:pt idx="83">
                  <c:v>1894.2</c:v>
                </c:pt>
                <c:pt idx="84">
                  <c:v>1894.2</c:v>
                </c:pt>
                <c:pt idx="85">
                  <c:v>1894.2</c:v>
                </c:pt>
                <c:pt idx="86">
                  <c:v>1894.2</c:v>
                </c:pt>
                <c:pt idx="87">
                  <c:v>1894.2</c:v>
                </c:pt>
                <c:pt idx="88">
                  <c:v>1894.2</c:v>
                </c:pt>
                <c:pt idx="89">
                  <c:v>1894.2</c:v>
                </c:pt>
                <c:pt idx="90">
                  <c:v>1894.2</c:v>
                </c:pt>
                <c:pt idx="91">
                  <c:v>1894.2</c:v>
                </c:pt>
                <c:pt idx="92">
                  <c:v>1894.2</c:v>
                </c:pt>
                <c:pt idx="93">
                  <c:v>1894.2</c:v>
                </c:pt>
                <c:pt idx="94">
                  <c:v>1894.2</c:v>
                </c:pt>
                <c:pt idx="95">
                  <c:v>1894.2</c:v>
                </c:pt>
                <c:pt idx="96">
                  <c:v>1894.2</c:v>
                </c:pt>
                <c:pt idx="97">
                  <c:v>1894.2</c:v>
                </c:pt>
                <c:pt idx="98">
                  <c:v>1894.2</c:v>
                </c:pt>
                <c:pt idx="99">
                  <c:v>1894.2</c:v>
                </c:pt>
                <c:pt idx="100">
                  <c:v>1894.2</c:v>
                </c:pt>
                <c:pt idx="101">
                  <c:v>1894.2</c:v>
                </c:pt>
                <c:pt idx="102">
                  <c:v>1894.2</c:v>
                </c:pt>
                <c:pt idx="103">
                  <c:v>1894.2</c:v>
                </c:pt>
                <c:pt idx="104">
                  <c:v>1894.2</c:v>
                </c:pt>
                <c:pt idx="105">
                  <c:v>1894.2</c:v>
                </c:pt>
                <c:pt idx="106">
                  <c:v>1894.2</c:v>
                </c:pt>
                <c:pt idx="107">
                  <c:v>1894.2</c:v>
                </c:pt>
                <c:pt idx="108">
                  <c:v>1894.2</c:v>
                </c:pt>
                <c:pt idx="109">
                  <c:v>1894.2</c:v>
                </c:pt>
                <c:pt idx="110">
                  <c:v>1894.2</c:v>
                </c:pt>
                <c:pt idx="111">
                  <c:v>1894.2</c:v>
                </c:pt>
                <c:pt idx="112">
                  <c:v>1894.2</c:v>
                </c:pt>
                <c:pt idx="113">
                  <c:v>1894.2</c:v>
                </c:pt>
                <c:pt idx="114">
                  <c:v>1894.2</c:v>
                </c:pt>
                <c:pt idx="115">
                  <c:v>1894.2</c:v>
                </c:pt>
                <c:pt idx="116">
                  <c:v>1894.2</c:v>
                </c:pt>
                <c:pt idx="117">
                  <c:v>1894.2</c:v>
                </c:pt>
                <c:pt idx="118">
                  <c:v>1894.2</c:v>
                </c:pt>
                <c:pt idx="119">
                  <c:v>1894.2</c:v>
                </c:pt>
                <c:pt idx="120">
                  <c:v>1894.2</c:v>
                </c:pt>
                <c:pt idx="121">
                  <c:v>1894.2</c:v>
                </c:pt>
                <c:pt idx="122">
                  <c:v>1894.2</c:v>
                </c:pt>
                <c:pt idx="123">
                  <c:v>2133.2849999999999</c:v>
                </c:pt>
                <c:pt idx="124">
                  <c:v>2133.2849999999999</c:v>
                </c:pt>
                <c:pt idx="125">
                  <c:v>2133.2849999999999</c:v>
                </c:pt>
                <c:pt idx="126">
                  <c:v>2133.2849999999999</c:v>
                </c:pt>
                <c:pt idx="127">
                  <c:v>2133.2849999999999</c:v>
                </c:pt>
                <c:pt idx="128">
                  <c:v>2133.2849999999999</c:v>
                </c:pt>
                <c:pt idx="129">
                  <c:v>2133.2849999999999</c:v>
                </c:pt>
                <c:pt idx="130">
                  <c:v>2133.2849999999999</c:v>
                </c:pt>
                <c:pt idx="131">
                  <c:v>2133.2849999999999</c:v>
                </c:pt>
                <c:pt idx="132">
                  <c:v>2133.2849999999999</c:v>
                </c:pt>
                <c:pt idx="133">
                  <c:v>2133.2849999999999</c:v>
                </c:pt>
                <c:pt idx="134">
                  <c:v>2133.2849999999999</c:v>
                </c:pt>
                <c:pt idx="135">
                  <c:v>2133.2849999999999</c:v>
                </c:pt>
                <c:pt idx="136">
                  <c:v>2133.2849999999999</c:v>
                </c:pt>
                <c:pt idx="137">
                  <c:v>2133.2849999999999</c:v>
                </c:pt>
                <c:pt idx="138">
                  <c:v>2133.2849999999999</c:v>
                </c:pt>
                <c:pt idx="139">
                  <c:v>2133.2849999999999</c:v>
                </c:pt>
                <c:pt idx="140">
                  <c:v>2133.2849999999999</c:v>
                </c:pt>
                <c:pt idx="141">
                  <c:v>2133.2849999999999</c:v>
                </c:pt>
                <c:pt idx="142">
                  <c:v>2133.2849999999999</c:v>
                </c:pt>
                <c:pt idx="143">
                  <c:v>2133.2849999999999</c:v>
                </c:pt>
                <c:pt idx="144">
                  <c:v>2133.2849999999999</c:v>
                </c:pt>
                <c:pt idx="145">
                  <c:v>2133.2849999999999</c:v>
                </c:pt>
                <c:pt idx="146">
                  <c:v>2133.2849999999999</c:v>
                </c:pt>
                <c:pt idx="147">
                  <c:v>2133.2849999999999</c:v>
                </c:pt>
                <c:pt idx="148">
                  <c:v>2133.2849999999999</c:v>
                </c:pt>
                <c:pt idx="149">
                  <c:v>2133.2849999999999</c:v>
                </c:pt>
                <c:pt idx="150">
                  <c:v>2133.2849999999999</c:v>
                </c:pt>
                <c:pt idx="151">
                  <c:v>2133.2849999999999</c:v>
                </c:pt>
                <c:pt idx="152">
                  <c:v>2133.2849999999999</c:v>
                </c:pt>
                <c:pt idx="153">
                  <c:v>2133.2849999999999</c:v>
                </c:pt>
                <c:pt idx="154">
                  <c:v>2133.2849999999999</c:v>
                </c:pt>
                <c:pt idx="155">
                  <c:v>2133.2849999999999</c:v>
                </c:pt>
                <c:pt idx="156">
                  <c:v>2133.2849999999999</c:v>
                </c:pt>
                <c:pt idx="157">
                  <c:v>2133.2849999999999</c:v>
                </c:pt>
                <c:pt idx="158">
                  <c:v>2133.2849999999999</c:v>
                </c:pt>
                <c:pt idx="159">
                  <c:v>2133.2849999999999</c:v>
                </c:pt>
                <c:pt idx="160">
                  <c:v>2133.2849999999999</c:v>
                </c:pt>
                <c:pt idx="161">
                  <c:v>2133.2849999999999</c:v>
                </c:pt>
                <c:pt idx="162">
                  <c:v>2133.2849999999999</c:v>
                </c:pt>
                <c:pt idx="163">
                  <c:v>2133.2849999999999</c:v>
                </c:pt>
                <c:pt idx="164">
                  <c:v>2133.2849999999999</c:v>
                </c:pt>
                <c:pt idx="165">
                  <c:v>2133.2849999999999</c:v>
                </c:pt>
                <c:pt idx="166">
                  <c:v>2133.2849999999999</c:v>
                </c:pt>
                <c:pt idx="167">
                  <c:v>2133.2849999999999</c:v>
                </c:pt>
                <c:pt idx="168">
                  <c:v>2133.2849999999999</c:v>
                </c:pt>
                <c:pt idx="169">
                  <c:v>2133.2849999999999</c:v>
                </c:pt>
                <c:pt idx="170">
                  <c:v>2133.2849999999999</c:v>
                </c:pt>
                <c:pt idx="171">
                  <c:v>2133.2849999999999</c:v>
                </c:pt>
                <c:pt idx="172">
                  <c:v>2133.2849999999999</c:v>
                </c:pt>
                <c:pt idx="173">
                  <c:v>2133.2849999999999</c:v>
                </c:pt>
                <c:pt idx="174">
                  <c:v>2133.2849999999999</c:v>
                </c:pt>
                <c:pt idx="175">
                  <c:v>2133.2849999999999</c:v>
                </c:pt>
                <c:pt idx="176">
                  <c:v>2133.2849999999999</c:v>
                </c:pt>
                <c:pt idx="177">
                  <c:v>2133.2849999999999</c:v>
                </c:pt>
                <c:pt idx="178">
                  <c:v>2133.2849999999999</c:v>
                </c:pt>
                <c:pt idx="179">
                  <c:v>2133.2849999999999</c:v>
                </c:pt>
                <c:pt idx="180">
                  <c:v>2133.2849999999999</c:v>
                </c:pt>
                <c:pt idx="181">
                  <c:v>2133.2849999999999</c:v>
                </c:pt>
                <c:pt idx="182">
                  <c:v>2133.2849999999999</c:v>
                </c:pt>
                <c:pt idx="183">
                  <c:v>2133.2849999999999</c:v>
                </c:pt>
                <c:pt idx="184">
                  <c:v>2133.2849999999999</c:v>
                </c:pt>
                <c:pt idx="185">
                  <c:v>2133.2849999999999</c:v>
                </c:pt>
                <c:pt idx="186">
                  <c:v>2133.2849999999999</c:v>
                </c:pt>
                <c:pt idx="187">
                  <c:v>2133.2849999999999</c:v>
                </c:pt>
                <c:pt idx="188">
                  <c:v>2133.2849999999999</c:v>
                </c:pt>
                <c:pt idx="189">
                  <c:v>2133.2849999999999</c:v>
                </c:pt>
                <c:pt idx="190">
                  <c:v>2133.2849999999999</c:v>
                </c:pt>
                <c:pt idx="191">
                  <c:v>2133.2849999999999</c:v>
                </c:pt>
                <c:pt idx="192">
                  <c:v>2133.2849999999999</c:v>
                </c:pt>
                <c:pt idx="193">
                  <c:v>2133.2849999999999</c:v>
                </c:pt>
                <c:pt idx="194">
                  <c:v>2133.2849999999999</c:v>
                </c:pt>
                <c:pt idx="195">
                  <c:v>2133.2849999999999</c:v>
                </c:pt>
                <c:pt idx="196">
                  <c:v>2133.2849999999999</c:v>
                </c:pt>
                <c:pt idx="197">
                  <c:v>2133.2849999999999</c:v>
                </c:pt>
                <c:pt idx="198">
                  <c:v>2133.2849999999999</c:v>
                </c:pt>
                <c:pt idx="199">
                  <c:v>2133.2849999999999</c:v>
                </c:pt>
                <c:pt idx="200">
                  <c:v>2133.2849999999999</c:v>
                </c:pt>
                <c:pt idx="201">
                  <c:v>2133.2849999999999</c:v>
                </c:pt>
                <c:pt idx="202">
                  <c:v>2133.2849999999999</c:v>
                </c:pt>
                <c:pt idx="203">
                  <c:v>2133.2849999999999</c:v>
                </c:pt>
                <c:pt idx="204">
                  <c:v>2133.2849999999999</c:v>
                </c:pt>
                <c:pt idx="205">
                  <c:v>2133.2849999999999</c:v>
                </c:pt>
                <c:pt idx="206">
                  <c:v>2133.2849999999999</c:v>
                </c:pt>
                <c:pt idx="207">
                  <c:v>2133.2849999999999</c:v>
                </c:pt>
                <c:pt idx="208">
                  <c:v>2133.2849999999999</c:v>
                </c:pt>
                <c:pt idx="209">
                  <c:v>2133.2849999999999</c:v>
                </c:pt>
                <c:pt idx="210">
                  <c:v>2133.2849999999999</c:v>
                </c:pt>
                <c:pt idx="211">
                  <c:v>2133.2849999999999</c:v>
                </c:pt>
                <c:pt idx="212">
                  <c:v>2133.2849999999999</c:v>
                </c:pt>
                <c:pt idx="213">
                  <c:v>2133.2849999999999</c:v>
                </c:pt>
                <c:pt idx="214">
                  <c:v>2133.2849999999999</c:v>
                </c:pt>
                <c:pt idx="215">
                  <c:v>2133.2849999999999</c:v>
                </c:pt>
                <c:pt idx="216">
                  <c:v>2133.2849999999999</c:v>
                </c:pt>
                <c:pt idx="217">
                  <c:v>2133.2849999999999</c:v>
                </c:pt>
                <c:pt idx="218">
                  <c:v>2133.2849999999999</c:v>
                </c:pt>
                <c:pt idx="219">
                  <c:v>2133.2849999999999</c:v>
                </c:pt>
                <c:pt idx="220">
                  <c:v>2133.2849999999999</c:v>
                </c:pt>
                <c:pt idx="221">
                  <c:v>2133.2849999999999</c:v>
                </c:pt>
                <c:pt idx="222">
                  <c:v>2133.2849999999999</c:v>
                </c:pt>
                <c:pt idx="223">
                  <c:v>2133.2849999999999</c:v>
                </c:pt>
                <c:pt idx="224">
                  <c:v>2133.2849999999999</c:v>
                </c:pt>
                <c:pt idx="225">
                  <c:v>2133.2849999999999</c:v>
                </c:pt>
                <c:pt idx="226">
                  <c:v>2133.2849999999999</c:v>
                </c:pt>
                <c:pt idx="227">
                  <c:v>2133.2849999999999</c:v>
                </c:pt>
                <c:pt idx="228">
                  <c:v>2133.2849999999999</c:v>
                </c:pt>
                <c:pt idx="229">
                  <c:v>2133.2849999999999</c:v>
                </c:pt>
                <c:pt idx="230">
                  <c:v>2133.2849999999999</c:v>
                </c:pt>
                <c:pt idx="231">
                  <c:v>2133.2849999999999</c:v>
                </c:pt>
                <c:pt idx="232">
                  <c:v>2133.2849999999999</c:v>
                </c:pt>
                <c:pt idx="233">
                  <c:v>2133.2849999999999</c:v>
                </c:pt>
                <c:pt idx="234">
                  <c:v>2133.2849999999999</c:v>
                </c:pt>
                <c:pt idx="235">
                  <c:v>2133.2849999999999</c:v>
                </c:pt>
                <c:pt idx="236">
                  <c:v>2133.2849999999999</c:v>
                </c:pt>
                <c:pt idx="237">
                  <c:v>2133.2849999999999</c:v>
                </c:pt>
                <c:pt idx="238">
                  <c:v>2133.2849999999999</c:v>
                </c:pt>
                <c:pt idx="239">
                  <c:v>2133.2849999999999</c:v>
                </c:pt>
                <c:pt idx="240">
                  <c:v>2133.2849999999999</c:v>
                </c:pt>
                <c:pt idx="241">
                  <c:v>2133.2849999999999</c:v>
                </c:pt>
                <c:pt idx="242">
                  <c:v>2133.2849999999999</c:v>
                </c:pt>
                <c:pt idx="243">
                  <c:v>2058.5949999999998</c:v>
                </c:pt>
                <c:pt idx="244">
                  <c:v>2058.5949999999998</c:v>
                </c:pt>
                <c:pt idx="245">
                  <c:v>2058.5949999999998</c:v>
                </c:pt>
                <c:pt idx="246">
                  <c:v>2058.5949999999998</c:v>
                </c:pt>
                <c:pt idx="247">
                  <c:v>2058.5949999999998</c:v>
                </c:pt>
                <c:pt idx="248">
                  <c:v>2058.5949999999998</c:v>
                </c:pt>
                <c:pt idx="249">
                  <c:v>2058.5949999999998</c:v>
                </c:pt>
                <c:pt idx="250">
                  <c:v>2058.5949999999998</c:v>
                </c:pt>
                <c:pt idx="251">
                  <c:v>2058.5949999999998</c:v>
                </c:pt>
                <c:pt idx="252">
                  <c:v>2058.5949999999998</c:v>
                </c:pt>
                <c:pt idx="253">
                  <c:v>2058.5949999999998</c:v>
                </c:pt>
                <c:pt idx="254">
                  <c:v>2058.5949999999998</c:v>
                </c:pt>
                <c:pt idx="255">
                  <c:v>2058.5949999999998</c:v>
                </c:pt>
                <c:pt idx="256">
                  <c:v>2058.5949999999998</c:v>
                </c:pt>
                <c:pt idx="257">
                  <c:v>2058.5949999999998</c:v>
                </c:pt>
                <c:pt idx="258">
                  <c:v>2058.5949999999998</c:v>
                </c:pt>
                <c:pt idx="259">
                  <c:v>2058.5949999999998</c:v>
                </c:pt>
                <c:pt idx="260">
                  <c:v>2058.5949999999998</c:v>
                </c:pt>
                <c:pt idx="261">
                  <c:v>2058.5949999999998</c:v>
                </c:pt>
                <c:pt idx="262">
                  <c:v>2058.5949999999998</c:v>
                </c:pt>
                <c:pt idx="263">
                  <c:v>2058.5949999999998</c:v>
                </c:pt>
                <c:pt idx="264">
                  <c:v>2058.5949999999998</c:v>
                </c:pt>
                <c:pt idx="265">
                  <c:v>2058.5949999999998</c:v>
                </c:pt>
                <c:pt idx="266">
                  <c:v>2058.5949999999998</c:v>
                </c:pt>
                <c:pt idx="267">
                  <c:v>2058.5949999999998</c:v>
                </c:pt>
                <c:pt idx="268">
                  <c:v>2058.5949999999998</c:v>
                </c:pt>
                <c:pt idx="269">
                  <c:v>2058.5949999999998</c:v>
                </c:pt>
                <c:pt idx="270">
                  <c:v>2058.5949999999998</c:v>
                </c:pt>
                <c:pt idx="271">
                  <c:v>2058.5949999999998</c:v>
                </c:pt>
                <c:pt idx="272">
                  <c:v>2058.5949999999998</c:v>
                </c:pt>
                <c:pt idx="273">
                  <c:v>2058.5949999999998</c:v>
                </c:pt>
                <c:pt idx="274">
                  <c:v>2058.5949999999998</c:v>
                </c:pt>
                <c:pt idx="275">
                  <c:v>2058.5949999999998</c:v>
                </c:pt>
                <c:pt idx="276">
                  <c:v>2058.5949999999998</c:v>
                </c:pt>
                <c:pt idx="277">
                  <c:v>2058.5949999999998</c:v>
                </c:pt>
                <c:pt idx="278">
                  <c:v>2058.5949999999998</c:v>
                </c:pt>
                <c:pt idx="279">
                  <c:v>2058.5949999999998</c:v>
                </c:pt>
                <c:pt idx="280">
                  <c:v>2058.5949999999998</c:v>
                </c:pt>
                <c:pt idx="281">
                  <c:v>2058.5949999999998</c:v>
                </c:pt>
                <c:pt idx="282">
                  <c:v>2058.5949999999998</c:v>
                </c:pt>
                <c:pt idx="283">
                  <c:v>2058.5949999999998</c:v>
                </c:pt>
                <c:pt idx="284">
                  <c:v>2058.5949999999998</c:v>
                </c:pt>
                <c:pt idx="285">
                  <c:v>2058.5949999999998</c:v>
                </c:pt>
                <c:pt idx="286">
                  <c:v>2058.5949999999998</c:v>
                </c:pt>
                <c:pt idx="287">
                  <c:v>2058.5949999999998</c:v>
                </c:pt>
                <c:pt idx="288">
                  <c:v>2058.5949999999998</c:v>
                </c:pt>
                <c:pt idx="289">
                  <c:v>2058.5949999999998</c:v>
                </c:pt>
                <c:pt idx="290">
                  <c:v>2058.5949999999998</c:v>
                </c:pt>
                <c:pt idx="291">
                  <c:v>2058.5949999999998</c:v>
                </c:pt>
                <c:pt idx="292">
                  <c:v>2058.5949999999998</c:v>
                </c:pt>
                <c:pt idx="293">
                  <c:v>2058.5949999999998</c:v>
                </c:pt>
                <c:pt idx="294">
                  <c:v>2058.5949999999998</c:v>
                </c:pt>
                <c:pt idx="295">
                  <c:v>2058.5949999999998</c:v>
                </c:pt>
                <c:pt idx="296">
                  <c:v>2058.5949999999998</c:v>
                </c:pt>
                <c:pt idx="297">
                  <c:v>2058.5949999999998</c:v>
                </c:pt>
                <c:pt idx="298">
                  <c:v>2058.5949999999998</c:v>
                </c:pt>
                <c:pt idx="299">
                  <c:v>2058.5949999999998</c:v>
                </c:pt>
                <c:pt idx="300">
                  <c:v>2058.5949999999998</c:v>
                </c:pt>
                <c:pt idx="301">
                  <c:v>2058.5949999999998</c:v>
                </c:pt>
                <c:pt idx="302">
                  <c:v>2058.5949999999998</c:v>
                </c:pt>
                <c:pt idx="303">
                  <c:v>2058.5949999999998</c:v>
                </c:pt>
                <c:pt idx="304">
                  <c:v>2058.5949999999998</c:v>
                </c:pt>
                <c:pt idx="305">
                  <c:v>2058.5949999999998</c:v>
                </c:pt>
                <c:pt idx="306">
                  <c:v>2058.5949999999998</c:v>
                </c:pt>
                <c:pt idx="307">
                  <c:v>2058.5949999999998</c:v>
                </c:pt>
                <c:pt idx="308">
                  <c:v>2058.5949999999998</c:v>
                </c:pt>
                <c:pt idx="309">
                  <c:v>2058.5949999999998</c:v>
                </c:pt>
                <c:pt idx="310">
                  <c:v>2058.5949999999998</c:v>
                </c:pt>
                <c:pt idx="311">
                  <c:v>2058.5949999999998</c:v>
                </c:pt>
                <c:pt idx="312">
                  <c:v>2058.5949999999998</c:v>
                </c:pt>
                <c:pt idx="313">
                  <c:v>2058.5949999999998</c:v>
                </c:pt>
                <c:pt idx="314">
                  <c:v>2058.5949999999998</c:v>
                </c:pt>
                <c:pt idx="315">
                  <c:v>2058.5949999999998</c:v>
                </c:pt>
                <c:pt idx="316">
                  <c:v>2058.5949999999998</c:v>
                </c:pt>
                <c:pt idx="317">
                  <c:v>2058.5949999999998</c:v>
                </c:pt>
                <c:pt idx="318">
                  <c:v>2058.5949999999998</c:v>
                </c:pt>
                <c:pt idx="319">
                  <c:v>2058.5949999999998</c:v>
                </c:pt>
                <c:pt idx="320">
                  <c:v>2058.5949999999998</c:v>
                </c:pt>
                <c:pt idx="321">
                  <c:v>2058.5949999999998</c:v>
                </c:pt>
                <c:pt idx="322">
                  <c:v>2058.5949999999998</c:v>
                </c:pt>
                <c:pt idx="323">
                  <c:v>2058.5949999999998</c:v>
                </c:pt>
                <c:pt idx="324">
                  <c:v>2058.5949999999998</c:v>
                </c:pt>
                <c:pt idx="325">
                  <c:v>2058.5949999999998</c:v>
                </c:pt>
                <c:pt idx="326">
                  <c:v>2058.5949999999998</c:v>
                </c:pt>
                <c:pt idx="327">
                  <c:v>2058.5949999999998</c:v>
                </c:pt>
                <c:pt idx="328">
                  <c:v>2058.5949999999998</c:v>
                </c:pt>
                <c:pt idx="329">
                  <c:v>2058.5949999999998</c:v>
                </c:pt>
                <c:pt idx="330">
                  <c:v>2058.5949999999998</c:v>
                </c:pt>
                <c:pt idx="331">
                  <c:v>2058.5949999999998</c:v>
                </c:pt>
                <c:pt idx="332">
                  <c:v>2058.5949999999998</c:v>
                </c:pt>
                <c:pt idx="333">
                  <c:v>2058.5949999999998</c:v>
                </c:pt>
                <c:pt idx="334">
                  <c:v>2058.5949999999998</c:v>
                </c:pt>
                <c:pt idx="335">
                  <c:v>2058.5949999999998</c:v>
                </c:pt>
                <c:pt idx="336">
                  <c:v>2058.5949999999998</c:v>
                </c:pt>
                <c:pt idx="337">
                  <c:v>2058.5949999999998</c:v>
                </c:pt>
                <c:pt idx="338">
                  <c:v>2058.5949999999998</c:v>
                </c:pt>
                <c:pt idx="339">
                  <c:v>2058.5949999999998</c:v>
                </c:pt>
                <c:pt idx="340">
                  <c:v>2058.5949999999998</c:v>
                </c:pt>
                <c:pt idx="341">
                  <c:v>2058.5949999999998</c:v>
                </c:pt>
                <c:pt idx="342">
                  <c:v>2058.5949999999998</c:v>
                </c:pt>
                <c:pt idx="343">
                  <c:v>2058.5949999999998</c:v>
                </c:pt>
                <c:pt idx="344">
                  <c:v>2058.5949999999998</c:v>
                </c:pt>
                <c:pt idx="345">
                  <c:v>2058.5949999999998</c:v>
                </c:pt>
                <c:pt idx="346">
                  <c:v>2058.5949999999998</c:v>
                </c:pt>
                <c:pt idx="347">
                  <c:v>2058.5949999999998</c:v>
                </c:pt>
                <c:pt idx="348">
                  <c:v>2058.5949999999998</c:v>
                </c:pt>
                <c:pt idx="349">
                  <c:v>2058.5949999999998</c:v>
                </c:pt>
                <c:pt idx="350">
                  <c:v>2058.5949999999998</c:v>
                </c:pt>
                <c:pt idx="351">
                  <c:v>2058.5949999999998</c:v>
                </c:pt>
                <c:pt idx="352">
                  <c:v>2058.5949999999998</c:v>
                </c:pt>
                <c:pt idx="353">
                  <c:v>2058.5949999999998</c:v>
                </c:pt>
                <c:pt idx="354">
                  <c:v>2058.5949999999998</c:v>
                </c:pt>
                <c:pt idx="355">
                  <c:v>2058.5949999999998</c:v>
                </c:pt>
                <c:pt idx="356">
                  <c:v>2058.5949999999998</c:v>
                </c:pt>
                <c:pt idx="357">
                  <c:v>2058.5949999999998</c:v>
                </c:pt>
                <c:pt idx="358">
                  <c:v>2058.5949999999998</c:v>
                </c:pt>
                <c:pt idx="359">
                  <c:v>2058.5949999999998</c:v>
                </c:pt>
                <c:pt idx="360">
                  <c:v>2058.5949999999998</c:v>
                </c:pt>
                <c:pt idx="361">
                  <c:v>2058.5949999999998</c:v>
                </c:pt>
                <c:pt idx="362">
                  <c:v>2058.5949999999998</c:v>
                </c:pt>
                <c:pt idx="363">
                  <c:v>2058.5949999999998</c:v>
                </c:pt>
                <c:pt idx="364">
                  <c:v>2058.5949999999998</c:v>
                </c:pt>
                <c:pt idx="365">
                  <c:v>2058.5949999999998</c:v>
                </c:pt>
                <c:pt idx="366">
                  <c:v>2141.37</c:v>
                </c:pt>
                <c:pt idx="367">
                  <c:v>2141.37</c:v>
                </c:pt>
                <c:pt idx="368">
                  <c:v>2141.37</c:v>
                </c:pt>
                <c:pt idx="369">
                  <c:v>2141.37</c:v>
                </c:pt>
                <c:pt idx="370">
                  <c:v>2141.37</c:v>
                </c:pt>
                <c:pt idx="371">
                  <c:v>2141.37</c:v>
                </c:pt>
                <c:pt idx="372">
                  <c:v>2141.37</c:v>
                </c:pt>
                <c:pt idx="373">
                  <c:v>2141.37</c:v>
                </c:pt>
                <c:pt idx="374">
                  <c:v>2141.37</c:v>
                </c:pt>
                <c:pt idx="375">
                  <c:v>2141.37</c:v>
                </c:pt>
                <c:pt idx="376">
                  <c:v>2141.37</c:v>
                </c:pt>
                <c:pt idx="377">
                  <c:v>2141.37</c:v>
                </c:pt>
                <c:pt idx="378">
                  <c:v>2141.37</c:v>
                </c:pt>
                <c:pt idx="379">
                  <c:v>2141.37</c:v>
                </c:pt>
                <c:pt idx="380">
                  <c:v>2141.37</c:v>
                </c:pt>
                <c:pt idx="381">
                  <c:v>2141.37</c:v>
                </c:pt>
                <c:pt idx="382">
                  <c:v>2141.37</c:v>
                </c:pt>
                <c:pt idx="383">
                  <c:v>2141.37</c:v>
                </c:pt>
                <c:pt idx="384">
                  <c:v>2141.37</c:v>
                </c:pt>
                <c:pt idx="385">
                  <c:v>2141.37</c:v>
                </c:pt>
                <c:pt idx="386">
                  <c:v>2141.37</c:v>
                </c:pt>
                <c:pt idx="387">
                  <c:v>2141.37</c:v>
                </c:pt>
                <c:pt idx="388">
                  <c:v>2141.37</c:v>
                </c:pt>
                <c:pt idx="389">
                  <c:v>2141.37</c:v>
                </c:pt>
                <c:pt idx="390">
                  <c:v>2141.37</c:v>
                </c:pt>
                <c:pt idx="391">
                  <c:v>2141.37</c:v>
                </c:pt>
                <c:pt idx="392">
                  <c:v>2141.37</c:v>
                </c:pt>
                <c:pt idx="393">
                  <c:v>2141.37</c:v>
                </c:pt>
                <c:pt idx="394">
                  <c:v>2141.37</c:v>
                </c:pt>
                <c:pt idx="395">
                  <c:v>2141.37</c:v>
                </c:pt>
                <c:pt idx="396">
                  <c:v>2079</c:v>
                </c:pt>
                <c:pt idx="397">
                  <c:v>2079</c:v>
                </c:pt>
                <c:pt idx="398">
                  <c:v>2079</c:v>
                </c:pt>
                <c:pt idx="399">
                  <c:v>2079</c:v>
                </c:pt>
                <c:pt idx="400">
                  <c:v>2079</c:v>
                </c:pt>
                <c:pt idx="401">
                  <c:v>2079</c:v>
                </c:pt>
                <c:pt idx="402">
                  <c:v>2079</c:v>
                </c:pt>
                <c:pt idx="403">
                  <c:v>2079</c:v>
                </c:pt>
                <c:pt idx="404">
                  <c:v>2079</c:v>
                </c:pt>
                <c:pt idx="405">
                  <c:v>2079</c:v>
                </c:pt>
                <c:pt idx="406">
                  <c:v>2079</c:v>
                </c:pt>
                <c:pt idx="407">
                  <c:v>2079</c:v>
                </c:pt>
                <c:pt idx="408">
                  <c:v>2079</c:v>
                </c:pt>
                <c:pt idx="409">
                  <c:v>2079</c:v>
                </c:pt>
                <c:pt idx="410">
                  <c:v>2079</c:v>
                </c:pt>
                <c:pt idx="411">
                  <c:v>2079</c:v>
                </c:pt>
                <c:pt idx="412">
                  <c:v>2079</c:v>
                </c:pt>
                <c:pt idx="413">
                  <c:v>2079</c:v>
                </c:pt>
                <c:pt idx="414">
                  <c:v>2079</c:v>
                </c:pt>
                <c:pt idx="415">
                  <c:v>2079</c:v>
                </c:pt>
                <c:pt idx="416">
                  <c:v>2079</c:v>
                </c:pt>
                <c:pt idx="417">
                  <c:v>2079</c:v>
                </c:pt>
                <c:pt idx="418">
                  <c:v>2079</c:v>
                </c:pt>
                <c:pt idx="419">
                  <c:v>2079</c:v>
                </c:pt>
                <c:pt idx="420">
                  <c:v>2079</c:v>
                </c:pt>
                <c:pt idx="421">
                  <c:v>2079</c:v>
                </c:pt>
                <c:pt idx="422">
                  <c:v>2079</c:v>
                </c:pt>
                <c:pt idx="423">
                  <c:v>2079</c:v>
                </c:pt>
                <c:pt idx="424">
                  <c:v>2079</c:v>
                </c:pt>
                <c:pt idx="425">
                  <c:v>2079</c:v>
                </c:pt>
                <c:pt idx="426">
                  <c:v>2079</c:v>
                </c:pt>
                <c:pt idx="427">
                  <c:v>2094</c:v>
                </c:pt>
                <c:pt idx="428">
                  <c:v>2094</c:v>
                </c:pt>
                <c:pt idx="429">
                  <c:v>2094</c:v>
                </c:pt>
                <c:pt idx="430">
                  <c:v>2094</c:v>
                </c:pt>
                <c:pt idx="431">
                  <c:v>2094</c:v>
                </c:pt>
                <c:pt idx="432">
                  <c:v>2094</c:v>
                </c:pt>
                <c:pt idx="433">
                  <c:v>2094</c:v>
                </c:pt>
                <c:pt idx="434">
                  <c:v>2094</c:v>
                </c:pt>
                <c:pt idx="435">
                  <c:v>2094</c:v>
                </c:pt>
                <c:pt idx="436">
                  <c:v>2094</c:v>
                </c:pt>
                <c:pt idx="437">
                  <c:v>2094</c:v>
                </c:pt>
                <c:pt idx="438">
                  <c:v>2094</c:v>
                </c:pt>
                <c:pt idx="439">
                  <c:v>2094</c:v>
                </c:pt>
                <c:pt idx="440">
                  <c:v>2094</c:v>
                </c:pt>
                <c:pt idx="441">
                  <c:v>2094</c:v>
                </c:pt>
                <c:pt idx="442">
                  <c:v>2094</c:v>
                </c:pt>
                <c:pt idx="443">
                  <c:v>2094</c:v>
                </c:pt>
                <c:pt idx="444">
                  <c:v>2094</c:v>
                </c:pt>
                <c:pt idx="445">
                  <c:v>2094</c:v>
                </c:pt>
                <c:pt idx="446">
                  <c:v>2094</c:v>
                </c:pt>
                <c:pt idx="447">
                  <c:v>2094</c:v>
                </c:pt>
                <c:pt idx="448">
                  <c:v>2094</c:v>
                </c:pt>
                <c:pt idx="449">
                  <c:v>2094</c:v>
                </c:pt>
                <c:pt idx="450">
                  <c:v>2094</c:v>
                </c:pt>
                <c:pt idx="451">
                  <c:v>2094</c:v>
                </c:pt>
                <c:pt idx="452">
                  <c:v>2094</c:v>
                </c:pt>
                <c:pt idx="453">
                  <c:v>2094</c:v>
                </c:pt>
                <c:pt idx="454">
                  <c:v>2094</c:v>
                </c:pt>
                <c:pt idx="455">
                  <c:v>2094</c:v>
                </c:pt>
                <c:pt idx="456">
                  <c:v>2094</c:v>
                </c:pt>
                <c:pt idx="457">
                  <c:v>2059</c:v>
                </c:pt>
                <c:pt idx="458">
                  <c:v>2059</c:v>
                </c:pt>
                <c:pt idx="459">
                  <c:v>2059</c:v>
                </c:pt>
                <c:pt idx="460">
                  <c:v>2059</c:v>
                </c:pt>
                <c:pt idx="461">
                  <c:v>2059</c:v>
                </c:pt>
                <c:pt idx="462">
                  <c:v>2059</c:v>
                </c:pt>
                <c:pt idx="463">
                  <c:v>2059</c:v>
                </c:pt>
                <c:pt idx="464">
                  <c:v>2059</c:v>
                </c:pt>
                <c:pt idx="465">
                  <c:v>2059</c:v>
                </c:pt>
                <c:pt idx="466">
                  <c:v>2059</c:v>
                </c:pt>
                <c:pt idx="467">
                  <c:v>2059</c:v>
                </c:pt>
                <c:pt idx="468">
                  <c:v>2059</c:v>
                </c:pt>
                <c:pt idx="469">
                  <c:v>2059</c:v>
                </c:pt>
                <c:pt idx="470">
                  <c:v>2059</c:v>
                </c:pt>
                <c:pt idx="471">
                  <c:v>2059</c:v>
                </c:pt>
                <c:pt idx="472">
                  <c:v>2059</c:v>
                </c:pt>
                <c:pt idx="473">
                  <c:v>2059</c:v>
                </c:pt>
                <c:pt idx="474">
                  <c:v>2059</c:v>
                </c:pt>
                <c:pt idx="475">
                  <c:v>2059</c:v>
                </c:pt>
                <c:pt idx="476">
                  <c:v>2059</c:v>
                </c:pt>
                <c:pt idx="477">
                  <c:v>2059</c:v>
                </c:pt>
                <c:pt idx="478">
                  <c:v>2059</c:v>
                </c:pt>
                <c:pt idx="479">
                  <c:v>2059</c:v>
                </c:pt>
                <c:pt idx="480">
                  <c:v>2059</c:v>
                </c:pt>
                <c:pt idx="481">
                  <c:v>2059</c:v>
                </c:pt>
                <c:pt idx="482">
                  <c:v>2059</c:v>
                </c:pt>
                <c:pt idx="483">
                  <c:v>2059</c:v>
                </c:pt>
                <c:pt idx="484">
                  <c:v>2059</c:v>
                </c:pt>
                <c:pt idx="485">
                  <c:v>2059</c:v>
                </c:pt>
                <c:pt idx="486">
                  <c:v>2059</c:v>
                </c:pt>
                <c:pt idx="487">
                  <c:v>2059</c:v>
                </c:pt>
                <c:pt idx="488">
                  <c:v>2059</c:v>
                </c:pt>
                <c:pt idx="489">
                  <c:v>2059</c:v>
                </c:pt>
                <c:pt idx="490">
                  <c:v>2059</c:v>
                </c:pt>
                <c:pt idx="491">
                  <c:v>2059</c:v>
                </c:pt>
                <c:pt idx="492">
                  <c:v>2059</c:v>
                </c:pt>
                <c:pt idx="493">
                  <c:v>2059</c:v>
                </c:pt>
                <c:pt idx="494">
                  <c:v>2059</c:v>
                </c:pt>
                <c:pt idx="495">
                  <c:v>2059</c:v>
                </c:pt>
                <c:pt idx="496">
                  <c:v>2059</c:v>
                </c:pt>
                <c:pt idx="497">
                  <c:v>2059</c:v>
                </c:pt>
                <c:pt idx="498">
                  <c:v>2059</c:v>
                </c:pt>
                <c:pt idx="499">
                  <c:v>2059</c:v>
                </c:pt>
                <c:pt idx="500">
                  <c:v>2059</c:v>
                </c:pt>
                <c:pt idx="501">
                  <c:v>2059</c:v>
                </c:pt>
                <c:pt idx="502">
                  <c:v>2059</c:v>
                </c:pt>
                <c:pt idx="503">
                  <c:v>2059</c:v>
                </c:pt>
                <c:pt idx="504">
                  <c:v>2059</c:v>
                </c:pt>
                <c:pt idx="505">
                  <c:v>2059</c:v>
                </c:pt>
                <c:pt idx="506">
                  <c:v>2059</c:v>
                </c:pt>
                <c:pt idx="507">
                  <c:v>2059</c:v>
                </c:pt>
                <c:pt idx="508">
                  <c:v>2059</c:v>
                </c:pt>
                <c:pt idx="509">
                  <c:v>2059</c:v>
                </c:pt>
                <c:pt idx="510">
                  <c:v>2059</c:v>
                </c:pt>
                <c:pt idx="511">
                  <c:v>2059</c:v>
                </c:pt>
                <c:pt idx="512">
                  <c:v>2059</c:v>
                </c:pt>
                <c:pt idx="513">
                  <c:v>2059</c:v>
                </c:pt>
                <c:pt idx="514">
                  <c:v>2059</c:v>
                </c:pt>
                <c:pt idx="515">
                  <c:v>2059</c:v>
                </c:pt>
                <c:pt idx="516">
                  <c:v>2059</c:v>
                </c:pt>
                <c:pt idx="517">
                  <c:v>2059</c:v>
                </c:pt>
                <c:pt idx="518">
                  <c:v>2059</c:v>
                </c:pt>
                <c:pt idx="519">
                  <c:v>2059</c:v>
                </c:pt>
                <c:pt idx="520">
                  <c:v>2059</c:v>
                </c:pt>
                <c:pt idx="521">
                  <c:v>2059</c:v>
                </c:pt>
                <c:pt idx="522">
                  <c:v>2059</c:v>
                </c:pt>
                <c:pt idx="523">
                  <c:v>2059</c:v>
                </c:pt>
                <c:pt idx="524">
                  <c:v>2059</c:v>
                </c:pt>
                <c:pt idx="525">
                  <c:v>2059</c:v>
                </c:pt>
                <c:pt idx="526">
                  <c:v>2059</c:v>
                </c:pt>
                <c:pt idx="527">
                  <c:v>2059</c:v>
                </c:pt>
                <c:pt idx="528">
                  <c:v>2059</c:v>
                </c:pt>
                <c:pt idx="529">
                  <c:v>2059</c:v>
                </c:pt>
                <c:pt idx="530">
                  <c:v>2059</c:v>
                </c:pt>
                <c:pt idx="531">
                  <c:v>2059</c:v>
                </c:pt>
                <c:pt idx="532">
                  <c:v>2059</c:v>
                </c:pt>
                <c:pt idx="533">
                  <c:v>2059</c:v>
                </c:pt>
                <c:pt idx="534">
                  <c:v>2059</c:v>
                </c:pt>
                <c:pt idx="535">
                  <c:v>2059</c:v>
                </c:pt>
                <c:pt idx="536">
                  <c:v>2059</c:v>
                </c:pt>
                <c:pt idx="537">
                  <c:v>2059</c:v>
                </c:pt>
                <c:pt idx="538">
                  <c:v>2059</c:v>
                </c:pt>
                <c:pt idx="539">
                  <c:v>2059</c:v>
                </c:pt>
                <c:pt idx="540">
                  <c:v>2059</c:v>
                </c:pt>
                <c:pt idx="541">
                  <c:v>2059</c:v>
                </c:pt>
                <c:pt idx="542">
                  <c:v>2059</c:v>
                </c:pt>
                <c:pt idx="543">
                  <c:v>2059</c:v>
                </c:pt>
                <c:pt idx="544">
                  <c:v>2059</c:v>
                </c:pt>
                <c:pt idx="545">
                  <c:v>2059</c:v>
                </c:pt>
                <c:pt idx="546">
                  <c:v>2059</c:v>
                </c:pt>
                <c:pt idx="547">
                  <c:v>2059</c:v>
                </c:pt>
                <c:pt idx="548">
                  <c:v>2059</c:v>
                </c:pt>
                <c:pt idx="549">
                  <c:v>2059</c:v>
                </c:pt>
                <c:pt idx="550">
                  <c:v>2059</c:v>
                </c:pt>
                <c:pt idx="551">
                  <c:v>2059</c:v>
                </c:pt>
                <c:pt idx="552">
                  <c:v>2059</c:v>
                </c:pt>
                <c:pt idx="553">
                  <c:v>2059</c:v>
                </c:pt>
                <c:pt idx="554">
                  <c:v>2059</c:v>
                </c:pt>
                <c:pt idx="555">
                  <c:v>2059</c:v>
                </c:pt>
                <c:pt idx="556">
                  <c:v>2059</c:v>
                </c:pt>
                <c:pt idx="557">
                  <c:v>2059</c:v>
                </c:pt>
                <c:pt idx="558">
                  <c:v>2059</c:v>
                </c:pt>
                <c:pt idx="559">
                  <c:v>2059</c:v>
                </c:pt>
                <c:pt idx="560">
                  <c:v>2059</c:v>
                </c:pt>
                <c:pt idx="561">
                  <c:v>2059</c:v>
                </c:pt>
                <c:pt idx="562">
                  <c:v>2059</c:v>
                </c:pt>
                <c:pt idx="563">
                  <c:v>2059</c:v>
                </c:pt>
                <c:pt idx="564">
                  <c:v>2059</c:v>
                </c:pt>
                <c:pt idx="565">
                  <c:v>2059</c:v>
                </c:pt>
                <c:pt idx="566">
                  <c:v>2059</c:v>
                </c:pt>
                <c:pt idx="567">
                  <c:v>2059</c:v>
                </c:pt>
                <c:pt idx="568">
                  <c:v>2059</c:v>
                </c:pt>
                <c:pt idx="569">
                  <c:v>2059</c:v>
                </c:pt>
                <c:pt idx="570">
                  <c:v>2059</c:v>
                </c:pt>
                <c:pt idx="571">
                  <c:v>2059</c:v>
                </c:pt>
                <c:pt idx="572">
                  <c:v>2059</c:v>
                </c:pt>
                <c:pt idx="573">
                  <c:v>2059</c:v>
                </c:pt>
                <c:pt idx="574">
                  <c:v>2059</c:v>
                </c:pt>
                <c:pt idx="575">
                  <c:v>2059</c:v>
                </c:pt>
                <c:pt idx="576">
                  <c:v>2059</c:v>
                </c:pt>
                <c:pt idx="577">
                  <c:v>2059</c:v>
                </c:pt>
                <c:pt idx="578">
                  <c:v>2059</c:v>
                </c:pt>
                <c:pt idx="579">
                  <c:v>1987</c:v>
                </c:pt>
                <c:pt idx="580">
                  <c:v>1987</c:v>
                </c:pt>
                <c:pt idx="581">
                  <c:v>1987</c:v>
                </c:pt>
                <c:pt idx="582">
                  <c:v>1987</c:v>
                </c:pt>
                <c:pt idx="583">
                  <c:v>1987</c:v>
                </c:pt>
                <c:pt idx="584">
                  <c:v>1987</c:v>
                </c:pt>
                <c:pt idx="585">
                  <c:v>1987</c:v>
                </c:pt>
                <c:pt idx="586">
                  <c:v>1987</c:v>
                </c:pt>
                <c:pt idx="587">
                  <c:v>1987</c:v>
                </c:pt>
                <c:pt idx="588">
                  <c:v>1987</c:v>
                </c:pt>
                <c:pt idx="589">
                  <c:v>1987</c:v>
                </c:pt>
                <c:pt idx="590">
                  <c:v>1987</c:v>
                </c:pt>
                <c:pt idx="591">
                  <c:v>1987</c:v>
                </c:pt>
                <c:pt idx="592">
                  <c:v>1987</c:v>
                </c:pt>
                <c:pt idx="593">
                  <c:v>1987</c:v>
                </c:pt>
                <c:pt idx="594">
                  <c:v>1987</c:v>
                </c:pt>
                <c:pt idx="595">
                  <c:v>1987</c:v>
                </c:pt>
                <c:pt idx="596">
                  <c:v>1987</c:v>
                </c:pt>
                <c:pt idx="597">
                  <c:v>1987</c:v>
                </c:pt>
                <c:pt idx="598">
                  <c:v>1987</c:v>
                </c:pt>
                <c:pt idx="599">
                  <c:v>1987</c:v>
                </c:pt>
                <c:pt idx="600">
                  <c:v>1987</c:v>
                </c:pt>
                <c:pt idx="601">
                  <c:v>1987</c:v>
                </c:pt>
                <c:pt idx="602">
                  <c:v>1987</c:v>
                </c:pt>
                <c:pt idx="603">
                  <c:v>1987</c:v>
                </c:pt>
                <c:pt idx="604">
                  <c:v>1987</c:v>
                </c:pt>
                <c:pt idx="605">
                  <c:v>1987</c:v>
                </c:pt>
                <c:pt idx="606">
                  <c:v>1987</c:v>
                </c:pt>
                <c:pt idx="607">
                  <c:v>1987</c:v>
                </c:pt>
                <c:pt idx="608">
                  <c:v>1987</c:v>
                </c:pt>
                <c:pt idx="609">
                  <c:v>1987</c:v>
                </c:pt>
                <c:pt idx="610">
                  <c:v>1987</c:v>
                </c:pt>
                <c:pt idx="611">
                  <c:v>1987</c:v>
                </c:pt>
                <c:pt idx="612">
                  <c:v>1987</c:v>
                </c:pt>
                <c:pt idx="613">
                  <c:v>1987</c:v>
                </c:pt>
                <c:pt idx="614">
                  <c:v>1987</c:v>
                </c:pt>
                <c:pt idx="615">
                  <c:v>1987</c:v>
                </c:pt>
                <c:pt idx="616">
                  <c:v>1987</c:v>
                </c:pt>
                <c:pt idx="617">
                  <c:v>1987</c:v>
                </c:pt>
                <c:pt idx="618">
                  <c:v>1987</c:v>
                </c:pt>
                <c:pt idx="619">
                  <c:v>1987</c:v>
                </c:pt>
                <c:pt idx="620">
                  <c:v>1987</c:v>
                </c:pt>
                <c:pt idx="621">
                  <c:v>1987</c:v>
                </c:pt>
                <c:pt idx="622">
                  <c:v>1987</c:v>
                </c:pt>
                <c:pt idx="623">
                  <c:v>1987</c:v>
                </c:pt>
                <c:pt idx="624">
                  <c:v>1987</c:v>
                </c:pt>
                <c:pt idx="625">
                  <c:v>1987</c:v>
                </c:pt>
                <c:pt idx="626">
                  <c:v>1987</c:v>
                </c:pt>
                <c:pt idx="627">
                  <c:v>1987</c:v>
                </c:pt>
                <c:pt idx="628">
                  <c:v>1987</c:v>
                </c:pt>
                <c:pt idx="629">
                  <c:v>1987</c:v>
                </c:pt>
                <c:pt idx="630">
                  <c:v>1987</c:v>
                </c:pt>
                <c:pt idx="631">
                  <c:v>1987</c:v>
                </c:pt>
                <c:pt idx="632">
                  <c:v>1987</c:v>
                </c:pt>
                <c:pt idx="633">
                  <c:v>1987</c:v>
                </c:pt>
                <c:pt idx="634">
                  <c:v>1987</c:v>
                </c:pt>
                <c:pt idx="635">
                  <c:v>1987</c:v>
                </c:pt>
                <c:pt idx="636">
                  <c:v>1987</c:v>
                </c:pt>
                <c:pt idx="637">
                  <c:v>1987</c:v>
                </c:pt>
                <c:pt idx="638">
                  <c:v>1987</c:v>
                </c:pt>
                <c:pt idx="639">
                  <c:v>1987</c:v>
                </c:pt>
                <c:pt idx="640">
                  <c:v>1987</c:v>
                </c:pt>
                <c:pt idx="641">
                  <c:v>1987</c:v>
                </c:pt>
                <c:pt idx="642">
                  <c:v>1987</c:v>
                </c:pt>
                <c:pt idx="643">
                  <c:v>1987</c:v>
                </c:pt>
                <c:pt idx="644">
                  <c:v>1987</c:v>
                </c:pt>
                <c:pt idx="645">
                  <c:v>1987</c:v>
                </c:pt>
                <c:pt idx="646">
                  <c:v>1987</c:v>
                </c:pt>
                <c:pt idx="647">
                  <c:v>1987</c:v>
                </c:pt>
                <c:pt idx="648">
                  <c:v>1987</c:v>
                </c:pt>
                <c:pt idx="649">
                  <c:v>1987</c:v>
                </c:pt>
                <c:pt idx="650">
                  <c:v>1987</c:v>
                </c:pt>
                <c:pt idx="651">
                  <c:v>1987</c:v>
                </c:pt>
                <c:pt idx="652">
                  <c:v>1987</c:v>
                </c:pt>
                <c:pt idx="653">
                  <c:v>1987</c:v>
                </c:pt>
                <c:pt idx="654">
                  <c:v>1987</c:v>
                </c:pt>
                <c:pt idx="655">
                  <c:v>1987</c:v>
                </c:pt>
                <c:pt idx="656">
                  <c:v>1987</c:v>
                </c:pt>
                <c:pt idx="657">
                  <c:v>1987</c:v>
                </c:pt>
                <c:pt idx="658">
                  <c:v>1987</c:v>
                </c:pt>
                <c:pt idx="659">
                  <c:v>1987</c:v>
                </c:pt>
                <c:pt idx="660">
                  <c:v>1987</c:v>
                </c:pt>
                <c:pt idx="661">
                  <c:v>1987</c:v>
                </c:pt>
                <c:pt idx="662">
                  <c:v>1987</c:v>
                </c:pt>
                <c:pt idx="663">
                  <c:v>1987</c:v>
                </c:pt>
                <c:pt idx="664">
                  <c:v>1987</c:v>
                </c:pt>
                <c:pt idx="665">
                  <c:v>1987</c:v>
                </c:pt>
                <c:pt idx="666">
                  <c:v>1987</c:v>
                </c:pt>
                <c:pt idx="667">
                  <c:v>1987</c:v>
                </c:pt>
                <c:pt idx="668">
                  <c:v>1987</c:v>
                </c:pt>
                <c:pt idx="669">
                  <c:v>1987</c:v>
                </c:pt>
              </c:numCache>
            </c:numRef>
          </c:val>
        </c:ser>
        <c:ser>
          <c:idx val="30"/>
          <c:order val="30"/>
          <c:tx>
            <c:strRef>
              <c:f>'Long Term BORDER'!$AH$1:$AH$2</c:f>
              <c:strCache>
                <c:ptCount val="1"/>
                <c:pt idx="0">
                  <c:v>Kingsgate Border KINGT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BORDER'!$AH$3:$AH$672</c:f>
              <c:numCache>
                <c:formatCode>0.0</c:formatCode>
                <c:ptCount val="670"/>
                <c:pt idx="0">
                  <c:v>0</c:v>
                </c:pt>
                <c:pt idx="62">
                  <c:v>46.8</c:v>
                </c:pt>
                <c:pt idx="63">
                  <c:v>43.8</c:v>
                </c:pt>
                <c:pt idx="64">
                  <c:v>44.2</c:v>
                </c:pt>
                <c:pt idx="65">
                  <c:v>44.5</c:v>
                </c:pt>
                <c:pt idx="66">
                  <c:v>48.8</c:v>
                </c:pt>
                <c:pt idx="67">
                  <c:v>46.5</c:v>
                </c:pt>
                <c:pt idx="68">
                  <c:v>47.8</c:v>
                </c:pt>
                <c:pt idx="69">
                  <c:v>44.5</c:v>
                </c:pt>
                <c:pt idx="70">
                  <c:v>45.9</c:v>
                </c:pt>
                <c:pt idx="71">
                  <c:v>44.7</c:v>
                </c:pt>
                <c:pt idx="72">
                  <c:v>45.6</c:v>
                </c:pt>
                <c:pt idx="73">
                  <c:v>47</c:v>
                </c:pt>
                <c:pt idx="74">
                  <c:v>49.4</c:v>
                </c:pt>
                <c:pt idx="75">
                  <c:v>51.4</c:v>
                </c:pt>
                <c:pt idx="76">
                  <c:v>50.5</c:v>
                </c:pt>
                <c:pt idx="77">
                  <c:v>48</c:v>
                </c:pt>
                <c:pt idx="78">
                  <c:v>47.9</c:v>
                </c:pt>
                <c:pt idx="79">
                  <c:v>48.2</c:v>
                </c:pt>
                <c:pt idx="80">
                  <c:v>50.7</c:v>
                </c:pt>
                <c:pt idx="81">
                  <c:v>52.5</c:v>
                </c:pt>
                <c:pt idx="82">
                  <c:v>53</c:v>
                </c:pt>
                <c:pt idx="83">
                  <c:v>51.3</c:v>
                </c:pt>
                <c:pt idx="84">
                  <c:v>51.9</c:v>
                </c:pt>
                <c:pt idx="85">
                  <c:v>52.8</c:v>
                </c:pt>
                <c:pt idx="86">
                  <c:v>52.3</c:v>
                </c:pt>
                <c:pt idx="87">
                  <c:v>52.544796875000003</c:v>
                </c:pt>
                <c:pt idx="88">
                  <c:v>50.64432421875</c:v>
                </c:pt>
                <c:pt idx="89">
                  <c:v>50.525867187499998</c:v>
                </c:pt>
                <c:pt idx="90">
                  <c:v>51.607472656250003</c:v>
                </c:pt>
                <c:pt idx="91">
                  <c:v>52.134476562499998</c:v>
                </c:pt>
                <c:pt idx="92">
                  <c:v>54.49727734375</c:v>
                </c:pt>
                <c:pt idx="93">
                  <c:v>53.560183593749997</c:v>
                </c:pt>
                <c:pt idx="94">
                  <c:v>53.403433593750002</c:v>
                </c:pt>
                <c:pt idx="95">
                  <c:v>55.446996093750002</c:v>
                </c:pt>
                <c:pt idx="96">
                  <c:v>57.949089843750002</c:v>
                </c:pt>
                <c:pt idx="97">
                  <c:v>57.656023437499996</c:v>
                </c:pt>
                <c:pt idx="98">
                  <c:v>58.196714843750001</c:v>
                </c:pt>
                <c:pt idx="99">
                  <c:v>58.778554687499998</c:v>
                </c:pt>
                <c:pt idx="100">
                  <c:v>59.546609375000003</c:v>
                </c:pt>
                <c:pt idx="101">
                  <c:v>59.602089843750001</c:v>
                </c:pt>
                <c:pt idx="102">
                  <c:v>58.050164062500002</c:v>
                </c:pt>
                <c:pt idx="103">
                  <c:v>58.931539062500001</c:v>
                </c:pt>
                <c:pt idx="104">
                  <c:v>59.931984374999999</c:v>
                </c:pt>
                <c:pt idx="105">
                  <c:v>60.694156249999999</c:v>
                </c:pt>
                <c:pt idx="106">
                  <c:v>60.367242187499997</c:v>
                </c:pt>
                <c:pt idx="107">
                  <c:v>59.343914062499998</c:v>
                </c:pt>
                <c:pt idx="108">
                  <c:v>62.808750000000003</c:v>
                </c:pt>
                <c:pt idx="109">
                  <c:v>61.123753906250002</c:v>
                </c:pt>
                <c:pt idx="110">
                  <c:v>61.576164062499998</c:v>
                </c:pt>
                <c:pt idx="111">
                  <c:v>63.615335937499999</c:v>
                </c:pt>
                <c:pt idx="112">
                  <c:v>63.3</c:v>
                </c:pt>
                <c:pt idx="113">
                  <c:v>63.4</c:v>
                </c:pt>
                <c:pt idx="114">
                  <c:v>62.6</c:v>
                </c:pt>
                <c:pt idx="115">
                  <c:v>61.6</c:v>
                </c:pt>
                <c:pt idx="116">
                  <c:v>62.4</c:v>
                </c:pt>
                <c:pt idx="117">
                  <c:v>64.599999999999994</c:v>
                </c:pt>
                <c:pt idx="118">
                  <c:v>64.099999999999994</c:v>
                </c:pt>
                <c:pt idx="119">
                  <c:v>65.8</c:v>
                </c:pt>
                <c:pt idx="120">
                  <c:v>64.900000000000006</c:v>
                </c:pt>
                <c:pt idx="121">
                  <c:v>65</c:v>
                </c:pt>
                <c:pt idx="122">
                  <c:v>62.5</c:v>
                </c:pt>
                <c:pt idx="123">
                  <c:v>62</c:v>
                </c:pt>
                <c:pt idx="124">
                  <c:v>61.6</c:v>
                </c:pt>
                <c:pt idx="125">
                  <c:v>63.2</c:v>
                </c:pt>
                <c:pt idx="126">
                  <c:v>63.2</c:v>
                </c:pt>
                <c:pt idx="127">
                  <c:v>59.4</c:v>
                </c:pt>
                <c:pt idx="128">
                  <c:v>60.8</c:v>
                </c:pt>
                <c:pt idx="129">
                  <c:v>59.3</c:v>
                </c:pt>
                <c:pt idx="130">
                  <c:v>62.5</c:v>
                </c:pt>
                <c:pt idx="131">
                  <c:v>61.8</c:v>
                </c:pt>
                <c:pt idx="132">
                  <c:v>61.7</c:v>
                </c:pt>
                <c:pt idx="133">
                  <c:v>60.6</c:v>
                </c:pt>
                <c:pt idx="134">
                  <c:v>60.8</c:v>
                </c:pt>
                <c:pt idx="135">
                  <c:v>62.2</c:v>
                </c:pt>
                <c:pt idx="136">
                  <c:v>62.9</c:v>
                </c:pt>
                <c:pt idx="137">
                  <c:v>61.4</c:v>
                </c:pt>
                <c:pt idx="138">
                  <c:v>64.2</c:v>
                </c:pt>
                <c:pt idx="139">
                  <c:v>64.7</c:v>
                </c:pt>
                <c:pt idx="140">
                  <c:v>64.400000000000006</c:v>
                </c:pt>
                <c:pt idx="141">
                  <c:v>64.599999999999994</c:v>
                </c:pt>
                <c:pt idx="142">
                  <c:v>63.6</c:v>
                </c:pt>
                <c:pt idx="143">
                  <c:v>63.1</c:v>
                </c:pt>
                <c:pt idx="144">
                  <c:v>63.7</c:v>
                </c:pt>
                <c:pt idx="145">
                  <c:v>62.3</c:v>
                </c:pt>
                <c:pt idx="146">
                  <c:v>62.9</c:v>
                </c:pt>
                <c:pt idx="147">
                  <c:v>62.5</c:v>
                </c:pt>
                <c:pt idx="148">
                  <c:v>62.5</c:v>
                </c:pt>
                <c:pt idx="149">
                  <c:v>62.9</c:v>
                </c:pt>
                <c:pt idx="150">
                  <c:v>62.8</c:v>
                </c:pt>
                <c:pt idx="151">
                  <c:v>62.5</c:v>
                </c:pt>
                <c:pt idx="152">
                  <c:v>62.7</c:v>
                </c:pt>
                <c:pt idx="153">
                  <c:v>62.6</c:v>
                </c:pt>
                <c:pt idx="154">
                  <c:v>62.3</c:v>
                </c:pt>
                <c:pt idx="155">
                  <c:v>62.3</c:v>
                </c:pt>
                <c:pt idx="156">
                  <c:v>62.4</c:v>
                </c:pt>
                <c:pt idx="157">
                  <c:v>58.9</c:v>
                </c:pt>
                <c:pt idx="158">
                  <c:v>51.5</c:v>
                </c:pt>
                <c:pt idx="159">
                  <c:v>57.6</c:v>
                </c:pt>
                <c:pt idx="160">
                  <c:v>53.2</c:v>
                </c:pt>
                <c:pt idx="161">
                  <c:v>49.6</c:v>
                </c:pt>
                <c:pt idx="162">
                  <c:v>49.3</c:v>
                </c:pt>
                <c:pt idx="163">
                  <c:v>48.1</c:v>
                </c:pt>
                <c:pt idx="164">
                  <c:v>47.1</c:v>
                </c:pt>
                <c:pt idx="165">
                  <c:v>54.3</c:v>
                </c:pt>
                <c:pt idx="166">
                  <c:v>53.5</c:v>
                </c:pt>
                <c:pt idx="167">
                  <c:v>57.7</c:v>
                </c:pt>
                <c:pt idx="168">
                  <c:v>61.4</c:v>
                </c:pt>
                <c:pt idx="169">
                  <c:v>62.6</c:v>
                </c:pt>
                <c:pt idx="170">
                  <c:v>61.8</c:v>
                </c:pt>
                <c:pt idx="171">
                  <c:v>63.5</c:v>
                </c:pt>
                <c:pt idx="172">
                  <c:v>61</c:v>
                </c:pt>
                <c:pt idx="173">
                  <c:v>53.3</c:v>
                </c:pt>
                <c:pt idx="174">
                  <c:v>29.1</c:v>
                </c:pt>
                <c:pt idx="175">
                  <c:v>30.5</c:v>
                </c:pt>
                <c:pt idx="176">
                  <c:v>30.3</c:v>
                </c:pt>
                <c:pt idx="177">
                  <c:v>28.7</c:v>
                </c:pt>
                <c:pt idx="178">
                  <c:v>33</c:v>
                </c:pt>
                <c:pt idx="179">
                  <c:v>44.8</c:v>
                </c:pt>
                <c:pt idx="180">
                  <c:v>35</c:v>
                </c:pt>
                <c:pt idx="181">
                  <c:v>20.399999999999999</c:v>
                </c:pt>
                <c:pt idx="182">
                  <c:v>18.5</c:v>
                </c:pt>
                <c:pt idx="183">
                  <c:v>12.8</c:v>
                </c:pt>
                <c:pt idx="184">
                  <c:v>24.4</c:v>
                </c:pt>
                <c:pt idx="185">
                  <c:v>40.200000000000003</c:v>
                </c:pt>
                <c:pt idx="186">
                  <c:v>40.9</c:v>
                </c:pt>
                <c:pt idx="187">
                  <c:v>38.4</c:v>
                </c:pt>
                <c:pt idx="188">
                  <c:v>40.4</c:v>
                </c:pt>
                <c:pt idx="189">
                  <c:v>43.2</c:v>
                </c:pt>
                <c:pt idx="190">
                  <c:v>43.7</c:v>
                </c:pt>
                <c:pt idx="191">
                  <c:v>44.8</c:v>
                </c:pt>
                <c:pt idx="192">
                  <c:v>52.7</c:v>
                </c:pt>
                <c:pt idx="193">
                  <c:v>49</c:v>
                </c:pt>
                <c:pt idx="194">
                  <c:v>44.9</c:v>
                </c:pt>
                <c:pt idx="195">
                  <c:v>39.799999999999997</c:v>
                </c:pt>
                <c:pt idx="196">
                  <c:v>39.9</c:v>
                </c:pt>
                <c:pt idx="197">
                  <c:v>40.5</c:v>
                </c:pt>
                <c:pt idx="198">
                  <c:v>41.2</c:v>
                </c:pt>
                <c:pt idx="199">
                  <c:v>43.6</c:v>
                </c:pt>
                <c:pt idx="200">
                  <c:v>46.1</c:v>
                </c:pt>
                <c:pt idx="201">
                  <c:v>48.1</c:v>
                </c:pt>
                <c:pt idx="202">
                  <c:v>40.1</c:v>
                </c:pt>
                <c:pt idx="203">
                  <c:v>45.4</c:v>
                </c:pt>
                <c:pt idx="204">
                  <c:v>45.6</c:v>
                </c:pt>
                <c:pt idx="205">
                  <c:v>44.1</c:v>
                </c:pt>
                <c:pt idx="206">
                  <c:v>34.799999999999997</c:v>
                </c:pt>
                <c:pt idx="207">
                  <c:v>22.5</c:v>
                </c:pt>
                <c:pt idx="208">
                  <c:v>30.8</c:v>
                </c:pt>
                <c:pt idx="209">
                  <c:v>33.200000000000003</c:v>
                </c:pt>
                <c:pt idx="210">
                  <c:v>28.3</c:v>
                </c:pt>
                <c:pt idx="211">
                  <c:v>28.6</c:v>
                </c:pt>
                <c:pt idx="212">
                  <c:v>30.6</c:v>
                </c:pt>
                <c:pt idx="213">
                  <c:v>43.2</c:v>
                </c:pt>
                <c:pt idx="214">
                  <c:v>44.6</c:v>
                </c:pt>
                <c:pt idx="215">
                  <c:v>45.9</c:v>
                </c:pt>
                <c:pt idx="216">
                  <c:v>45.4</c:v>
                </c:pt>
                <c:pt idx="217">
                  <c:v>42.1</c:v>
                </c:pt>
                <c:pt idx="218">
                  <c:v>43</c:v>
                </c:pt>
                <c:pt idx="219">
                  <c:v>42.5</c:v>
                </c:pt>
                <c:pt idx="220">
                  <c:v>43.7</c:v>
                </c:pt>
                <c:pt idx="221">
                  <c:v>42.3</c:v>
                </c:pt>
                <c:pt idx="222">
                  <c:v>43.2</c:v>
                </c:pt>
                <c:pt idx="223">
                  <c:v>38.700000000000003</c:v>
                </c:pt>
                <c:pt idx="224">
                  <c:v>42.8</c:v>
                </c:pt>
                <c:pt idx="225">
                  <c:v>42.8</c:v>
                </c:pt>
                <c:pt idx="226">
                  <c:v>42.8</c:v>
                </c:pt>
                <c:pt idx="227">
                  <c:v>40.4</c:v>
                </c:pt>
                <c:pt idx="228">
                  <c:v>42.6</c:v>
                </c:pt>
                <c:pt idx="229">
                  <c:v>40.1</c:v>
                </c:pt>
                <c:pt idx="230">
                  <c:v>40.1</c:v>
                </c:pt>
                <c:pt idx="231">
                  <c:v>39.5</c:v>
                </c:pt>
                <c:pt idx="232">
                  <c:v>39.200000000000003</c:v>
                </c:pt>
                <c:pt idx="233">
                  <c:v>40</c:v>
                </c:pt>
                <c:pt idx="234">
                  <c:v>44.9</c:v>
                </c:pt>
                <c:pt idx="235">
                  <c:v>45.5</c:v>
                </c:pt>
                <c:pt idx="236">
                  <c:v>48.5</c:v>
                </c:pt>
                <c:pt idx="237">
                  <c:v>47.8</c:v>
                </c:pt>
                <c:pt idx="238">
                  <c:v>45.6</c:v>
                </c:pt>
                <c:pt idx="239">
                  <c:v>46.7</c:v>
                </c:pt>
                <c:pt idx="240">
                  <c:v>48</c:v>
                </c:pt>
                <c:pt idx="241">
                  <c:v>48.5</c:v>
                </c:pt>
                <c:pt idx="242">
                  <c:v>48.9</c:v>
                </c:pt>
                <c:pt idx="243">
                  <c:v>44.7</c:v>
                </c:pt>
                <c:pt idx="244">
                  <c:v>46</c:v>
                </c:pt>
                <c:pt idx="245">
                  <c:v>43.9</c:v>
                </c:pt>
                <c:pt idx="246">
                  <c:v>43.9</c:v>
                </c:pt>
                <c:pt idx="247">
                  <c:v>44.5</c:v>
                </c:pt>
                <c:pt idx="248">
                  <c:v>47.7</c:v>
                </c:pt>
                <c:pt idx="249">
                  <c:v>46.6</c:v>
                </c:pt>
                <c:pt idx="250">
                  <c:v>45</c:v>
                </c:pt>
                <c:pt idx="251">
                  <c:v>45</c:v>
                </c:pt>
                <c:pt idx="252">
                  <c:v>44</c:v>
                </c:pt>
                <c:pt idx="253">
                  <c:v>43.8</c:v>
                </c:pt>
                <c:pt idx="254">
                  <c:v>44.6</c:v>
                </c:pt>
                <c:pt idx="255">
                  <c:v>42.6</c:v>
                </c:pt>
                <c:pt idx="256">
                  <c:v>45.1</c:v>
                </c:pt>
                <c:pt idx="257">
                  <c:v>46.9</c:v>
                </c:pt>
                <c:pt idx="258">
                  <c:v>43</c:v>
                </c:pt>
                <c:pt idx="259">
                  <c:v>41.2</c:v>
                </c:pt>
                <c:pt idx="260">
                  <c:v>41.2</c:v>
                </c:pt>
                <c:pt idx="261">
                  <c:v>42.2</c:v>
                </c:pt>
                <c:pt idx="262">
                  <c:v>40.9</c:v>
                </c:pt>
                <c:pt idx="263">
                  <c:v>42.9</c:v>
                </c:pt>
                <c:pt idx="264">
                  <c:v>39.700000000000003</c:v>
                </c:pt>
                <c:pt idx="265">
                  <c:v>39.299999999999997</c:v>
                </c:pt>
                <c:pt idx="266">
                  <c:v>38.4</c:v>
                </c:pt>
                <c:pt idx="267">
                  <c:v>38.9</c:v>
                </c:pt>
                <c:pt idx="268">
                  <c:v>39.299999999999997</c:v>
                </c:pt>
                <c:pt idx="269">
                  <c:v>40</c:v>
                </c:pt>
                <c:pt idx="270">
                  <c:v>40.200000000000003</c:v>
                </c:pt>
                <c:pt idx="271">
                  <c:v>41.4</c:v>
                </c:pt>
                <c:pt idx="272">
                  <c:v>40</c:v>
                </c:pt>
                <c:pt idx="273">
                  <c:v>39.6</c:v>
                </c:pt>
                <c:pt idx="274">
                  <c:v>37.1</c:v>
                </c:pt>
                <c:pt idx="275">
                  <c:v>37.200000000000003</c:v>
                </c:pt>
                <c:pt idx="276">
                  <c:v>35.9</c:v>
                </c:pt>
                <c:pt idx="277">
                  <c:v>35.9</c:v>
                </c:pt>
                <c:pt idx="278">
                  <c:v>37.1</c:v>
                </c:pt>
                <c:pt idx="279">
                  <c:v>35.6</c:v>
                </c:pt>
                <c:pt idx="280">
                  <c:v>35.700000000000003</c:v>
                </c:pt>
                <c:pt idx="281">
                  <c:v>36.1</c:v>
                </c:pt>
                <c:pt idx="282">
                  <c:v>35.799999999999997</c:v>
                </c:pt>
                <c:pt idx="283">
                  <c:v>38.1</c:v>
                </c:pt>
                <c:pt idx="284">
                  <c:v>39.6</c:v>
                </c:pt>
                <c:pt idx="285">
                  <c:v>39.9</c:v>
                </c:pt>
                <c:pt idx="286">
                  <c:v>35.6</c:v>
                </c:pt>
                <c:pt idx="287">
                  <c:v>33.700000000000003</c:v>
                </c:pt>
                <c:pt idx="288">
                  <c:v>33.1</c:v>
                </c:pt>
                <c:pt idx="289">
                  <c:v>33.5</c:v>
                </c:pt>
                <c:pt idx="290">
                  <c:v>36.799999999999997</c:v>
                </c:pt>
                <c:pt idx="291">
                  <c:v>37.9</c:v>
                </c:pt>
                <c:pt idx="292">
                  <c:v>36.9</c:v>
                </c:pt>
                <c:pt idx="293">
                  <c:v>37.6</c:v>
                </c:pt>
                <c:pt idx="294">
                  <c:v>39</c:v>
                </c:pt>
                <c:pt idx="295">
                  <c:v>38.9</c:v>
                </c:pt>
                <c:pt idx="296">
                  <c:v>40.299999999999997</c:v>
                </c:pt>
                <c:pt idx="297">
                  <c:v>38.700000000000003</c:v>
                </c:pt>
                <c:pt idx="298">
                  <c:v>38.799999999999997</c:v>
                </c:pt>
                <c:pt idx="299">
                  <c:v>39.1</c:v>
                </c:pt>
                <c:pt idx="300">
                  <c:v>39.4</c:v>
                </c:pt>
                <c:pt idx="301">
                  <c:v>39.9</c:v>
                </c:pt>
                <c:pt idx="302">
                  <c:v>40.1</c:v>
                </c:pt>
                <c:pt idx="303">
                  <c:v>40.9</c:v>
                </c:pt>
                <c:pt idx="304">
                  <c:v>42.8</c:v>
                </c:pt>
                <c:pt idx="305">
                  <c:v>41.6</c:v>
                </c:pt>
                <c:pt idx="306">
                  <c:v>38.4</c:v>
                </c:pt>
                <c:pt idx="307">
                  <c:v>37.200000000000003</c:v>
                </c:pt>
                <c:pt idx="308">
                  <c:v>37.299999999999997</c:v>
                </c:pt>
                <c:pt idx="309">
                  <c:v>31.3</c:v>
                </c:pt>
                <c:pt idx="310">
                  <c:v>43.4</c:v>
                </c:pt>
                <c:pt idx="311">
                  <c:v>44.8</c:v>
                </c:pt>
                <c:pt idx="312">
                  <c:v>42.2</c:v>
                </c:pt>
                <c:pt idx="313">
                  <c:v>38.799999999999997</c:v>
                </c:pt>
                <c:pt idx="314">
                  <c:v>39.1</c:v>
                </c:pt>
                <c:pt idx="315">
                  <c:v>40.799999999999997</c:v>
                </c:pt>
                <c:pt idx="316">
                  <c:v>40.799999999999997</c:v>
                </c:pt>
                <c:pt idx="317">
                  <c:v>40.9</c:v>
                </c:pt>
                <c:pt idx="318">
                  <c:v>39</c:v>
                </c:pt>
                <c:pt idx="319">
                  <c:v>39.299999999999997</c:v>
                </c:pt>
                <c:pt idx="320">
                  <c:v>36</c:v>
                </c:pt>
                <c:pt idx="321">
                  <c:v>37.5</c:v>
                </c:pt>
                <c:pt idx="322">
                  <c:v>36.299999999999997</c:v>
                </c:pt>
                <c:pt idx="323">
                  <c:v>36.6</c:v>
                </c:pt>
                <c:pt idx="324">
                  <c:v>37.1</c:v>
                </c:pt>
                <c:pt idx="325">
                  <c:v>38.299999999999997</c:v>
                </c:pt>
                <c:pt idx="326">
                  <c:v>40.200000000000003</c:v>
                </c:pt>
                <c:pt idx="327">
                  <c:v>42</c:v>
                </c:pt>
                <c:pt idx="328">
                  <c:v>41.2</c:v>
                </c:pt>
                <c:pt idx="329">
                  <c:v>39.799999999999997</c:v>
                </c:pt>
                <c:pt idx="330">
                  <c:v>41.610260000000004</c:v>
                </c:pt>
                <c:pt idx="331">
                  <c:v>40.60098</c:v>
                </c:pt>
                <c:pt idx="332">
                  <c:v>42.629690000000004</c:v>
                </c:pt>
                <c:pt idx="333">
                  <c:v>42.801269999999995</c:v>
                </c:pt>
                <c:pt idx="334">
                  <c:v>47.092649999999999</c:v>
                </c:pt>
                <c:pt idx="335">
                  <c:v>46.683930000000004</c:v>
                </c:pt>
                <c:pt idx="336">
                  <c:v>47.911389999999997</c:v>
                </c:pt>
                <c:pt idx="337">
                  <c:v>49.159349999999996</c:v>
                </c:pt>
                <c:pt idx="338">
                  <c:v>48.306089999999998</c:v>
                </c:pt>
                <c:pt idx="339">
                  <c:v>48.313050000000004</c:v>
                </c:pt>
                <c:pt idx="340">
                  <c:v>48.732309999999998</c:v>
                </c:pt>
                <c:pt idx="341">
                  <c:v>46.8825</c:v>
                </c:pt>
                <c:pt idx="342">
                  <c:v>42.921109999999999</c:v>
                </c:pt>
                <c:pt idx="343">
                  <c:v>42.567389999999996</c:v>
                </c:pt>
                <c:pt idx="344">
                  <c:v>41.967760000000006</c:v>
                </c:pt>
                <c:pt idx="345">
                  <c:v>42.403790000000001</c:v>
                </c:pt>
                <c:pt idx="346">
                  <c:v>43.189300000000003</c:v>
                </c:pt>
                <c:pt idx="347">
                  <c:v>42.440010000000001</c:v>
                </c:pt>
                <c:pt idx="348">
                  <c:v>43.003839999999997</c:v>
                </c:pt>
                <c:pt idx="349">
                  <c:v>41.967480000000002</c:v>
                </c:pt>
                <c:pt idx="350">
                  <c:v>44.682970000000005</c:v>
                </c:pt>
                <c:pt idx="351">
                  <c:v>44.785160000000005</c:v>
                </c:pt>
                <c:pt idx="352">
                  <c:v>43.504649999999998</c:v>
                </c:pt>
                <c:pt idx="353">
                  <c:v>46.336620000000003</c:v>
                </c:pt>
                <c:pt idx="354">
                  <c:v>43.381309999999999</c:v>
                </c:pt>
                <c:pt idx="355">
                  <c:v>45.366370000000003</c:v>
                </c:pt>
                <c:pt idx="356">
                  <c:v>47.52534</c:v>
                </c:pt>
                <c:pt idx="357">
                  <c:v>45.3</c:v>
                </c:pt>
                <c:pt idx="358">
                  <c:v>43.7</c:v>
                </c:pt>
                <c:pt idx="359">
                  <c:v>44</c:v>
                </c:pt>
                <c:pt idx="360">
                  <c:v>45.2</c:v>
                </c:pt>
                <c:pt idx="361">
                  <c:v>48.3</c:v>
                </c:pt>
                <c:pt idx="362">
                  <c:v>51</c:v>
                </c:pt>
                <c:pt idx="363">
                  <c:v>50.5</c:v>
                </c:pt>
                <c:pt idx="364">
                  <c:v>47.9</c:v>
                </c:pt>
                <c:pt idx="365">
                  <c:v>49.8</c:v>
                </c:pt>
                <c:pt idx="366">
                  <c:v>45.6</c:v>
                </c:pt>
                <c:pt idx="367">
                  <c:v>45.9</c:v>
                </c:pt>
                <c:pt idx="368">
                  <c:v>48.2</c:v>
                </c:pt>
                <c:pt idx="369">
                  <c:v>51.3</c:v>
                </c:pt>
                <c:pt idx="370">
                  <c:v>48.1</c:v>
                </c:pt>
                <c:pt idx="371">
                  <c:v>49.7</c:v>
                </c:pt>
                <c:pt idx="372">
                  <c:v>47</c:v>
                </c:pt>
                <c:pt idx="373">
                  <c:v>49.3</c:v>
                </c:pt>
                <c:pt idx="374">
                  <c:v>41</c:v>
                </c:pt>
                <c:pt idx="375">
                  <c:v>41.4</c:v>
                </c:pt>
                <c:pt idx="376">
                  <c:v>43.2</c:v>
                </c:pt>
                <c:pt idx="377">
                  <c:v>43.6</c:v>
                </c:pt>
                <c:pt idx="378">
                  <c:v>44.6</c:v>
                </c:pt>
                <c:pt idx="379">
                  <c:v>44.6</c:v>
                </c:pt>
                <c:pt idx="380">
                  <c:v>44.3</c:v>
                </c:pt>
                <c:pt idx="381">
                  <c:v>50.4</c:v>
                </c:pt>
                <c:pt idx="382">
                  <c:v>40.6</c:v>
                </c:pt>
                <c:pt idx="383">
                  <c:v>43</c:v>
                </c:pt>
                <c:pt idx="384">
                  <c:v>42.9</c:v>
                </c:pt>
                <c:pt idx="385">
                  <c:v>43.4</c:v>
                </c:pt>
                <c:pt idx="386">
                  <c:v>44.2</c:v>
                </c:pt>
                <c:pt idx="387">
                  <c:v>44.7</c:v>
                </c:pt>
                <c:pt idx="388">
                  <c:v>46.6</c:v>
                </c:pt>
                <c:pt idx="389">
                  <c:v>50.7</c:v>
                </c:pt>
                <c:pt idx="390">
                  <c:v>51.1</c:v>
                </c:pt>
                <c:pt idx="391">
                  <c:v>49.856610000000003</c:v>
                </c:pt>
                <c:pt idx="392">
                  <c:v>47.177300000000002</c:v>
                </c:pt>
                <c:pt idx="393">
                  <c:v>47.454680000000003</c:v>
                </c:pt>
                <c:pt idx="394">
                  <c:v>47.690930000000002</c:v>
                </c:pt>
                <c:pt idx="395">
                  <c:v>46.285160000000005</c:v>
                </c:pt>
                <c:pt idx="396">
                  <c:v>43.824349999999995</c:v>
                </c:pt>
                <c:pt idx="397">
                  <c:v>47.004690000000004</c:v>
                </c:pt>
                <c:pt idx="398">
                  <c:v>49.284019999999998</c:v>
                </c:pt>
                <c:pt idx="399">
                  <c:v>53.25573</c:v>
                </c:pt>
                <c:pt idx="400">
                  <c:v>51.571469999999998</c:v>
                </c:pt>
                <c:pt idx="401">
                  <c:v>51.585300000000004</c:v>
                </c:pt>
                <c:pt idx="402">
                  <c:v>51.458169999999996</c:v>
                </c:pt>
                <c:pt idx="403">
                  <c:v>49.973959999999998</c:v>
                </c:pt>
                <c:pt idx="404">
                  <c:v>49.537199999999999</c:v>
                </c:pt>
                <c:pt idx="405">
                  <c:v>50.722279999999998</c:v>
                </c:pt>
                <c:pt idx="406">
                  <c:v>48.25779</c:v>
                </c:pt>
                <c:pt idx="407">
                  <c:v>46.432970000000005</c:v>
                </c:pt>
                <c:pt idx="408">
                  <c:v>48.227209999999999</c:v>
                </c:pt>
                <c:pt idx="409">
                  <c:v>46.311089999999993</c:v>
                </c:pt>
                <c:pt idx="410">
                  <c:v>48.295519999999996</c:v>
                </c:pt>
                <c:pt idx="411">
                  <c:v>47.950569999999999</c:v>
                </c:pt>
                <c:pt idx="412">
                  <c:v>48.411749999999998</c:v>
                </c:pt>
                <c:pt idx="413">
                  <c:v>49.224580000000003</c:v>
                </c:pt>
                <c:pt idx="414">
                  <c:v>48.887239999999998</c:v>
                </c:pt>
                <c:pt idx="415">
                  <c:v>50.093309999999995</c:v>
                </c:pt>
                <c:pt idx="416">
                  <c:v>47.899300000000004</c:v>
                </c:pt>
                <c:pt idx="417">
                  <c:v>49.385640000000002</c:v>
                </c:pt>
                <c:pt idx="418">
                  <c:v>49.079070000000002</c:v>
                </c:pt>
                <c:pt idx="419">
                  <c:v>52.693550000000002</c:v>
                </c:pt>
                <c:pt idx="420">
                  <c:v>48.711640000000003</c:v>
                </c:pt>
                <c:pt idx="421">
                  <c:v>48.950050000000005</c:v>
                </c:pt>
                <c:pt idx="422">
                  <c:v>49.132620000000003</c:v>
                </c:pt>
                <c:pt idx="423">
                  <c:v>50.408259999999999</c:v>
                </c:pt>
                <c:pt idx="424">
                  <c:v>47.528190000000002</c:v>
                </c:pt>
                <c:pt idx="425">
                  <c:v>48.954050000000002</c:v>
                </c:pt>
                <c:pt idx="426">
                  <c:v>50.653680000000001</c:v>
                </c:pt>
                <c:pt idx="427">
                  <c:v>46.077750000000002</c:v>
                </c:pt>
                <c:pt idx="428">
                  <c:v>44.128900000000002</c:v>
                </c:pt>
                <c:pt idx="429">
                  <c:v>43.97345</c:v>
                </c:pt>
                <c:pt idx="430">
                  <c:v>48.54271</c:v>
                </c:pt>
                <c:pt idx="431">
                  <c:v>47.817209999999996</c:v>
                </c:pt>
                <c:pt idx="432">
                  <c:v>50.292089999999995</c:v>
                </c:pt>
                <c:pt idx="433">
                  <c:v>55.614510000000003</c:v>
                </c:pt>
                <c:pt idx="434">
                  <c:v>52.882220000000004</c:v>
                </c:pt>
                <c:pt idx="435">
                  <c:v>51.834919999999997</c:v>
                </c:pt>
                <c:pt idx="436">
                  <c:v>52.684820000000002</c:v>
                </c:pt>
                <c:pt idx="437">
                  <c:v>49.528320000000001</c:v>
                </c:pt>
                <c:pt idx="438">
                  <c:v>53.578319999999998</c:v>
                </c:pt>
                <c:pt idx="439">
                  <c:v>57.402449999999995</c:v>
                </c:pt>
                <c:pt idx="440">
                  <c:v>56.424120000000002</c:v>
                </c:pt>
                <c:pt idx="441">
                  <c:v>54.979790000000001</c:v>
                </c:pt>
                <c:pt idx="442">
                  <c:v>55.386199999999995</c:v>
                </c:pt>
                <c:pt idx="443">
                  <c:v>54.469949999999997</c:v>
                </c:pt>
                <c:pt idx="444">
                  <c:v>56.749360000000003</c:v>
                </c:pt>
                <c:pt idx="445">
                  <c:v>54.670449999999995</c:v>
                </c:pt>
                <c:pt idx="446">
                  <c:v>55.739290000000004</c:v>
                </c:pt>
                <c:pt idx="447">
                  <c:v>52.444580000000002</c:v>
                </c:pt>
                <c:pt idx="448">
                  <c:v>56.246490000000001</c:v>
                </c:pt>
                <c:pt idx="449">
                  <c:v>51.515470000000001</c:v>
                </c:pt>
                <c:pt idx="450">
                  <c:v>54.362790000000004</c:v>
                </c:pt>
                <c:pt idx="451">
                  <c:v>54.388190000000002</c:v>
                </c:pt>
                <c:pt idx="452">
                  <c:v>53.611959999999996</c:v>
                </c:pt>
                <c:pt idx="453">
                  <c:v>50.688940000000002</c:v>
                </c:pt>
                <c:pt idx="454">
                  <c:v>52.432259999999999</c:v>
                </c:pt>
                <c:pt idx="455">
                  <c:v>52.545300000000005</c:v>
                </c:pt>
                <c:pt idx="456">
                  <c:v>52.69923</c:v>
                </c:pt>
                <c:pt idx="457">
                  <c:v>53.45476</c:v>
                </c:pt>
                <c:pt idx="458">
                  <c:v>51.143010000000004</c:v>
                </c:pt>
                <c:pt idx="459">
                  <c:v>55.085320000000003</c:v>
                </c:pt>
                <c:pt idx="460">
                  <c:v>54.641080000000002</c:v>
                </c:pt>
                <c:pt idx="461">
                  <c:v>52.645960000000002</c:v>
                </c:pt>
                <c:pt idx="462">
                  <c:v>52.523309999999995</c:v>
                </c:pt>
                <c:pt idx="463">
                  <c:v>51.74785</c:v>
                </c:pt>
                <c:pt idx="464">
                  <c:v>52.91178</c:v>
                </c:pt>
                <c:pt idx="465">
                  <c:v>54.504849999999998</c:v>
                </c:pt>
                <c:pt idx="466">
                  <c:v>55.272349999999996</c:v>
                </c:pt>
                <c:pt idx="467">
                  <c:v>55.809820000000002</c:v>
                </c:pt>
                <c:pt idx="468">
                  <c:v>55.41</c:v>
                </c:pt>
                <c:pt idx="469">
                  <c:v>55.33267</c:v>
                </c:pt>
                <c:pt idx="470">
                  <c:v>55.46105</c:v>
                </c:pt>
                <c:pt idx="471">
                  <c:v>55.514269999999996</c:v>
                </c:pt>
                <c:pt idx="472">
                  <c:v>55.52861</c:v>
                </c:pt>
                <c:pt idx="473">
                  <c:v>54.484910000000006</c:v>
                </c:pt>
                <c:pt idx="474">
                  <c:v>54.578139999999998</c:v>
                </c:pt>
                <c:pt idx="475">
                  <c:v>54.004480000000001</c:v>
                </c:pt>
                <c:pt idx="476">
                  <c:v>53.90643</c:v>
                </c:pt>
                <c:pt idx="477">
                  <c:v>54.141589999999994</c:v>
                </c:pt>
                <c:pt idx="478">
                  <c:v>54.133089999999996</c:v>
                </c:pt>
                <c:pt idx="479">
                  <c:v>52.904730000000001</c:v>
                </c:pt>
                <c:pt idx="480">
                  <c:v>53.906289999999998</c:v>
                </c:pt>
                <c:pt idx="481">
                  <c:v>52.751899999999999</c:v>
                </c:pt>
                <c:pt idx="482">
                  <c:v>52.64508</c:v>
                </c:pt>
                <c:pt idx="483">
                  <c:v>52.033679999999997</c:v>
                </c:pt>
                <c:pt idx="484">
                  <c:v>52.425539999999998</c:v>
                </c:pt>
                <c:pt idx="485">
                  <c:v>52.573910000000005</c:v>
                </c:pt>
                <c:pt idx="486">
                  <c:v>54.546010000000003</c:v>
                </c:pt>
                <c:pt idx="487">
                  <c:v>56.061510000000006</c:v>
                </c:pt>
                <c:pt idx="488">
                  <c:v>54.778640000000003</c:v>
                </c:pt>
                <c:pt idx="489">
                  <c:v>56.127940000000002</c:v>
                </c:pt>
                <c:pt idx="490">
                  <c:v>54.790990000000001</c:v>
                </c:pt>
                <c:pt idx="491">
                  <c:v>54.520519999999998</c:v>
                </c:pt>
                <c:pt idx="492">
                  <c:v>54.905080000000005</c:v>
                </c:pt>
                <c:pt idx="493">
                  <c:v>55.265349999999998</c:v>
                </c:pt>
                <c:pt idx="494">
                  <c:v>58.259389999999996</c:v>
                </c:pt>
                <c:pt idx="495">
                  <c:v>56.688269999999996</c:v>
                </c:pt>
                <c:pt idx="496">
                  <c:v>54.778550000000003</c:v>
                </c:pt>
                <c:pt idx="497">
                  <c:v>54.857190000000003</c:v>
                </c:pt>
                <c:pt idx="498">
                  <c:v>55.307410000000004</c:v>
                </c:pt>
                <c:pt idx="499">
                  <c:v>53.876109999999997</c:v>
                </c:pt>
                <c:pt idx="500">
                  <c:v>54.907419999999995</c:v>
                </c:pt>
                <c:pt idx="501">
                  <c:v>55.501910000000002</c:v>
                </c:pt>
                <c:pt idx="502">
                  <c:v>54.349580000000003</c:v>
                </c:pt>
                <c:pt idx="503">
                  <c:v>54.631230000000002</c:v>
                </c:pt>
                <c:pt idx="504">
                  <c:v>55.013870000000004</c:v>
                </c:pt>
                <c:pt idx="505">
                  <c:v>55.146699999999996</c:v>
                </c:pt>
                <c:pt idx="506">
                  <c:v>54.873519999999999</c:v>
                </c:pt>
                <c:pt idx="507">
                  <c:v>54.957300000000004</c:v>
                </c:pt>
                <c:pt idx="508">
                  <c:v>55.508800000000001</c:v>
                </c:pt>
                <c:pt idx="509">
                  <c:v>57.255309999999994</c:v>
                </c:pt>
                <c:pt idx="510">
                  <c:v>56.189250000000001</c:v>
                </c:pt>
                <c:pt idx="511">
                  <c:v>55</c:v>
                </c:pt>
                <c:pt idx="512">
                  <c:v>54</c:v>
                </c:pt>
                <c:pt idx="513">
                  <c:v>54.9</c:v>
                </c:pt>
                <c:pt idx="514">
                  <c:v>54.2</c:v>
                </c:pt>
                <c:pt idx="515">
                  <c:v>55</c:v>
                </c:pt>
                <c:pt idx="516">
                  <c:v>54.4</c:v>
                </c:pt>
                <c:pt idx="517">
                  <c:v>52.9</c:v>
                </c:pt>
                <c:pt idx="518">
                  <c:v>51.7</c:v>
                </c:pt>
                <c:pt idx="519">
                  <c:v>51.3</c:v>
                </c:pt>
                <c:pt idx="520">
                  <c:v>49.6</c:v>
                </c:pt>
                <c:pt idx="521">
                  <c:v>50.6</c:v>
                </c:pt>
                <c:pt idx="522">
                  <c:v>50.2</c:v>
                </c:pt>
                <c:pt idx="523">
                  <c:v>52.1</c:v>
                </c:pt>
                <c:pt idx="524">
                  <c:v>49</c:v>
                </c:pt>
                <c:pt idx="525">
                  <c:v>46.4</c:v>
                </c:pt>
                <c:pt idx="526">
                  <c:v>46.5</c:v>
                </c:pt>
                <c:pt idx="527">
                  <c:v>47.4</c:v>
                </c:pt>
                <c:pt idx="528">
                  <c:v>51</c:v>
                </c:pt>
                <c:pt idx="529">
                  <c:v>51.2</c:v>
                </c:pt>
                <c:pt idx="530">
                  <c:v>52.5</c:v>
                </c:pt>
                <c:pt idx="531">
                  <c:v>52.4</c:v>
                </c:pt>
                <c:pt idx="532">
                  <c:v>52.6</c:v>
                </c:pt>
                <c:pt idx="533">
                  <c:v>52.4</c:v>
                </c:pt>
                <c:pt idx="534">
                  <c:v>52.7</c:v>
                </c:pt>
                <c:pt idx="535">
                  <c:v>52.8</c:v>
                </c:pt>
                <c:pt idx="536">
                  <c:v>53.3</c:v>
                </c:pt>
                <c:pt idx="537">
                  <c:v>52.6</c:v>
                </c:pt>
                <c:pt idx="538">
                  <c:v>52.9</c:v>
                </c:pt>
                <c:pt idx="539">
                  <c:v>51.9</c:v>
                </c:pt>
                <c:pt idx="540">
                  <c:v>51.9</c:v>
                </c:pt>
                <c:pt idx="541">
                  <c:v>52</c:v>
                </c:pt>
                <c:pt idx="542">
                  <c:v>52.3</c:v>
                </c:pt>
                <c:pt idx="543">
                  <c:v>56.6</c:v>
                </c:pt>
                <c:pt idx="544">
                  <c:v>57.5</c:v>
                </c:pt>
                <c:pt idx="545">
                  <c:v>57.7</c:v>
                </c:pt>
                <c:pt idx="546">
                  <c:v>58.8</c:v>
                </c:pt>
                <c:pt idx="547">
                  <c:v>57.2</c:v>
                </c:pt>
                <c:pt idx="548">
                  <c:v>54.6</c:v>
                </c:pt>
                <c:pt idx="549">
                  <c:v>55.5</c:v>
                </c:pt>
                <c:pt idx="550">
                  <c:v>61.2</c:v>
                </c:pt>
                <c:pt idx="551">
                  <c:v>59.7</c:v>
                </c:pt>
                <c:pt idx="552">
                  <c:v>58.3</c:v>
                </c:pt>
                <c:pt idx="553">
                  <c:v>55.6</c:v>
                </c:pt>
                <c:pt idx="554">
                  <c:v>53.9</c:v>
                </c:pt>
                <c:pt idx="555">
                  <c:v>53.6</c:v>
                </c:pt>
                <c:pt idx="556">
                  <c:v>53.3</c:v>
                </c:pt>
                <c:pt idx="557">
                  <c:v>52.7</c:v>
                </c:pt>
                <c:pt idx="558">
                  <c:v>53.2</c:v>
                </c:pt>
                <c:pt idx="559">
                  <c:v>53.5</c:v>
                </c:pt>
                <c:pt idx="560">
                  <c:v>51.8</c:v>
                </c:pt>
                <c:pt idx="561">
                  <c:v>53.9</c:v>
                </c:pt>
                <c:pt idx="562">
                  <c:v>53.6</c:v>
                </c:pt>
                <c:pt idx="563">
                  <c:v>52.7</c:v>
                </c:pt>
                <c:pt idx="564">
                  <c:v>52.2</c:v>
                </c:pt>
                <c:pt idx="565">
                  <c:v>51.4</c:v>
                </c:pt>
                <c:pt idx="566">
                  <c:v>51.9</c:v>
                </c:pt>
                <c:pt idx="567">
                  <c:v>52.111929564254801</c:v>
                </c:pt>
                <c:pt idx="568">
                  <c:v>47.833612423233902</c:v>
                </c:pt>
                <c:pt idx="569">
                  <c:v>45.916132417623601</c:v>
                </c:pt>
                <c:pt idx="570">
                  <c:v>45.644297662715502</c:v>
                </c:pt>
                <c:pt idx="571">
                  <c:v>50.075579918663202</c:v>
                </c:pt>
                <c:pt idx="572">
                  <c:v>48.529002606246998</c:v>
                </c:pt>
                <c:pt idx="573">
                  <c:v>48.2146370741197</c:v>
                </c:pt>
                <c:pt idx="574">
                  <c:v>48.538191548109097</c:v>
                </c:pt>
                <c:pt idx="575">
                  <c:v>47.553256059219599</c:v>
                </c:pt>
                <c:pt idx="576">
                  <c:v>46.531859963179102</c:v>
                </c:pt>
                <c:pt idx="577">
                  <c:v>47.134471244889902</c:v>
                </c:pt>
                <c:pt idx="578">
                  <c:v>47.134471244889902</c:v>
                </c:pt>
                <c:pt idx="579">
                  <c:v>47.588670366475405</c:v>
                </c:pt>
                <c:pt idx="580">
                  <c:v>47.0099629718123</c:v>
                </c:pt>
                <c:pt idx="581">
                  <c:v>47.354624345767903</c:v>
                </c:pt>
                <c:pt idx="582">
                  <c:v>47.630184995284395</c:v>
                </c:pt>
                <c:pt idx="583">
                  <c:v>48.763221575710695</c:v>
                </c:pt>
                <c:pt idx="584">
                  <c:v>49.721662453146095</c:v>
                </c:pt>
                <c:pt idx="585">
                  <c:v>49.9049952831081</c:v>
                </c:pt>
                <c:pt idx="586">
                  <c:v>52.279846088841502</c:v>
                </c:pt>
                <c:pt idx="587">
                  <c:v>52.761287049626702</c:v>
                </c:pt>
                <c:pt idx="588">
                  <c:v>52.041336546624301</c:v>
                </c:pt>
                <c:pt idx="589">
                  <c:v>53.494603644419897</c:v>
                </c:pt>
                <c:pt idx="590">
                  <c:v>53.731558880534699</c:v>
                </c:pt>
                <c:pt idx="591">
                  <c:v>51.104039702344195</c:v>
                </c:pt>
                <c:pt idx="592">
                  <c:v>51.391559186049996</c:v>
                </c:pt>
                <c:pt idx="593">
                  <c:v>50.532863087921406</c:v>
                </c:pt>
                <c:pt idx="594">
                  <c:v>52.968878646247596</c:v>
                </c:pt>
                <c:pt idx="595">
                  <c:v>52.314375963674003</c:v>
                </c:pt>
                <c:pt idx="596">
                  <c:v>51.541857166241002</c:v>
                </c:pt>
                <c:pt idx="597">
                  <c:v>51.897162648318599</c:v>
                </c:pt>
                <c:pt idx="598">
                  <c:v>51.2984848652479</c:v>
                </c:pt>
                <c:pt idx="599">
                  <c:v>52.102469401432401</c:v>
                </c:pt>
                <c:pt idx="600">
                  <c:v>53.494516700432897</c:v>
                </c:pt>
                <c:pt idx="601">
                  <c:v>53</c:v>
                </c:pt>
                <c:pt idx="602">
                  <c:v>53.7</c:v>
                </c:pt>
                <c:pt idx="603">
                  <c:v>54.6</c:v>
                </c:pt>
                <c:pt idx="604">
                  <c:v>54.5</c:v>
                </c:pt>
                <c:pt idx="605">
                  <c:v>54.4</c:v>
                </c:pt>
                <c:pt idx="606">
                  <c:v>54.4</c:v>
                </c:pt>
                <c:pt idx="607">
                  <c:v>53.9</c:v>
                </c:pt>
                <c:pt idx="608">
                  <c:v>54.9</c:v>
                </c:pt>
                <c:pt idx="609">
                  <c:v>55</c:v>
                </c:pt>
                <c:pt idx="610">
                  <c:v>51</c:v>
                </c:pt>
                <c:pt idx="611">
                  <c:v>51.5</c:v>
                </c:pt>
                <c:pt idx="612">
                  <c:v>52</c:v>
                </c:pt>
                <c:pt idx="613">
                  <c:v>52.3</c:v>
                </c:pt>
                <c:pt idx="614">
                  <c:v>52.1</c:v>
                </c:pt>
                <c:pt idx="615">
                  <c:v>51</c:v>
                </c:pt>
                <c:pt idx="616">
                  <c:v>52.2</c:v>
                </c:pt>
                <c:pt idx="617">
                  <c:v>52.2</c:v>
                </c:pt>
                <c:pt idx="618">
                  <c:v>50.4</c:v>
                </c:pt>
                <c:pt idx="619">
                  <c:v>52.4</c:v>
                </c:pt>
                <c:pt idx="620">
                  <c:v>51.6</c:v>
                </c:pt>
                <c:pt idx="621">
                  <c:v>47.9</c:v>
                </c:pt>
                <c:pt idx="622">
                  <c:v>53.4</c:v>
                </c:pt>
                <c:pt idx="623">
                  <c:v>51.8</c:v>
                </c:pt>
                <c:pt idx="624">
                  <c:v>51.6</c:v>
                </c:pt>
                <c:pt idx="625">
                  <c:v>52.1</c:v>
                </c:pt>
                <c:pt idx="626">
                  <c:v>52.1</c:v>
                </c:pt>
                <c:pt idx="627">
                  <c:v>52.6</c:v>
                </c:pt>
                <c:pt idx="628">
                  <c:v>52</c:v>
                </c:pt>
                <c:pt idx="629">
                  <c:v>52.2</c:v>
                </c:pt>
                <c:pt idx="630">
                  <c:v>52.2</c:v>
                </c:pt>
                <c:pt idx="631">
                  <c:v>52.3</c:v>
                </c:pt>
                <c:pt idx="632">
                  <c:v>52</c:v>
                </c:pt>
                <c:pt idx="633">
                  <c:v>50.9</c:v>
                </c:pt>
                <c:pt idx="634">
                  <c:v>49.1</c:v>
                </c:pt>
                <c:pt idx="635">
                  <c:v>49.1</c:v>
                </c:pt>
                <c:pt idx="636">
                  <c:v>50.5</c:v>
                </c:pt>
                <c:pt idx="637">
                  <c:v>50.8</c:v>
                </c:pt>
                <c:pt idx="638">
                  <c:v>52</c:v>
                </c:pt>
                <c:pt idx="639">
                  <c:v>52.2</c:v>
                </c:pt>
                <c:pt idx="640">
                  <c:v>52.5</c:v>
                </c:pt>
                <c:pt idx="641">
                  <c:v>50.5</c:v>
                </c:pt>
                <c:pt idx="642">
                  <c:v>50.5</c:v>
                </c:pt>
                <c:pt idx="643">
                  <c:v>49.9</c:v>
                </c:pt>
                <c:pt idx="644">
                  <c:v>49.5</c:v>
                </c:pt>
                <c:pt idx="645">
                  <c:v>49.2</c:v>
                </c:pt>
                <c:pt idx="646">
                  <c:v>52.1</c:v>
                </c:pt>
                <c:pt idx="647">
                  <c:v>51.7</c:v>
                </c:pt>
                <c:pt idx="648">
                  <c:v>50.9</c:v>
                </c:pt>
                <c:pt idx="649">
                  <c:v>53.9</c:v>
                </c:pt>
                <c:pt idx="650">
                  <c:v>55.7</c:v>
                </c:pt>
                <c:pt idx="651">
                  <c:v>54.4</c:v>
                </c:pt>
                <c:pt idx="652">
                  <c:v>54.2</c:v>
                </c:pt>
                <c:pt idx="653">
                  <c:v>55.3</c:v>
                </c:pt>
                <c:pt idx="654">
                  <c:v>54.7</c:v>
                </c:pt>
                <c:pt idx="655">
                  <c:v>53.8</c:v>
                </c:pt>
                <c:pt idx="656">
                  <c:v>50.8</c:v>
                </c:pt>
                <c:pt idx="657">
                  <c:v>50.1</c:v>
                </c:pt>
                <c:pt idx="658">
                  <c:v>51.5</c:v>
                </c:pt>
                <c:pt idx="659">
                  <c:v>56.4</c:v>
                </c:pt>
                <c:pt idx="660">
                  <c:v>57.7</c:v>
                </c:pt>
                <c:pt idx="661">
                  <c:v>58.6</c:v>
                </c:pt>
                <c:pt idx="662">
                  <c:v>56</c:v>
                </c:pt>
                <c:pt idx="663">
                  <c:v>56.6</c:v>
                </c:pt>
                <c:pt idx="664">
                  <c:v>55.9</c:v>
                </c:pt>
                <c:pt idx="665">
                  <c:v>55.3</c:v>
                </c:pt>
                <c:pt idx="666">
                  <c:v>56</c:v>
                </c:pt>
                <c:pt idx="667">
                  <c:v>56.2</c:v>
                </c:pt>
                <c:pt idx="668">
                  <c:v>55</c:v>
                </c:pt>
                <c:pt idx="669">
                  <c:v>56.1</c:v>
                </c:pt>
              </c:numCache>
            </c:numRef>
          </c:val>
        </c:ser>
        <c:ser>
          <c:idx val="31"/>
          <c:order val="31"/>
          <c:tx>
            <c:strRef>
              <c:f>'Long Term BORDER'!$AI$1:$AI$2</c:f>
              <c:strCache>
                <c:ptCount val="1"/>
                <c:pt idx="0">
                  <c:v>Kingsgate Border KINGT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BORDER'!$AI$3:$AI$672</c:f>
              <c:numCache>
                <c:formatCode>0.0</c:formatCode>
                <c:ptCount val="670"/>
                <c:pt idx="0">
                  <c:v>0</c:v>
                </c:pt>
                <c:pt idx="1">
                  <c:v>52.526796875000002</c:v>
                </c:pt>
                <c:pt idx="2">
                  <c:v>51.916593749999997</c:v>
                </c:pt>
                <c:pt idx="3">
                  <c:v>52.666324218749999</c:v>
                </c:pt>
                <c:pt idx="4">
                  <c:v>51.909816406250002</c:v>
                </c:pt>
                <c:pt idx="5">
                  <c:v>53.940953125</c:v>
                </c:pt>
                <c:pt idx="6">
                  <c:v>54.94949609375</c:v>
                </c:pt>
                <c:pt idx="7">
                  <c:v>54.637644531249997</c:v>
                </c:pt>
                <c:pt idx="8">
                  <c:v>54.724499999999999</c:v>
                </c:pt>
                <c:pt idx="9">
                  <c:v>54.272414062499998</c:v>
                </c:pt>
                <c:pt idx="10">
                  <c:v>52.52685546875</c:v>
                </c:pt>
                <c:pt idx="11">
                  <c:v>53.003738281250001</c:v>
                </c:pt>
                <c:pt idx="12">
                  <c:v>53.262324218750003</c:v>
                </c:pt>
                <c:pt idx="13">
                  <c:v>51.868507812499999</c:v>
                </c:pt>
                <c:pt idx="14">
                  <c:v>52.839140624999999</c:v>
                </c:pt>
                <c:pt idx="15">
                  <c:v>52.660066406250003</c:v>
                </c:pt>
                <c:pt idx="16">
                  <c:v>51.133773437499997</c:v>
                </c:pt>
                <c:pt idx="17">
                  <c:v>51.575667968749997</c:v>
                </c:pt>
                <c:pt idx="18">
                  <c:v>53.087394531249998</c:v>
                </c:pt>
                <c:pt idx="19">
                  <c:v>54.137648437499998</c:v>
                </c:pt>
                <c:pt idx="20">
                  <c:v>54.286152343749997</c:v>
                </c:pt>
                <c:pt idx="21">
                  <c:v>53.444558593750003</c:v>
                </c:pt>
                <c:pt idx="22">
                  <c:v>53.858785156250001</c:v>
                </c:pt>
                <c:pt idx="23">
                  <c:v>53.787531250000001</c:v>
                </c:pt>
                <c:pt idx="24">
                  <c:v>51.82951953125</c:v>
                </c:pt>
                <c:pt idx="25">
                  <c:v>52.09619140625</c:v>
                </c:pt>
                <c:pt idx="26">
                  <c:v>54.9294453125</c:v>
                </c:pt>
                <c:pt idx="27">
                  <c:v>53.477343750000003</c:v>
                </c:pt>
                <c:pt idx="28">
                  <c:v>55.649859374999998</c:v>
                </c:pt>
                <c:pt idx="29">
                  <c:v>55.422003906249998</c:v>
                </c:pt>
                <c:pt idx="30">
                  <c:v>49.468488281250004</c:v>
                </c:pt>
                <c:pt idx="31">
                  <c:v>59.800878906249999</c:v>
                </c:pt>
                <c:pt idx="32">
                  <c:v>57.602406250000001</c:v>
                </c:pt>
                <c:pt idx="33">
                  <c:v>60.206199218750001</c:v>
                </c:pt>
                <c:pt idx="34">
                  <c:v>59.833917968750001</c:v>
                </c:pt>
                <c:pt idx="35">
                  <c:v>54.131039062500001</c:v>
                </c:pt>
                <c:pt idx="36">
                  <c:v>56.018351562500001</c:v>
                </c:pt>
                <c:pt idx="37">
                  <c:v>55.575187499999998</c:v>
                </c:pt>
                <c:pt idx="38">
                  <c:v>44.362289062499997</c:v>
                </c:pt>
                <c:pt idx="39">
                  <c:v>47.498015625000001</c:v>
                </c:pt>
                <c:pt idx="40">
                  <c:v>50.196789062500002</c:v>
                </c:pt>
                <c:pt idx="41">
                  <c:v>48.737945312500003</c:v>
                </c:pt>
                <c:pt idx="42">
                  <c:v>48.812511718750002</c:v>
                </c:pt>
                <c:pt idx="43">
                  <c:v>48.830539062500002</c:v>
                </c:pt>
                <c:pt idx="44">
                  <c:v>49.310121093749999</c:v>
                </c:pt>
                <c:pt idx="45">
                  <c:v>49.26782421875</c:v>
                </c:pt>
                <c:pt idx="46">
                  <c:v>49.039394531249997</c:v>
                </c:pt>
                <c:pt idx="47">
                  <c:v>48.016417968749998</c:v>
                </c:pt>
                <c:pt idx="48">
                  <c:v>49.599234375000002</c:v>
                </c:pt>
                <c:pt idx="49">
                  <c:v>48.740136718750001</c:v>
                </c:pt>
                <c:pt idx="50">
                  <c:v>48.731781249999997</c:v>
                </c:pt>
                <c:pt idx="51">
                  <c:v>48.76670703125</c:v>
                </c:pt>
                <c:pt idx="52">
                  <c:v>48.823640625000003</c:v>
                </c:pt>
                <c:pt idx="53">
                  <c:v>49.3462265625</c:v>
                </c:pt>
                <c:pt idx="54">
                  <c:v>48.877992187499999</c:v>
                </c:pt>
                <c:pt idx="55">
                  <c:v>48.982687499999997</c:v>
                </c:pt>
                <c:pt idx="56">
                  <c:v>49.261933593750001</c:v>
                </c:pt>
                <c:pt idx="57">
                  <c:v>48.751261718750001</c:v>
                </c:pt>
                <c:pt idx="58">
                  <c:v>47</c:v>
                </c:pt>
                <c:pt idx="59">
                  <c:v>47.6</c:v>
                </c:pt>
                <c:pt idx="60">
                  <c:v>45.2</c:v>
                </c:pt>
                <c:pt idx="61">
                  <c:v>45.9</c:v>
                </c:pt>
                <c:pt idx="62">
                  <c:v>46.8</c:v>
                </c:pt>
                <c:pt idx="63">
                  <c:v>43.8</c:v>
                </c:pt>
                <c:pt idx="64">
                  <c:v>44.2</c:v>
                </c:pt>
                <c:pt idx="65">
                  <c:v>44.5</c:v>
                </c:pt>
                <c:pt idx="66">
                  <c:v>48.8</c:v>
                </c:pt>
                <c:pt idx="67">
                  <c:v>46.5</c:v>
                </c:pt>
                <c:pt idx="68">
                  <c:v>47.8</c:v>
                </c:pt>
                <c:pt idx="69">
                  <c:v>44.5</c:v>
                </c:pt>
                <c:pt idx="70">
                  <c:v>45.9</c:v>
                </c:pt>
                <c:pt idx="71">
                  <c:v>44.7</c:v>
                </c:pt>
                <c:pt idx="72">
                  <c:v>45.6</c:v>
                </c:pt>
                <c:pt idx="73">
                  <c:v>47</c:v>
                </c:pt>
                <c:pt idx="74">
                  <c:v>49.4</c:v>
                </c:pt>
                <c:pt idx="75">
                  <c:v>51.4</c:v>
                </c:pt>
                <c:pt idx="76">
                  <c:v>50.5</c:v>
                </c:pt>
                <c:pt idx="77">
                  <c:v>48</c:v>
                </c:pt>
                <c:pt idx="78">
                  <c:v>47.9</c:v>
                </c:pt>
                <c:pt idx="79">
                  <c:v>48.2</c:v>
                </c:pt>
                <c:pt idx="80">
                  <c:v>50.7</c:v>
                </c:pt>
                <c:pt idx="81">
                  <c:v>52.5</c:v>
                </c:pt>
                <c:pt idx="82">
                  <c:v>53</c:v>
                </c:pt>
                <c:pt idx="83">
                  <c:v>51.3</c:v>
                </c:pt>
                <c:pt idx="84">
                  <c:v>51.9</c:v>
                </c:pt>
                <c:pt idx="85">
                  <c:v>52.8</c:v>
                </c:pt>
                <c:pt idx="86">
                  <c:v>52.3</c:v>
                </c:pt>
                <c:pt idx="87">
                  <c:v>52.544796875000003</c:v>
                </c:pt>
                <c:pt idx="88">
                  <c:v>50.64432421875</c:v>
                </c:pt>
                <c:pt idx="89">
                  <c:v>50.525867187499998</c:v>
                </c:pt>
                <c:pt idx="90">
                  <c:v>51.607472656250003</c:v>
                </c:pt>
                <c:pt idx="91">
                  <c:v>52.134476562499998</c:v>
                </c:pt>
                <c:pt idx="92">
                  <c:v>54.49727734375</c:v>
                </c:pt>
                <c:pt idx="93">
                  <c:v>53.560183593749997</c:v>
                </c:pt>
                <c:pt idx="94">
                  <c:v>53.403433593750002</c:v>
                </c:pt>
                <c:pt idx="95">
                  <c:v>55.446996093750002</c:v>
                </c:pt>
                <c:pt idx="96">
                  <c:v>57.949089843750002</c:v>
                </c:pt>
                <c:pt idx="97">
                  <c:v>57.656023437499996</c:v>
                </c:pt>
                <c:pt idx="98">
                  <c:v>58.196714843750001</c:v>
                </c:pt>
                <c:pt idx="99">
                  <c:v>58.778554687499998</c:v>
                </c:pt>
                <c:pt idx="100">
                  <c:v>59.546609375000003</c:v>
                </c:pt>
                <c:pt idx="101">
                  <c:v>59.602089843750001</c:v>
                </c:pt>
                <c:pt idx="102">
                  <c:v>58.050164062500002</c:v>
                </c:pt>
                <c:pt idx="103">
                  <c:v>58.931539062500001</c:v>
                </c:pt>
                <c:pt idx="104">
                  <c:v>59.931984374999999</c:v>
                </c:pt>
                <c:pt idx="105">
                  <c:v>60.694156249999999</c:v>
                </c:pt>
                <c:pt idx="106">
                  <c:v>60.367242187499997</c:v>
                </c:pt>
                <c:pt idx="107">
                  <c:v>59.343914062499998</c:v>
                </c:pt>
                <c:pt idx="108">
                  <c:v>62.808750000000003</c:v>
                </c:pt>
                <c:pt idx="109">
                  <c:v>61.123753906250002</c:v>
                </c:pt>
                <c:pt idx="110">
                  <c:v>61.576164062499998</c:v>
                </c:pt>
                <c:pt idx="111">
                  <c:v>63.615335937499999</c:v>
                </c:pt>
                <c:pt idx="112">
                  <c:v>63.3</c:v>
                </c:pt>
                <c:pt idx="113">
                  <c:v>63.4</c:v>
                </c:pt>
                <c:pt idx="114">
                  <c:v>62.6</c:v>
                </c:pt>
                <c:pt idx="115">
                  <c:v>61.6</c:v>
                </c:pt>
                <c:pt idx="116">
                  <c:v>62.4</c:v>
                </c:pt>
                <c:pt idx="117">
                  <c:v>64.599999999999994</c:v>
                </c:pt>
                <c:pt idx="118">
                  <c:v>64.099999999999994</c:v>
                </c:pt>
                <c:pt idx="119">
                  <c:v>65.8</c:v>
                </c:pt>
                <c:pt idx="120">
                  <c:v>64.900000000000006</c:v>
                </c:pt>
                <c:pt idx="121">
                  <c:v>65</c:v>
                </c:pt>
                <c:pt idx="122">
                  <c:v>62.5</c:v>
                </c:pt>
                <c:pt idx="123" formatCode="General">
                  <c:v>62</c:v>
                </c:pt>
                <c:pt idx="124" formatCode="General">
                  <c:v>61.6</c:v>
                </c:pt>
                <c:pt idx="125" formatCode="General">
                  <c:v>63.2</c:v>
                </c:pt>
                <c:pt idx="126" formatCode="General">
                  <c:v>63.2</c:v>
                </c:pt>
                <c:pt idx="127" formatCode="General">
                  <c:v>59.4</c:v>
                </c:pt>
                <c:pt idx="128" formatCode="General">
                  <c:v>60.8</c:v>
                </c:pt>
                <c:pt idx="129" formatCode="General">
                  <c:v>59.3</c:v>
                </c:pt>
                <c:pt idx="130" formatCode="General">
                  <c:v>62.5</c:v>
                </c:pt>
                <c:pt idx="131" formatCode="General">
                  <c:v>61.8</c:v>
                </c:pt>
                <c:pt idx="132" formatCode="General">
                  <c:v>61.7</c:v>
                </c:pt>
                <c:pt idx="133" formatCode="General">
                  <c:v>60.6</c:v>
                </c:pt>
                <c:pt idx="134" formatCode="General">
                  <c:v>60.8</c:v>
                </c:pt>
                <c:pt idx="135" formatCode="General">
                  <c:v>62.2</c:v>
                </c:pt>
                <c:pt idx="136" formatCode="General">
                  <c:v>62.9</c:v>
                </c:pt>
                <c:pt idx="137" formatCode="General">
                  <c:v>61.4</c:v>
                </c:pt>
                <c:pt idx="138" formatCode="General">
                  <c:v>64.2</c:v>
                </c:pt>
                <c:pt idx="139" formatCode="General">
                  <c:v>64.7</c:v>
                </c:pt>
                <c:pt idx="140" formatCode="General">
                  <c:v>64.400000000000006</c:v>
                </c:pt>
                <c:pt idx="141" formatCode="General">
                  <c:v>64.599999999999994</c:v>
                </c:pt>
                <c:pt idx="142" formatCode="General">
                  <c:v>63.6</c:v>
                </c:pt>
                <c:pt idx="143" formatCode="General">
                  <c:v>63.1</c:v>
                </c:pt>
                <c:pt idx="144" formatCode="General">
                  <c:v>63.7</c:v>
                </c:pt>
                <c:pt idx="145" formatCode="General">
                  <c:v>62.3</c:v>
                </c:pt>
                <c:pt idx="146" formatCode="General">
                  <c:v>62.9</c:v>
                </c:pt>
                <c:pt idx="147" formatCode="General">
                  <c:v>62.5</c:v>
                </c:pt>
                <c:pt idx="148" formatCode="General">
                  <c:v>62.5</c:v>
                </c:pt>
                <c:pt idx="149" formatCode="General">
                  <c:v>62.9</c:v>
                </c:pt>
                <c:pt idx="150" formatCode="General">
                  <c:v>62.8</c:v>
                </c:pt>
                <c:pt idx="151" formatCode="General">
                  <c:v>62.5</c:v>
                </c:pt>
                <c:pt idx="152" formatCode="General">
                  <c:v>62.7</c:v>
                </c:pt>
                <c:pt idx="153" formatCode="General">
                  <c:v>62.6</c:v>
                </c:pt>
                <c:pt idx="154" formatCode="General">
                  <c:v>62.3</c:v>
                </c:pt>
                <c:pt idx="155" formatCode="General">
                  <c:v>62.3</c:v>
                </c:pt>
                <c:pt idx="156" formatCode="General">
                  <c:v>62.4</c:v>
                </c:pt>
                <c:pt idx="157" formatCode="General">
                  <c:v>58.9</c:v>
                </c:pt>
                <c:pt idx="158" formatCode="General">
                  <c:v>51.5</c:v>
                </c:pt>
                <c:pt idx="159" formatCode="General">
                  <c:v>57.6</c:v>
                </c:pt>
                <c:pt idx="160" formatCode="General">
                  <c:v>53.2</c:v>
                </c:pt>
                <c:pt idx="161" formatCode="General">
                  <c:v>49.6</c:v>
                </c:pt>
                <c:pt idx="162" formatCode="General">
                  <c:v>49.3</c:v>
                </c:pt>
                <c:pt idx="163" formatCode="General">
                  <c:v>48.1</c:v>
                </c:pt>
                <c:pt idx="164" formatCode="General">
                  <c:v>47.1</c:v>
                </c:pt>
                <c:pt idx="165" formatCode="General">
                  <c:v>54.3</c:v>
                </c:pt>
                <c:pt idx="166" formatCode="General">
                  <c:v>53.5</c:v>
                </c:pt>
                <c:pt idx="167" formatCode="General">
                  <c:v>57.7</c:v>
                </c:pt>
                <c:pt idx="168" formatCode="General">
                  <c:v>61.4</c:v>
                </c:pt>
                <c:pt idx="169" formatCode="General">
                  <c:v>62.6</c:v>
                </c:pt>
                <c:pt idx="170" formatCode="General">
                  <c:v>61.8</c:v>
                </c:pt>
                <c:pt idx="171" formatCode="General">
                  <c:v>63.5</c:v>
                </c:pt>
                <c:pt idx="172" formatCode="General">
                  <c:v>61</c:v>
                </c:pt>
                <c:pt idx="173" formatCode="General">
                  <c:v>53.3</c:v>
                </c:pt>
                <c:pt idx="174" formatCode="General">
                  <c:v>29.1</c:v>
                </c:pt>
                <c:pt idx="175" formatCode="General">
                  <c:v>30.5</c:v>
                </c:pt>
                <c:pt idx="176" formatCode="General">
                  <c:v>30.3</c:v>
                </c:pt>
                <c:pt idx="177" formatCode="General">
                  <c:v>28.7</c:v>
                </c:pt>
                <c:pt idx="178" formatCode="General">
                  <c:v>33</c:v>
                </c:pt>
                <c:pt idx="179" formatCode="General">
                  <c:v>44.8</c:v>
                </c:pt>
                <c:pt idx="180" formatCode="General">
                  <c:v>35</c:v>
                </c:pt>
                <c:pt idx="181" formatCode="General">
                  <c:v>20.399999999999999</c:v>
                </c:pt>
                <c:pt idx="182" formatCode="General">
                  <c:v>18.5</c:v>
                </c:pt>
                <c:pt idx="183" formatCode="General">
                  <c:v>12.8</c:v>
                </c:pt>
                <c:pt idx="184" formatCode="General">
                  <c:v>24.4</c:v>
                </c:pt>
                <c:pt idx="185" formatCode="General">
                  <c:v>40.200000000000003</c:v>
                </c:pt>
                <c:pt idx="186" formatCode="General">
                  <c:v>40.9</c:v>
                </c:pt>
                <c:pt idx="187" formatCode="General">
                  <c:v>38.4</c:v>
                </c:pt>
                <c:pt idx="188" formatCode="General">
                  <c:v>40.4</c:v>
                </c:pt>
                <c:pt idx="189" formatCode="General">
                  <c:v>43.2</c:v>
                </c:pt>
                <c:pt idx="190" formatCode="General">
                  <c:v>43.7</c:v>
                </c:pt>
                <c:pt idx="191" formatCode="General">
                  <c:v>44.8</c:v>
                </c:pt>
                <c:pt idx="192" formatCode="General">
                  <c:v>52.7</c:v>
                </c:pt>
                <c:pt idx="193" formatCode="General">
                  <c:v>49</c:v>
                </c:pt>
                <c:pt idx="194" formatCode="General">
                  <c:v>44.9</c:v>
                </c:pt>
                <c:pt idx="195" formatCode="General">
                  <c:v>39.799999999999997</c:v>
                </c:pt>
                <c:pt idx="196" formatCode="General">
                  <c:v>39.9</c:v>
                </c:pt>
                <c:pt idx="197" formatCode="General">
                  <c:v>40.5</c:v>
                </c:pt>
                <c:pt idx="198" formatCode="General">
                  <c:v>41.2</c:v>
                </c:pt>
                <c:pt idx="199" formatCode="General">
                  <c:v>43.6</c:v>
                </c:pt>
                <c:pt idx="200" formatCode="General">
                  <c:v>46.1</c:v>
                </c:pt>
                <c:pt idx="201" formatCode="General">
                  <c:v>48.1</c:v>
                </c:pt>
                <c:pt idx="202" formatCode="General">
                  <c:v>40.1</c:v>
                </c:pt>
                <c:pt idx="203" formatCode="General">
                  <c:v>45.4</c:v>
                </c:pt>
                <c:pt idx="204" formatCode="General">
                  <c:v>45.6</c:v>
                </c:pt>
                <c:pt idx="205" formatCode="General">
                  <c:v>44.1</c:v>
                </c:pt>
                <c:pt idx="206" formatCode="General">
                  <c:v>34.799999999999997</c:v>
                </c:pt>
                <c:pt idx="207" formatCode="General">
                  <c:v>22.5</c:v>
                </c:pt>
                <c:pt idx="208" formatCode="General">
                  <c:v>30.8</c:v>
                </c:pt>
                <c:pt idx="209" formatCode="General">
                  <c:v>33.200000000000003</c:v>
                </c:pt>
                <c:pt idx="210" formatCode="General">
                  <c:v>28.3</c:v>
                </c:pt>
                <c:pt idx="211" formatCode="General">
                  <c:v>28.6</c:v>
                </c:pt>
                <c:pt idx="212" formatCode="General">
                  <c:v>30.6</c:v>
                </c:pt>
                <c:pt idx="213" formatCode="General">
                  <c:v>43.2</c:v>
                </c:pt>
                <c:pt idx="214" formatCode="General">
                  <c:v>44.6</c:v>
                </c:pt>
                <c:pt idx="215" formatCode="General">
                  <c:v>45.9</c:v>
                </c:pt>
                <c:pt idx="216" formatCode="General">
                  <c:v>45.4</c:v>
                </c:pt>
                <c:pt idx="217" formatCode="General">
                  <c:v>42.1</c:v>
                </c:pt>
                <c:pt idx="218" formatCode="General">
                  <c:v>43</c:v>
                </c:pt>
                <c:pt idx="219" formatCode="General">
                  <c:v>42.5</c:v>
                </c:pt>
                <c:pt idx="220" formatCode="General">
                  <c:v>43.7</c:v>
                </c:pt>
                <c:pt idx="221" formatCode="General">
                  <c:v>42.3</c:v>
                </c:pt>
                <c:pt idx="222" formatCode="General">
                  <c:v>43.2</c:v>
                </c:pt>
                <c:pt idx="223" formatCode="General">
                  <c:v>38.700000000000003</c:v>
                </c:pt>
                <c:pt idx="224" formatCode="General">
                  <c:v>42.8</c:v>
                </c:pt>
                <c:pt idx="225" formatCode="General">
                  <c:v>42.8</c:v>
                </c:pt>
                <c:pt idx="226" formatCode="General">
                  <c:v>42.8</c:v>
                </c:pt>
                <c:pt idx="227" formatCode="General">
                  <c:v>40.4</c:v>
                </c:pt>
                <c:pt idx="228" formatCode="General">
                  <c:v>42.6</c:v>
                </c:pt>
                <c:pt idx="229" formatCode="General">
                  <c:v>40.1</c:v>
                </c:pt>
                <c:pt idx="230" formatCode="General">
                  <c:v>40.1</c:v>
                </c:pt>
                <c:pt idx="231" formatCode="General">
                  <c:v>39.5</c:v>
                </c:pt>
                <c:pt idx="232" formatCode="General">
                  <c:v>39.200000000000003</c:v>
                </c:pt>
                <c:pt idx="233" formatCode="General">
                  <c:v>40</c:v>
                </c:pt>
                <c:pt idx="234" formatCode="General">
                  <c:v>44.9</c:v>
                </c:pt>
                <c:pt idx="235" formatCode="General">
                  <c:v>45.5</c:v>
                </c:pt>
                <c:pt idx="236" formatCode="General">
                  <c:v>48.5</c:v>
                </c:pt>
                <c:pt idx="237" formatCode="General">
                  <c:v>47.8</c:v>
                </c:pt>
                <c:pt idx="238" formatCode="General">
                  <c:v>45.6</c:v>
                </c:pt>
                <c:pt idx="239" formatCode="General">
                  <c:v>46.7</c:v>
                </c:pt>
                <c:pt idx="240" formatCode="General">
                  <c:v>48</c:v>
                </c:pt>
                <c:pt idx="241" formatCode="General">
                  <c:v>48.5</c:v>
                </c:pt>
                <c:pt idx="242" formatCode="General">
                  <c:v>48.9</c:v>
                </c:pt>
                <c:pt idx="243" formatCode="General">
                  <c:v>44.7</c:v>
                </c:pt>
                <c:pt idx="244" formatCode="General">
                  <c:v>46</c:v>
                </c:pt>
                <c:pt idx="245" formatCode="General">
                  <c:v>43.9</c:v>
                </c:pt>
                <c:pt idx="246" formatCode="General">
                  <c:v>43.9</c:v>
                </c:pt>
                <c:pt idx="247" formatCode="General">
                  <c:v>44.5</c:v>
                </c:pt>
                <c:pt idx="248" formatCode="General">
                  <c:v>47.7</c:v>
                </c:pt>
                <c:pt idx="249" formatCode="General">
                  <c:v>46.6</c:v>
                </c:pt>
                <c:pt idx="250" formatCode="General">
                  <c:v>45</c:v>
                </c:pt>
                <c:pt idx="251" formatCode="General">
                  <c:v>45</c:v>
                </c:pt>
                <c:pt idx="252" formatCode="General">
                  <c:v>44</c:v>
                </c:pt>
                <c:pt idx="253" formatCode="General">
                  <c:v>43.8</c:v>
                </c:pt>
                <c:pt idx="254" formatCode="General">
                  <c:v>44.6</c:v>
                </c:pt>
                <c:pt idx="255" formatCode="General">
                  <c:v>42.6</c:v>
                </c:pt>
                <c:pt idx="256" formatCode="General">
                  <c:v>45.1</c:v>
                </c:pt>
                <c:pt idx="257" formatCode="General">
                  <c:v>46.9</c:v>
                </c:pt>
                <c:pt idx="258" formatCode="General">
                  <c:v>43</c:v>
                </c:pt>
                <c:pt idx="259" formatCode="General">
                  <c:v>41.2</c:v>
                </c:pt>
                <c:pt idx="260" formatCode="General">
                  <c:v>41.2</c:v>
                </c:pt>
                <c:pt idx="261" formatCode="General">
                  <c:v>42.2</c:v>
                </c:pt>
                <c:pt idx="262" formatCode="General">
                  <c:v>40.9</c:v>
                </c:pt>
                <c:pt idx="263" formatCode="General">
                  <c:v>42.9</c:v>
                </c:pt>
                <c:pt idx="264" formatCode="General">
                  <c:v>39.700000000000003</c:v>
                </c:pt>
                <c:pt idx="265" formatCode="General">
                  <c:v>39.299999999999997</c:v>
                </c:pt>
                <c:pt idx="266" formatCode="General">
                  <c:v>38.4</c:v>
                </c:pt>
                <c:pt idx="267" formatCode="General">
                  <c:v>38.9</c:v>
                </c:pt>
                <c:pt idx="268" formatCode="General">
                  <c:v>39.299999999999997</c:v>
                </c:pt>
                <c:pt idx="269" formatCode="General">
                  <c:v>40</c:v>
                </c:pt>
                <c:pt idx="270" formatCode="General">
                  <c:v>40.200000000000003</c:v>
                </c:pt>
                <c:pt idx="271" formatCode="General">
                  <c:v>41.4</c:v>
                </c:pt>
                <c:pt idx="272" formatCode="General">
                  <c:v>40</c:v>
                </c:pt>
                <c:pt idx="273" formatCode="General">
                  <c:v>39.6</c:v>
                </c:pt>
                <c:pt idx="274" formatCode="General">
                  <c:v>37.1</c:v>
                </c:pt>
                <c:pt idx="275" formatCode="General">
                  <c:v>37.200000000000003</c:v>
                </c:pt>
                <c:pt idx="276" formatCode="General">
                  <c:v>35.9</c:v>
                </c:pt>
                <c:pt idx="277" formatCode="General">
                  <c:v>35.9</c:v>
                </c:pt>
                <c:pt idx="278" formatCode="General">
                  <c:v>37.1</c:v>
                </c:pt>
                <c:pt idx="279" formatCode="General">
                  <c:v>35.6</c:v>
                </c:pt>
                <c:pt idx="280" formatCode="General">
                  <c:v>35.700000000000003</c:v>
                </c:pt>
                <c:pt idx="281" formatCode="General">
                  <c:v>36.1</c:v>
                </c:pt>
                <c:pt idx="282" formatCode="General">
                  <c:v>35.799999999999997</c:v>
                </c:pt>
                <c:pt idx="283" formatCode="General">
                  <c:v>38.1</c:v>
                </c:pt>
                <c:pt idx="284" formatCode="General">
                  <c:v>39.6</c:v>
                </c:pt>
                <c:pt idx="285" formatCode="General">
                  <c:v>39.9</c:v>
                </c:pt>
                <c:pt idx="286" formatCode="General">
                  <c:v>35.6</c:v>
                </c:pt>
                <c:pt idx="287" formatCode="General">
                  <c:v>33.700000000000003</c:v>
                </c:pt>
                <c:pt idx="288" formatCode="General">
                  <c:v>33.1</c:v>
                </c:pt>
                <c:pt idx="289" formatCode="General">
                  <c:v>33.5</c:v>
                </c:pt>
                <c:pt idx="290" formatCode="General">
                  <c:v>36.799999999999997</c:v>
                </c:pt>
                <c:pt idx="291" formatCode="General">
                  <c:v>37.9</c:v>
                </c:pt>
                <c:pt idx="292" formatCode="General">
                  <c:v>36.9</c:v>
                </c:pt>
                <c:pt idx="293" formatCode="General">
                  <c:v>37.6</c:v>
                </c:pt>
                <c:pt idx="294" formatCode="General">
                  <c:v>39</c:v>
                </c:pt>
                <c:pt idx="295" formatCode="General">
                  <c:v>38.9</c:v>
                </c:pt>
                <c:pt idx="296" formatCode="General">
                  <c:v>40.299999999999997</c:v>
                </c:pt>
                <c:pt idx="297" formatCode="General">
                  <c:v>38.700000000000003</c:v>
                </c:pt>
                <c:pt idx="298" formatCode="General">
                  <c:v>38.799999999999997</c:v>
                </c:pt>
                <c:pt idx="299" formatCode="General">
                  <c:v>39.1</c:v>
                </c:pt>
                <c:pt idx="300" formatCode="General">
                  <c:v>39.4</c:v>
                </c:pt>
                <c:pt idx="301" formatCode="General">
                  <c:v>39.9</c:v>
                </c:pt>
                <c:pt idx="302" formatCode="General">
                  <c:v>40.1</c:v>
                </c:pt>
                <c:pt idx="303" formatCode="General">
                  <c:v>40.9</c:v>
                </c:pt>
                <c:pt idx="304" formatCode="General">
                  <c:v>42.8</c:v>
                </c:pt>
                <c:pt idx="305" formatCode="General">
                  <c:v>41.6</c:v>
                </c:pt>
                <c:pt idx="306" formatCode="General">
                  <c:v>38.4</c:v>
                </c:pt>
                <c:pt idx="307" formatCode="General">
                  <c:v>37.200000000000003</c:v>
                </c:pt>
                <c:pt idx="308" formatCode="General">
                  <c:v>37.299999999999997</c:v>
                </c:pt>
                <c:pt idx="309" formatCode="General">
                  <c:v>31.3</c:v>
                </c:pt>
                <c:pt idx="310" formatCode="General">
                  <c:v>43.4</c:v>
                </c:pt>
                <c:pt idx="311" formatCode="General">
                  <c:v>44.8</c:v>
                </c:pt>
                <c:pt idx="312" formatCode="General">
                  <c:v>42.2</c:v>
                </c:pt>
                <c:pt idx="313" formatCode="General">
                  <c:v>38.799999999999997</c:v>
                </c:pt>
                <c:pt idx="314" formatCode="General">
                  <c:v>39.1</c:v>
                </c:pt>
                <c:pt idx="315" formatCode="General">
                  <c:v>40.799999999999997</c:v>
                </c:pt>
                <c:pt idx="316" formatCode="General">
                  <c:v>40.799999999999997</c:v>
                </c:pt>
                <c:pt idx="317" formatCode="General">
                  <c:v>40.9</c:v>
                </c:pt>
                <c:pt idx="318" formatCode="General">
                  <c:v>39</c:v>
                </c:pt>
                <c:pt idx="319" formatCode="General">
                  <c:v>39.299999999999997</c:v>
                </c:pt>
                <c:pt idx="320" formatCode="General">
                  <c:v>36</c:v>
                </c:pt>
                <c:pt idx="321" formatCode="General">
                  <c:v>37.5</c:v>
                </c:pt>
                <c:pt idx="322" formatCode="General">
                  <c:v>36.299999999999997</c:v>
                </c:pt>
                <c:pt idx="323" formatCode="General">
                  <c:v>36.6</c:v>
                </c:pt>
                <c:pt idx="324" formatCode="General">
                  <c:v>37.1</c:v>
                </c:pt>
                <c:pt idx="325" formatCode="General">
                  <c:v>38.299999999999997</c:v>
                </c:pt>
                <c:pt idx="326" formatCode="General">
                  <c:v>40.200000000000003</c:v>
                </c:pt>
                <c:pt idx="327" formatCode="General">
                  <c:v>42</c:v>
                </c:pt>
                <c:pt idx="328" formatCode="General">
                  <c:v>41.2</c:v>
                </c:pt>
                <c:pt idx="329" formatCode="General">
                  <c:v>39.799999999999997</c:v>
                </c:pt>
                <c:pt idx="330" formatCode="General">
                  <c:v>41.610260000000004</c:v>
                </c:pt>
                <c:pt idx="331" formatCode="General">
                  <c:v>40.60098</c:v>
                </c:pt>
                <c:pt idx="332" formatCode="General">
                  <c:v>42.629690000000004</c:v>
                </c:pt>
                <c:pt idx="333" formatCode="General">
                  <c:v>42.801269999999995</c:v>
                </c:pt>
                <c:pt idx="334" formatCode="General">
                  <c:v>47.092649999999999</c:v>
                </c:pt>
                <c:pt idx="335" formatCode="General">
                  <c:v>46.683930000000004</c:v>
                </c:pt>
                <c:pt idx="336" formatCode="General">
                  <c:v>47.911389999999997</c:v>
                </c:pt>
                <c:pt idx="337" formatCode="General">
                  <c:v>49.159349999999996</c:v>
                </c:pt>
                <c:pt idx="338" formatCode="General">
                  <c:v>48.306089999999998</c:v>
                </c:pt>
                <c:pt idx="339" formatCode="General">
                  <c:v>48.313050000000004</c:v>
                </c:pt>
                <c:pt idx="340" formatCode="General">
                  <c:v>48.732309999999998</c:v>
                </c:pt>
                <c:pt idx="341" formatCode="General">
                  <c:v>46.8825</c:v>
                </c:pt>
                <c:pt idx="342" formatCode="General">
                  <c:v>42.921109999999999</c:v>
                </c:pt>
                <c:pt idx="343" formatCode="General">
                  <c:v>42.567389999999996</c:v>
                </c:pt>
                <c:pt idx="344" formatCode="General">
                  <c:v>41.967760000000006</c:v>
                </c:pt>
                <c:pt idx="345" formatCode="General">
                  <c:v>42.403790000000001</c:v>
                </c:pt>
                <c:pt idx="346" formatCode="General">
                  <c:v>43.189300000000003</c:v>
                </c:pt>
                <c:pt idx="347" formatCode="General">
                  <c:v>42.440010000000001</c:v>
                </c:pt>
                <c:pt idx="348" formatCode="General">
                  <c:v>43.003839999999997</c:v>
                </c:pt>
                <c:pt idx="349" formatCode="General">
                  <c:v>41.967480000000002</c:v>
                </c:pt>
                <c:pt idx="350" formatCode="General">
                  <c:v>44.682970000000005</c:v>
                </c:pt>
                <c:pt idx="351" formatCode="General">
                  <c:v>44.785160000000005</c:v>
                </c:pt>
                <c:pt idx="352" formatCode="General">
                  <c:v>43.504649999999998</c:v>
                </c:pt>
                <c:pt idx="353" formatCode="General">
                  <c:v>46.336620000000003</c:v>
                </c:pt>
                <c:pt idx="354" formatCode="General">
                  <c:v>43.381309999999999</c:v>
                </c:pt>
                <c:pt idx="355" formatCode="General">
                  <c:v>45.366370000000003</c:v>
                </c:pt>
                <c:pt idx="356" formatCode="General">
                  <c:v>47.52534</c:v>
                </c:pt>
                <c:pt idx="357" formatCode="General">
                  <c:v>45.3</c:v>
                </c:pt>
                <c:pt idx="358" formatCode="General">
                  <c:v>43.7</c:v>
                </c:pt>
                <c:pt idx="359" formatCode="General">
                  <c:v>44</c:v>
                </c:pt>
                <c:pt idx="360" formatCode="General">
                  <c:v>45.2</c:v>
                </c:pt>
                <c:pt idx="361" formatCode="General">
                  <c:v>48.3</c:v>
                </c:pt>
                <c:pt idx="362" formatCode="General">
                  <c:v>51</c:v>
                </c:pt>
                <c:pt idx="363" formatCode="General">
                  <c:v>50.5</c:v>
                </c:pt>
                <c:pt idx="364" formatCode="General">
                  <c:v>47.9</c:v>
                </c:pt>
                <c:pt idx="365" formatCode="General">
                  <c:v>49.8</c:v>
                </c:pt>
                <c:pt idx="366" formatCode="General">
                  <c:v>45.6</c:v>
                </c:pt>
                <c:pt idx="367" formatCode="General">
                  <c:v>45.9</c:v>
                </c:pt>
                <c:pt idx="368" formatCode="General">
                  <c:v>48.2</c:v>
                </c:pt>
                <c:pt idx="369" formatCode="General">
                  <c:v>51.3</c:v>
                </c:pt>
                <c:pt idx="370" formatCode="General">
                  <c:v>48.1</c:v>
                </c:pt>
                <c:pt idx="371" formatCode="General">
                  <c:v>49.7</c:v>
                </c:pt>
                <c:pt idx="372" formatCode="General">
                  <c:v>47</c:v>
                </c:pt>
                <c:pt idx="373" formatCode="General">
                  <c:v>49.3</c:v>
                </c:pt>
                <c:pt idx="374" formatCode="General">
                  <c:v>41</c:v>
                </c:pt>
                <c:pt idx="375" formatCode="General">
                  <c:v>41.4</c:v>
                </c:pt>
                <c:pt idx="376" formatCode="General">
                  <c:v>43.2</c:v>
                </c:pt>
                <c:pt idx="377" formatCode="General">
                  <c:v>43.6</c:v>
                </c:pt>
                <c:pt idx="378" formatCode="General">
                  <c:v>44.6</c:v>
                </c:pt>
                <c:pt idx="379" formatCode="General">
                  <c:v>44.6</c:v>
                </c:pt>
                <c:pt idx="380" formatCode="General">
                  <c:v>44.3</c:v>
                </c:pt>
                <c:pt idx="381" formatCode="General">
                  <c:v>50.4</c:v>
                </c:pt>
                <c:pt idx="382" formatCode="General">
                  <c:v>40.6</c:v>
                </c:pt>
                <c:pt idx="383" formatCode="General">
                  <c:v>43</c:v>
                </c:pt>
                <c:pt idx="384" formatCode="General">
                  <c:v>42.9</c:v>
                </c:pt>
                <c:pt idx="385" formatCode="General">
                  <c:v>43.4</c:v>
                </c:pt>
                <c:pt idx="386" formatCode="General">
                  <c:v>44.2</c:v>
                </c:pt>
                <c:pt idx="387" formatCode="General">
                  <c:v>44.7</c:v>
                </c:pt>
                <c:pt idx="388" formatCode="General">
                  <c:v>46.6</c:v>
                </c:pt>
                <c:pt idx="389" formatCode="General">
                  <c:v>50.7</c:v>
                </c:pt>
                <c:pt idx="390" formatCode="General">
                  <c:v>51.1</c:v>
                </c:pt>
                <c:pt idx="391">
                  <c:v>49.856610000000003</c:v>
                </c:pt>
                <c:pt idx="392">
                  <c:v>47.177300000000002</c:v>
                </c:pt>
                <c:pt idx="393">
                  <c:v>47.454680000000003</c:v>
                </c:pt>
                <c:pt idx="394">
                  <c:v>47.690930000000002</c:v>
                </c:pt>
                <c:pt idx="395">
                  <c:v>46.285160000000005</c:v>
                </c:pt>
                <c:pt idx="396">
                  <c:v>43.824349999999995</c:v>
                </c:pt>
                <c:pt idx="397">
                  <c:v>47.004690000000004</c:v>
                </c:pt>
                <c:pt idx="398">
                  <c:v>49.284019999999998</c:v>
                </c:pt>
                <c:pt idx="399">
                  <c:v>53.25573</c:v>
                </c:pt>
                <c:pt idx="400">
                  <c:v>51.571469999999998</c:v>
                </c:pt>
                <c:pt idx="401">
                  <c:v>51.585300000000004</c:v>
                </c:pt>
                <c:pt idx="402">
                  <c:v>51.458169999999996</c:v>
                </c:pt>
                <c:pt idx="403">
                  <c:v>49.973959999999998</c:v>
                </c:pt>
                <c:pt idx="404">
                  <c:v>49.537199999999999</c:v>
                </c:pt>
                <c:pt idx="405">
                  <c:v>50.722279999999998</c:v>
                </c:pt>
                <c:pt idx="406">
                  <c:v>48.25779</c:v>
                </c:pt>
                <c:pt idx="407">
                  <c:v>46.432970000000005</c:v>
                </c:pt>
                <c:pt idx="408">
                  <c:v>48.227209999999999</c:v>
                </c:pt>
                <c:pt idx="409">
                  <c:v>46.311089999999993</c:v>
                </c:pt>
                <c:pt idx="410">
                  <c:v>48.295519999999996</c:v>
                </c:pt>
                <c:pt idx="411">
                  <c:v>47.950569999999999</c:v>
                </c:pt>
                <c:pt idx="412">
                  <c:v>48.411749999999998</c:v>
                </c:pt>
                <c:pt idx="413">
                  <c:v>49.224580000000003</c:v>
                </c:pt>
                <c:pt idx="414">
                  <c:v>48.887239999999998</c:v>
                </c:pt>
                <c:pt idx="415">
                  <c:v>50.093309999999995</c:v>
                </c:pt>
                <c:pt idx="416">
                  <c:v>47.899300000000004</c:v>
                </c:pt>
                <c:pt idx="417">
                  <c:v>49.385640000000002</c:v>
                </c:pt>
                <c:pt idx="418">
                  <c:v>49.079070000000002</c:v>
                </c:pt>
                <c:pt idx="419">
                  <c:v>52.693550000000002</c:v>
                </c:pt>
                <c:pt idx="420">
                  <c:v>48.711640000000003</c:v>
                </c:pt>
                <c:pt idx="421">
                  <c:v>48.950050000000005</c:v>
                </c:pt>
                <c:pt idx="422">
                  <c:v>49.132620000000003</c:v>
                </c:pt>
                <c:pt idx="423">
                  <c:v>50.408259999999999</c:v>
                </c:pt>
                <c:pt idx="424">
                  <c:v>47.528190000000002</c:v>
                </c:pt>
                <c:pt idx="425">
                  <c:v>48.954050000000002</c:v>
                </c:pt>
                <c:pt idx="426">
                  <c:v>50.653680000000001</c:v>
                </c:pt>
                <c:pt idx="427">
                  <c:v>46.077750000000002</c:v>
                </c:pt>
                <c:pt idx="428">
                  <c:v>44.128900000000002</c:v>
                </c:pt>
                <c:pt idx="429">
                  <c:v>43.97345</c:v>
                </c:pt>
                <c:pt idx="430">
                  <c:v>48.54271</c:v>
                </c:pt>
                <c:pt idx="431">
                  <c:v>47.817209999999996</c:v>
                </c:pt>
                <c:pt idx="432">
                  <c:v>50.292089999999995</c:v>
                </c:pt>
                <c:pt idx="433">
                  <c:v>55.614510000000003</c:v>
                </c:pt>
                <c:pt idx="434">
                  <c:v>52.882220000000004</c:v>
                </c:pt>
                <c:pt idx="435">
                  <c:v>51.834919999999997</c:v>
                </c:pt>
                <c:pt idx="436">
                  <c:v>52.684820000000002</c:v>
                </c:pt>
                <c:pt idx="437">
                  <c:v>49.528320000000001</c:v>
                </c:pt>
                <c:pt idx="438">
                  <c:v>53.578319999999998</c:v>
                </c:pt>
                <c:pt idx="439">
                  <c:v>57.402449999999995</c:v>
                </c:pt>
                <c:pt idx="440">
                  <c:v>56.424120000000002</c:v>
                </c:pt>
                <c:pt idx="441">
                  <c:v>54.979790000000001</c:v>
                </c:pt>
                <c:pt idx="442">
                  <c:v>55.386199999999995</c:v>
                </c:pt>
                <c:pt idx="443">
                  <c:v>54.469949999999997</c:v>
                </c:pt>
                <c:pt idx="444">
                  <c:v>56.749360000000003</c:v>
                </c:pt>
                <c:pt idx="445">
                  <c:v>54.670449999999995</c:v>
                </c:pt>
                <c:pt idx="446">
                  <c:v>55.739290000000004</c:v>
                </c:pt>
                <c:pt idx="447">
                  <c:v>52.444580000000002</c:v>
                </c:pt>
                <c:pt idx="448">
                  <c:v>56.246490000000001</c:v>
                </c:pt>
                <c:pt idx="449">
                  <c:v>51.515470000000001</c:v>
                </c:pt>
                <c:pt idx="450">
                  <c:v>54.362790000000004</c:v>
                </c:pt>
                <c:pt idx="451">
                  <c:v>54.388190000000002</c:v>
                </c:pt>
                <c:pt idx="452">
                  <c:v>53.611959999999996</c:v>
                </c:pt>
                <c:pt idx="453">
                  <c:v>50.688940000000002</c:v>
                </c:pt>
                <c:pt idx="454">
                  <c:v>52.432259999999999</c:v>
                </c:pt>
                <c:pt idx="455">
                  <c:v>52.545300000000005</c:v>
                </c:pt>
                <c:pt idx="456">
                  <c:v>52.69923</c:v>
                </c:pt>
                <c:pt idx="457">
                  <c:v>53.45476</c:v>
                </c:pt>
                <c:pt idx="458">
                  <c:v>51.143010000000004</c:v>
                </c:pt>
                <c:pt idx="459">
                  <c:v>55.085320000000003</c:v>
                </c:pt>
                <c:pt idx="460">
                  <c:v>54.641080000000002</c:v>
                </c:pt>
                <c:pt idx="461">
                  <c:v>52.645960000000002</c:v>
                </c:pt>
                <c:pt idx="462">
                  <c:v>52.523309999999995</c:v>
                </c:pt>
                <c:pt idx="463">
                  <c:v>51.74785</c:v>
                </c:pt>
                <c:pt idx="464">
                  <c:v>52.91178</c:v>
                </c:pt>
                <c:pt idx="465">
                  <c:v>54.504849999999998</c:v>
                </c:pt>
                <c:pt idx="466">
                  <c:v>55.272349999999996</c:v>
                </c:pt>
                <c:pt idx="467">
                  <c:v>55.809820000000002</c:v>
                </c:pt>
                <c:pt idx="468">
                  <c:v>55.41</c:v>
                </c:pt>
                <c:pt idx="469">
                  <c:v>55.33267</c:v>
                </c:pt>
                <c:pt idx="470">
                  <c:v>55.46105</c:v>
                </c:pt>
                <c:pt idx="471">
                  <c:v>55.514269999999996</c:v>
                </c:pt>
                <c:pt idx="472">
                  <c:v>55.52861</c:v>
                </c:pt>
                <c:pt idx="473">
                  <c:v>54.484910000000006</c:v>
                </c:pt>
                <c:pt idx="474">
                  <c:v>54.578139999999998</c:v>
                </c:pt>
                <c:pt idx="475">
                  <c:v>54.004480000000001</c:v>
                </c:pt>
                <c:pt idx="476">
                  <c:v>53.90643</c:v>
                </c:pt>
                <c:pt idx="477">
                  <c:v>54.141589999999994</c:v>
                </c:pt>
                <c:pt idx="478">
                  <c:v>54.133089999999996</c:v>
                </c:pt>
                <c:pt idx="479">
                  <c:v>52.904730000000001</c:v>
                </c:pt>
                <c:pt idx="480">
                  <c:v>53.906289999999998</c:v>
                </c:pt>
                <c:pt idx="481">
                  <c:v>52.751899999999999</c:v>
                </c:pt>
                <c:pt idx="482">
                  <c:v>52.64508</c:v>
                </c:pt>
                <c:pt idx="483">
                  <c:v>52.033679999999997</c:v>
                </c:pt>
                <c:pt idx="484">
                  <c:v>52.425539999999998</c:v>
                </c:pt>
                <c:pt idx="485">
                  <c:v>52.573910000000005</c:v>
                </c:pt>
                <c:pt idx="486">
                  <c:v>54.546010000000003</c:v>
                </c:pt>
                <c:pt idx="487">
                  <c:v>56.061510000000006</c:v>
                </c:pt>
                <c:pt idx="488">
                  <c:v>54.778640000000003</c:v>
                </c:pt>
                <c:pt idx="489">
                  <c:v>56.127940000000002</c:v>
                </c:pt>
                <c:pt idx="490">
                  <c:v>54.790990000000001</c:v>
                </c:pt>
                <c:pt idx="491">
                  <c:v>54.520519999999998</c:v>
                </c:pt>
                <c:pt idx="492">
                  <c:v>54.905080000000005</c:v>
                </c:pt>
                <c:pt idx="493">
                  <c:v>55.265349999999998</c:v>
                </c:pt>
                <c:pt idx="494">
                  <c:v>58.259389999999996</c:v>
                </c:pt>
                <c:pt idx="495">
                  <c:v>56.688269999999996</c:v>
                </c:pt>
                <c:pt idx="496">
                  <c:v>54.778550000000003</c:v>
                </c:pt>
                <c:pt idx="497">
                  <c:v>54.857190000000003</c:v>
                </c:pt>
                <c:pt idx="498">
                  <c:v>55.307410000000004</c:v>
                </c:pt>
                <c:pt idx="499">
                  <c:v>53.876109999999997</c:v>
                </c:pt>
                <c:pt idx="500">
                  <c:v>54.907419999999995</c:v>
                </c:pt>
                <c:pt idx="501">
                  <c:v>55.501910000000002</c:v>
                </c:pt>
                <c:pt idx="502">
                  <c:v>54.349580000000003</c:v>
                </c:pt>
                <c:pt idx="503">
                  <c:v>54.631230000000002</c:v>
                </c:pt>
                <c:pt idx="504">
                  <c:v>55.013870000000004</c:v>
                </c:pt>
                <c:pt idx="505">
                  <c:v>55.146699999999996</c:v>
                </c:pt>
                <c:pt idx="506">
                  <c:v>54.873519999999999</c:v>
                </c:pt>
                <c:pt idx="507">
                  <c:v>54.957300000000004</c:v>
                </c:pt>
                <c:pt idx="508">
                  <c:v>55.508800000000001</c:v>
                </c:pt>
                <c:pt idx="509">
                  <c:v>57.255309999999994</c:v>
                </c:pt>
                <c:pt idx="510">
                  <c:v>56.189250000000001</c:v>
                </c:pt>
                <c:pt idx="511">
                  <c:v>55</c:v>
                </c:pt>
                <c:pt idx="512">
                  <c:v>54</c:v>
                </c:pt>
                <c:pt idx="513">
                  <c:v>54.9</c:v>
                </c:pt>
                <c:pt idx="514">
                  <c:v>54.2</c:v>
                </c:pt>
                <c:pt idx="515">
                  <c:v>55</c:v>
                </c:pt>
                <c:pt idx="516">
                  <c:v>54.4</c:v>
                </c:pt>
                <c:pt idx="517">
                  <c:v>52.9</c:v>
                </c:pt>
                <c:pt idx="518">
                  <c:v>51.7</c:v>
                </c:pt>
                <c:pt idx="519">
                  <c:v>51.3</c:v>
                </c:pt>
                <c:pt idx="520">
                  <c:v>49.6</c:v>
                </c:pt>
                <c:pt idx="521">
                  <c:v>50.6</c:v>
                </c:pt>
                <c:pt idx="522">
                  <c:v>50.2</c:v>
                </c:pt>
                <c:pt idx="523">
                  <c:v>52.1</c:v>
                </c:pt>
                <c:pt idx="524">
                  <c:v>49</c:v>
                </c:pt>
                <c:pt idx="525">
                  <c:v>46.4</c:v>
                </c:pt>
                <c:pt idx="526">
                  <c:v>46.5</c:v>
                </c:pt>
                <c:pt idx="527">
                  <c:v>47.4</c:v>
                </c:pt>
                <c:pt idx="528">
                  <c:v>51</c:v>
                </c:pt>
                <c:pt idx="529">
                  <c:v>51.2</c:v>
                </c:pt>
                <c:pt idx="530">
                  <c:v>52.5</c:v>
                </c:pt>
                <c:pt idx="531">
                  <c:v>52.4</c:v>
                </c:pt>
                <c:pt idx="532">
                  <c:v>52.6</c:v>
                </c:pt>
                <c:pt idx="533">
                  <c:v>52.4</c:v>
                </c:pt>
                <c:pt idx="534">
                  <c:v>52.7</c:v>
                </c:pt>
                <c:pt idx="535">
                  <c:v>52.8</c:v>
                </c:pt>
                <c:pt idx="536">
                  <c:v>53.3</c:v>
                </c:pt>
                <c:pt idx="537">
                  <c:v>52.6</c:v>
                </c:pt>
                <c:pt idx="538">
                  <c:v>52.9</c:v>
                </c:pt>
                <c:pt idx="539">
                  <c:v>51.9</c:v>
                </c:pt>
                <c:pt idx="540">
                  <c:v>51.9</c:v>
                </c:pt>
                <c:pt idx="541">
                  <c:v>52</c:v>
                </c:pt>
                <c:pt idx="542">
                  <c:v>52.3</c:v>
                </c:pt>
                <c:pt idx="543">
                  <c:v>56.6</c:v>
                </c:pt>
                <c:pt idx="544">
                  <c:v>57.5</c:v>
                </c:pt>
                <c:pt idx="545">
                  <c:v>57.7</c:v>
                </c:pt>
                <c:pt idx="546">
                  <c:v>58.8</c:v>
                </c:pt>
                <c:pt idx="547">
                  <c:v>57.2</c:v>
                </c:pt>
                <c:pt idx="548">
                  <c:v>54.6</c:v>
                </c:pt>
                <c:pt idx="549">
                  <c:v>55.5</c:v>
                </c:pt>
                <c:pt idx="550">
                  <c:v>61.2</c:v>
                </c:pt>
                <c:pt idx="551">
                  <c:v>59.7</c:v>
                </c:pt>
                <c:pt idx="552">
                  <c:v>58.3</c:v>
                </c:pt>
                <c:pt idx="553">
                  <c:v>55.6</c:v>
                </c:pt>
                <c:pt idx="554">
                  <c:v>53.9</c:v>
                </c:pt>
                <c:pt idx="555">
                  <c:v>53.6</c:v>
                </c:pt>
                <c:pt idx="556">
                  <c:v>53.3</c:v>
                </c:pt>
                <c:pt idx="557">
                  <c:v>52.7</c:v>
                </c:pt>
                <c:pt idx="558">
                  <c:v>53.2</c:v>
                </c:pt>
                <c:pt idx="559">
                  <c:v>53.5</c:v>
                </c:pt>
                <c:pt idx="560">
                  <c:v>51.8</c:v>
                </c:pt>
                <c:pt idx="561">
                  <c:v>53.9</c:v>
                </c:pt>
                <c:pt idx="562">
                  <c:v>53.6</c:v>
                </c:pt>
                <c:pt idx="563">
                  <c:v>52.7</c:v>
                </c:pt>
                <c:pt idx="564">
                  <c:v>52.2</c:v>
                </c:pt>
                <c:pt idx="565">
                  <c:v>51.4</c:v>
                </c:pt>
                <c:pt idx="566">
                  <c:v>51.9</c:v>
                </c:pt>
                <c:pt idx="567">
                  <c:v>52.111929564254801</c:v>
                </c:pt>
                <c:pt idx="568">
                  <c:v>47.833612423233902</c:v>
                </c:pt>
                <c:pt idx="569">
                  <c:v>45.916132417623601</c:v>
                </c:pt>
                <c:pt idx="570">
                  <c:v>45.644297662715502</c:v>
                </c:pt>
                <c:pt idx="571">
                  <c:v>50.075579918663202</c:v>
                </c:pt>
                <c:pt idx="572">
                  <c:v>48.529002606246998</c:v>
                </c:pt>
                <c:pt idx="573">
                  <c:v>48.2146370741197</c:v>
                </c:pt>
                <c:pt idx="574">
                  <c:v>48.538191548109097</c:v>
                </c:pt>
                <c:pt idx="575">
                  <c:v>47.553256059219599</c:v>
                </c:pt>
                <c:pt idx="576">
                  <c:v>46.531859963179102</c:v>
                </c:pt>
                <c:pt idx="577">
                  <c:v>47.134471244889902</c:v>
                </c:pt>
                <c:pt idx="578">
                  <c:v>47.134471244889902</c:v>
                </c:pt>
                <c:pt idx="579">
                  <c:v>47.588670366475405</c:v>
                </c:pt>
                <c:pt idx="580">
                  <c:v>47.0099629718123</c:v>
                </c:pt>
                <c:pt idx="581">
                  <c:v>47.354624345767903</c:v>
                </c:pt>
                <c:pt idx="582">
                  <c:v>47.630184995284395</c:v>
                </c:pt>
                <c:pt idx="583">
                  <c:v>48.763221575710695</c:v>
                </c:pt>
                <c:pt idx="584">
                  <c:v>49.721662453146095</c:v>
                </c:pt>
                <c:pt idx="585">
                  <c:v>49.9049952831081</c:v>
                </c:pt>
                <c:pt idx="586">
                  <c:v>52.279846088841502</c:v>
                </c:pt>
                <c:pt idx="587">
                  <c:v>52.761287049626702</c:v>
                </c:pt>
                <c:pt idx="588">
                  <c:v>52.041336546624301</c:v>
                </c:pt>
                <c:pt idx="589">
                  <c:v>53.494603644419897</c:v>
                </c:pt>
                <c:pt idx="590">
                  <c:v>53.731558880534699</c:v>
                </c:pt>
                <c:pt idx="591">
                  <c:v>51.104039702344195</c:v>
                </c:pt>
                <c:pt idx="592">
                  <c:v>51.391559186049996</c:v>
                </c:pt>
                <c:pt idx="593">
                  <c:v>50.532863087921406</c:v>
                </c:pt>
                <c:pt idx="594">
                  <c:v>52.968878646247596</c:v>
                </c:pt>
                <c:pt idx="595">
                  <c:v>52.314375963674003</c:v>
                </c:pt>
                <c:pt idx="596">
                  <c:v>51.541857166241002</c:v>
                </c:pt>
                <c:pt idx="597">
                  <c:v>51.897162648318599</c:v>
                </c:pt>
                <c:pt idx="598">
                  <c:v>51.2984848652479</c:v>
                </c:pt>
                <c:pt idx="599">
                  <c:v>52.102469401432401</c:v>
                </c:pt>
                <c:pt idx="600">
                  <c:v>53.494516700432897</c:v>
                </c:pt>
                <c:pt idx="601">
                  <c:v>53</c:v>
                </c:pt>
                <c:pt idx="602">
                  <c:v>53.7</c:v>
                </c:pt>
                <c:pt idx="603">
                  <c:v>54.6</c:v>
                </c:pt>
                <c:pt idx="604">
                  <c:v>54.5</c:v>
                </c:pt>
                <c:pt idx="605">
                  <c:v>54.4</c:v>
                </c:pt>
                <c:pt idx="606">
                  <c:v>54.4</c:v>
                </c:pt>
                <c:pt idx="607">
                  <c:v>53.9</c:v>
                </c:pt>
                <c:pt idx="608">
                  <c:v>54.9</c:v>
                </c:pt>
                <c:pt idx="609">
                  <c:v>55</c:v>
                </c:pt>
                <c:pt idx="610">
                  <c:v>51</c:v>
                </c:pt>
                <c:pt idx="611">
                  <c:v>51.5</c:v>
                </c:pt>
                <c:pt idx="612">
                  <c:v>52</c:v>
                </c:pt>
                <c:pt idx="613">
                  <c:v>52.3</c:v>
                </c:pt>
                <c:pt idx="614">
                  <c:v>52.1</c:v>
                </c:pt>
                <c:pt idx="615">
                  <c:v>51</c:v>
                </c:pt>
                <c:pt idx="616">
                  <c:v>52.2</c:v>
                </c:pt>
                <c:pt idx="617">
                  <c:v>52.2</c:v>
                </c:pt>
                <c:pt idx="618">
                  <c:v>50.4</c:v>
                </c:pt>
                <c:pt idx="619">
                  <c:v>52.4</c:v>
                </c:pt>
                <c:pt idx="620">
                  <c:v>51.6</c:v>
                </c:pt>
                <c:pt idx="621">
                  <c:v>47.9</c:v>
                </c:pt>
                <c:pt idx="622">
                  <c:v>53.4</c:v>
                </c:pt>
                <c:pt idx="623">
                  <c:v>51.8</c:v>
                </c:pt>
                <c:pt idx="624">
                  <c:v>51.6</c:v>
                </c:pt>
                <c:pt idx="625">
                  <c:v>52.1</c:v>
                </c:pt>
                <c:pt idx="626">
                  <c:v>52.1</c:v>
                </c:pt>
                <c:pt idx="627">
                  <c:v>52.6</c:v>
                </c:pt>
                <c:pt idx="628">
                  <c:v>52</c:v>
                </c:pt>
                <c:pt idx="629">
                  <c:v>52.2</c:v>
                </c:pt>
                <c:pt idx="630">
                  <c:v>52.2</c:v>
                </c:pt>
                <c:pt idx="631">
                  <c:v>52.3</c:v>
                </c:pt>
                <c:pt idx="632">
                  <c:v>52</c:v>
                </c:pt>
                <c:pt idx="633">
                  <c:v>50.9</c:v>
                </c:pt>
                <c:pt idx="634">
                  <c:v>49.1</c:v>
                </c:pt>
                <c:pt idx="635">
                  <c:v>49.1</c:v>
                </c:pt>
                <c:pt idx="636">
                  <c:v>50.5</c:v>
                </c:pt>
                <c:pt idx="637">
                  <c:v>50.8</c:v>
                </c:pt>
                <c:pt idx="638">
                  <c:v>52</c:v>
                </c:pt>
                <c:pt idx="639">
                  <c:v>52.2</c:v>
                </c:pt>
                <c:pt idx="640">
                  <c:v>52.5</c:v>
                </c:pt>
                <c:pt idx="641">
                  <c:v>50.5</c:v>
                </c:pt>
                <c:pt idx="642">
                  <c:v>50.5</c:v>
                </c:pt>
                <c:pt idx="643">
                  <c:v>49.9</c:v>
                </c:pt>
                <c:pt idx="644">
                  <c:v>49.5</c:v>
                </c:pt>
                <c:pt idx="645">
                  <c:v>49.2</c:v>
                </c:pt>
                <c:pt idx="646">
                  <c:v>52.1</c:v>
                </c:pt>
                <c:pt idx="647">
                  <c:v>51.7</c:v>
                </c:pt>
                <c:pt idx="648">
                  <c:v>50.9</c:v>
                </c:pt>
                <c:pt idx="649">
                  <c:v>53.9</c:v>
                </c:pt>
                <c:pt idx="650">
                  <c:v>55.7</c:v>
                </c:pt>
                <c:pt idx="651">
                  <c:v>54.4</c:v>
                </c:pt>
                <c:pt idx="652">
                  <c:v>54.2</c:v>
                </c:pt>
                <c:pt idx="653">
                  <c:v>55.3</c:v>
                </c:pt>
                <c:pt idx="654">
                  <c:v>54.7</c:v>
                </c:pt>
                <c:pt idx="655">
                  <c:v>53.8</c:v>
                </c:pt>
                <c:pt idx="656">
                  <c:v>50.8</c:v>
                </c:pt>
                <c:pt idx="657">
                  <c:v>50.1</c:v>
                </c:pt>
                <c:pt idx="658">
                  <c:v>51.5</c:v>
                </c:pt>
                <c:pt idx="659">
                  <c:v>56.4</c:v>
                </c:pt>
                <c:pt idx="660">
                  <c:v>57.7</c:v>
                </c:pt>
                <c:pt idx="661">
                  <c:v>58.6</c:v>
                </c:pt>
                <c:pt idx="662">
                  <c:v>56</c:v>
                </c:pt>
                <c:pt idx="663">
                  <c:v>56.6</c:v>
                </c:pt>
                <c:pt idx="664">
                  <c:v>55.9</c:v>
                </c:pt>
                <c:pt idx="665">
                  <c:v>55.3</c:v>
                </c:pt>
                <c:pt idx="666">
                  <c:v>56</c:v>
                </c:pt>
                <c:pt idx="667">
                  <c:v>56.2</c:v>
                </c:pt>
                <c:pt idx="668">
                  <c:v>55</c:v>
                </c:pt>
                <c:pt idx="669">
                  <c:v>56.1</c:v>
                </c:pt>
              </c:numCache>
            </c:numRef>
          </c:val>
        </c:ser>
        <c:ser>
          <c:idx val="32"/>
          <c:order val="32"/>
          <c:tx>
            <c:strRef>
              <c:f>'Long Term BORDER'!$AJ$1:$AJ$2</c:f>
              <c:strCache>
                <c:ptCount val="1"/>
                <c:pt idx="0">
                  <c:v>Kingsgate Border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BORDER'!$AJ$3:$AJ$672</c:f>
              <c:numCache>
                <c:formatCode>General</c:formatCode>
                <c:ptCount val="670"/>
                <c:pt idx="0" formatCode="0.0">
                  <c:v>0</c:v>
                </c:pt>
                <c:pt idx="1">
                  <c:v>59</c:v>
                </c:pt>
                <c:pt idx="2">
                  <c:v>59</c:v>
                </c:pt>
                <c:pt idx="3">
                  <c:v>59</c:v>
                </c:pt>
                <c:pt idx="4">
                  <c:v>59</c:v>
                </c:pt>
                <c:pt idx="5">
                  <c:v>59</c:v>
                </c:pt>
                <c:pt idx="6">
                  <c:v>59</c:v>
                </c:pt>
                <c:pt idx="7">
                  <c:v>59</c:v>
                </c:pt>
                <c:pt idx="8">
                  <c:v>59</c:v>
                </c:pt>
                <c:pt idx="9">
                  <c:v>59</c:v>
                </c:pt>
                <c:pt idx="10">
                  <c:v>59</c:v>
                </c:pt>
                <c:pt idx="11">
                  <c:v>59</c:v>
                </c:pt>
                <c:pt idx="12">
                  <c:v>59</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70</c:v>
                </c:pt>
                <c:pt idx="27">
                  <c:v>70</c:v>
                </c:pt>
                <c:pt idx="28">
                  <c:v>70</c:v>
                </c:pt>
                <c:pt idx="29">
                  <c:v>70</c:v>
                </c:pt>
                <c:pt idx="30">
                  <c:v>70</c:v>
                </c:pt>
                <c:pt idx="31">
                  <c:v>70</c:v>
                </c:pt>
                <c:pt idx="32">
                  <c:v>70</c:v>
                </c:pt>
                <c:pt idx="33">
                  <c:v>70</c:v>
                </c:pt>
                <c:pt idx="34">
                  <c:v>70</c:v>
                </c:pt>
                <c:pt idx="35">
                  <c:v>70</c:v>
                </c:pt>
                <c:pt idx="36">
                  <c:v>70</c:v>
                </c:pt>
                <c:pt idx="37">
                  <c:v>70</c:v>
                </c:pt>
                <c:pt idx="38">
                  <c:v>70</c:v>
                </c:pt>
                <c:pt idx="39">
                  <c:v>70</c:v>
                </c:pt>
                <c:pt idx="40">
                  <c:v>70</c:v>
                </c:pt>
                <c:pt idx="41">
                  <c:v>70</c:v>
                </c:pt>
                <c:pt idx="42">
                  <c:v>70</c:v>
                </c:pt>
                <c:pt idx="43">
                  <c:v>70</c:v>
                </c:pt>
                <c:pt idx="44">
                  <c:v>70</c:v>
                </c:pt>
                <c:pt idx="45">
                  <c:v>70</c:v>
                </c:pt>
                <c:pt idx="46">
                  <c:v>70</c:v>
                </c:pt>
                <c:pt idx="47">
                  <c:v>70</c:v>
                </c:pt>
                <c:pt idx="48">
                  <c:v>70</c:v>
                </c:pt>
                <c:pt idx="49">
                  <c:v>70</c:v>
                </c:pt>
                <c:pt idx="50">
                  <c:v>70</c:v>
                </c:pt>
                <c:pt idx="51">
                  <c:v>70</c:v>
                </c:pt>
                <c:pt idx="52">
                  <c:v>70</c:v>
                </c:pt>
                <c:pt idx="53">
                  <c:v>70</c:v>
                </c:pt>
                <c:pt idx="54">
                  <c:v>70</c:v>
                </c:pt>
                <c:pt idx="55">
                  <c:v>70</c:v>
                </c:pt>
                <c:pt idx="56">
                  <c:v>70</c:v>
                </c:pt>
                <c:pt idx="57">
                  <c:v>70</c:v>
                </c:pt>
                <c:pt idx="58">
                  <c:v>70</c:v>
                </c:pt>
                <c:pt idx="59">
                  <c:v>70</c:v>
                </c:pt>
                <c:pt idx="60">
                  <c:v>70</c:v>
                </c:pt>
                <c:pt idx="61">
                  <c:v>70</c:v>
                </c:pt>
                <c:pt idx="62">
                  <c:v>70</c:v>
                </c:pt>
                <c:pt idx="63">
                  <c:v>70</c:v>
                </c:pt>
                <c:pt idx="64">
                  <c:v>70</c:v>
                </c:pt>
                <c:pt idx="65">
                  <c:v>70</c:v>
                </c:pt>
                <c:pt idx="66">
                  <c:v>70</c:v>
                </c:pt>
                <c:pt idx="67">
                  <c:v>70</c:v>
                </c:pt>
                <c:pt idx="68">
                  <c:v>70</c:v>
                </c:pt>
                <c:pt idx="69">
                  <c:v>70</c:v>
                </c:pt>
                <c:pt idx="70">
                  <c:v>70</c:v>
                </c:pt>
                <c:pt idx="71">
                  <c:v>70</c:v>
                </c:pt>
                <c:pt idx="72">
                  <c:v>70</c:v>
                </c:pt>
                <c:pt idx="73">
                  <c:v>70</c:v>
                </c:pt>
                <c:pt idx="74">
                  <c:v>70</c:v>
                </c:pt>
                <c:pt idx="75">
                  <c:v>70</c:v>
                </c:pt>
                <c:pt idx="76">
                  <c:v>70</c:v>
                </c:pt>
                <c:pt idx="77">
                  <c:v>70</c:v>
                </c:pt>
                <c:pt idx="78">
                  <c:v>70</c:v>
                </c:pt>
                <c:pt idx="79">
                  <c:v>70</c:v>
                </c:pt>
                <c:pt idx="80">
                  <c:v>70</c:v>
                </c:pt>
                <c:pt idx="81">
                  <c:v>70</c:v>
                </c:pt>
                <c:pt idx="82">
                  <c:v>70</c:v>
                </c:pt>
                <c:pt idx="83">
                  <c:v>70</c:v>
                </c:pt>
                <c:pt idx="84">
                  <c:v>70</c:v>
                </c:pt>
                <c:pt idx="85">
                  <c:v>70</c:v>
                </c:pt>
                <c:pt idx="86">
                  <c:v>70</c:v>
                </c:pt>
                <c:pt idx="87">
                  <c:v>70</c:v>
                </c:pt>
                <c:pt idx="88">
                  <c:v>70</c:v>
                </c:pt>
                <c:pt idx="89">
                  <c:v>70</c:v>
                </c:pt>
                <c:pt idx="90">
                  <c:v>70</c:v>
                </c:pt>
                <c:pt idx="91">
                  <c:v>70</c:v>
                </c:pt>
                <c:pt idx="92">
                  <c:v>70</c:v>
                </c:pt>
                <c:pt idx="93">
                  <c:v>70</c:v>
                </c:pt>
                <c:pt idx="94">
                  <c:v>70</c:v>
                </c:pt>
                <c:pt idx="95">
                  <c:v>70</c:v>
                </c:pt>
                <c:pt idx="96">
                  <c:v>70</c:v>
                </c:pt>
                <c:pt idx="97">
                  <c:v>70</c:v>
                </c:pt>
                <c:pt idx="98">
                  <c:v>70</c:v>
                </c:pt>
                <c:pt idx="99">
                  <c:v>70</c:v>
                </c:pt>
                <c:pt idx="100">
                  <c:v>70</c:v>
                </c:pt>
                <c:pt idx="101">
                  <c:v>70</c:v>
                </c:pt>
                <c:pt idx="102">
                  <c:v>70</c:v>
                </c:pt>
                <c:pt idx="103">
                  <c:v>70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70</c:v>
                </c:pt>
                <c:pt idx="129">
                  <c:v>70</c:v>
                </c:pt>
                <c:pt idx="130">
                  <c:v>70</c:v>
                </c:pt>
                <c:pt idx="131">
                  <c:v>70</c:v>
                </c:pt>
                <c:pt idx="132">
                  <c:v>70</c:v>
                </c:pt>
                <c:pt idx="133">
                  <c:v>70</c:v>
                </c:pt>
                <c:pt idx="134">
                  <c:v>70</c:v>
                </c:pt>
                <c:pt idx="135">
                  <c:v>70</c:v>
                </c:pt>
                <c:pt idx="136">
                  <c:v>70</c:v>
                </c:pt>
                <c:pt idx="137">
                  <c:v>70</c:v>
                </c:pt>
                <c:pt idx="138">
                  <c:v>70</c:v>
                </c:pt>
                <c:pt idx="139">
                  <c:v>70</c:v>
                </c:pt>
                <c:pt idx="140">
                  <c:v>70</c:v>
                </c:pt>
                <c:pt idx="141">
                  <c:v>70</c:v>
                </c:pt>
                <c:pt idx="142">
                  <c:v>70</c:v>
                </c:pt>
                <c:pt idx="143">
                  <c:v>70</c:v>
                </c:pt>
                <c:pt idx="144">
                  <c:v>70</c:v>
                </c:pt>
                <c:pt idx="145">
                  <c:v>70</c:v>
                </c:pt>
                <c:pt idx="146">
                  <c:v>70</c:v>
                </c:pt>
                <c:pt idx="147">
                  <c:v>70</c:v>
                </c:pt>
                <c:pt idx="148">
                  <c:v>70</c:v>
                </c:pt>
                <c:pt idx="149">
                  <c:v>70</c:v>
                </c:pt>
                <c:pt idx="150">
                  <c:v>70</c:v>
                </c:pt>
                <c:pt idx="151">
                  <c:v>70</c:v>
                </c:pt>
                <c:pt idx="152">
                  <c:v>70</c:v>
                </c:pt>
                <c:pt idx="153">
                  <c:v>70</c:v>
                </c:pt>
                <c:pt idx="154">
                  <c:v>70</c:v>
                </c:pt>
                <c:pt idx="155">
                  <c:v>70</c:v>
                </c:pt>
                <c:pt idx="156">
                  <c:v>70</c:v>
                </c:pt>
                <c:pt idx="157">
                  <c:v>70</c:v>
                </c:pt>
                <c:pt idx="158">
                  <c:v>70</c:v>
                </c:pt>
                <c:pt idx="159">
                  <c:v>70</c:v>
                </c:pt>
                <c:pt idx="160">
                  <c:v>70</c:v>
                </c:pt>
                <c:pt idx="161">
                  <c:v>70</c:v>
                </c:pt>
                <c:pt idx="162">
                  <c:v>70</c:v>
                </c:pt>
                <c:pt idx="163">
                  <c:v>70</c:v>
                </c:pt>
                <c:pt idx="164">
                  <c:v>70</c:v>
                </c:pt>
                <c:pt idx="165">
                  <c:v>70</c:v>
                </c:pt>
                <c:pt idx="166">
                  <c:v>70</c:v>
                </c:pt>
                <c:pt idx="167">
                  <c:v>70</c:v>
                </c:pt>
                <c:pt idx="168">
                  <c:v>70</c:v>
                </c:pt>
                <c:pt idx="169">
                  <c:v>70</c:v>
                </c:pt>
                <c:pt idx="170">
                  <c:v>70</c:v>
                </c:pt>
                <c:pt idx="171">
                  <c:v>70</c:v>
                </c:pt>
                <c:pt idx="172">
                  <c:v>70</c:v>
                </c:pt>
                <c:pt idx="173">
                  <c:v>70</c:v>
                </c:pt>
                <c:pt idx="174">
                  <c:v>70</c:v>
                </c:pt>
                <c:pt idx="175">
                  <c:v>70</c:v>
                </c:pt>
                <c:pt idx="176">
                  <c:v>70</c:v>
                </c:pt>
                <c:pt idx="177">
                  <c:v>70</c:v>
                </c:pt>
                <c:pt idx="178">
                  <c:v>70</c:v>
                </c:pt>
                <c:pt idx="179">
                  <c:v>70</c:v>
                </c:pt>
                <c:pt idx="180">
                  <c:v>70</c:v>
                </c:pt>
                <c:pt idx="181">
                  <c:v>70</c:v>
                </c:pt>
                <c:pt idx="182">
                  <c:v>70</c:v>
                </c:pt>
                <c:pt idx="183">
                  <c:v>70</c:v>
                </c:pt>
                <c:pt idx="184">
                  <c:v>70</c:v>
                </c:pt>
                <c:pt idx="185">
                  <c:v>70</c:v>
                </c:pt>
                <c:pt idx="186">
                  <c:v>70</c:v>
                </c:pt>
                <c:pt idx="187">
                  <c:v>70</c:v>
                </c:pt>
                <c:pt idx="188">
                  <c:v>70</c:v>
                </c:pt>
                <c:pt idx="189">
                  <c:v>70</c:v>
                </c:pt>
                <c:pt idx="190">
                  <c:v>70</c:v>
                </c:pt>
                <c:pt idx="191">
                  <c:v>70</c:v>
                </c:pt>
                <c:pt idx="192">
                  <c:v>70</c:v>
                </c:pt>
                <c:pt idx="193">
                  <c:v>70</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72</c:v>
                </c:pt>
                <c:pt idx="214">
                  <c:v>72</c:v>
                </c:pt>
                <c:pt idx="215">
                  <c:v>72</c:v>
                </c:pt>
                <c:pt idx="216">
                  <c:v>72</c:v>
                </c:pt>
                <c:pt idx="217">
                  <c:v>72</c:v>
                </c:pt>
                <c:pt idx="218">
                  <c:v>72</c:v>
                </c:pt>
                <c:pt idx="219">
                  <c:v>72</c:v>
                </c:pt>
                <c:pt idx="220">
                  <c:v>72</c:v>
                </c:pt>
                <c:pt idx="221">
                  <c:v>72</c:v>
                </c:pt>
                <c:pt idx="222">
                  <c:v>72</c:v>
                </c:pt>
                <c:pt idx="223">
                  <c:v>72</c:v>
                </c:pt>
                <c:pt idx="224">
                  <c:v>72</c:v>
                </c:pt>
                <c:pt idx="225">
                  <c:v>72</c:v>
                </c:pt>
                <c:pt idx="226">
                  <c:v>72</c:v>
                </c:pt>
                <c:pt idx="227">
                  <c:v>72</c:v>
                </c:pt>
                <c:pt idx="228">
                  <c:v>72</c:v>
                </c:pt>
                <c:pt idx="229">
                  <c:v>72</c:v>
                </c:pt>
                <c:pt idx="230">
                  <c:v>72</c:v>
                </c:pt>
                <c:pt idx="231">
                  <c:v>72</c:v>
                </c:pt>
                <c:pt idx="232">
                  <c:v>66</c:v>
                </c:pt>
                <c:pt idx="233">
                  <c:v>66</c:v>
                </c:pt>
                <c:pt idx="234">
                  <c:v>66</c:v>
                </c:pt>
                <c:pt idx="235">
                  <c:v>66</c:v>
                </c:pt>
                <c:pt idx="236">
                  <c:v>66</c:v>
                </c:pt>
                <c:pt idx="237">
                  <c:v>72</c:v>
                </c:pt>
                <c:pt idx="238">
                  <c:v>72</c:v>
                </c:pt>
                <c:pt idx="239">
                  <c:v>72</c:v>
                </c:pt>
                <c:pt idx="240">
                  <c:v>72</c:v>
                </c:pt>
                <c:pt idx="241">
                  <c:v>72</c:v>
                </c:pt>
                <c:pt idx="242">
                  <c:v>72</c:v>
                </c:pt>
                <c:pt idx="243">
                  <c:v>73</c:v>
                </c:pt>
                <c:pt idx="244">
                  <c:v>73</c:v>
                </c:pt>
                <c:pt idx="245">
                  <c:v>73</c:v>
                </c:pt>
                <c:pt idx="246">
                  <c:v>73</c:v>
                </c:pt>
                <c:pt idx="247">
                  <c:v>73</c:v>
                </c:pt>
                <c:pt idx="248">
                  <c:v>73</c:v>
                </c:pt>
                <c:pt idx="249">
                  <c:v>73</c:v>
                </c:pt>
                <c:pt idx="250">
                  <c:v>73</c:v>
                </c:pt>
                <c:pt idx="251">
                  <c:v>73</c:v>
                </c:pt>
                <c:pt idx="252">
                  <c:v>73</c:v>
                </c:pt>
                <c:pt idx="253">
                  <c:v>57</c:v>
                </c:pt>
                <c:pt idx="254">
                  <c:v>57</c:v>
                </c:pt>
                <c:pt idx="255">
                  <c:v>57</c:v>
                </c:pt>
                <c:pt idx="256">
                  <c:v>57</c:v>
                </c:pt>
                <c:pt idx="257">
                  <c:v>57</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71</c:v>
                </c:pt>
                <c:pt idx="275">
                  <c:v>71</c:v>
                </c:pt>
                <c:pt idx="276">
                  <c:v>71</c:v>
                </c:pt>
                <c:pt idx="277">
                  <c:v>71</c:v>
                </c:pt>
                <c:pt idx="278">
                  <c:v>71</c:v>
                </c:pt>
                <c:pt idx="279">
                  <c:v>71</c:v>
                </c:pt>
                <c:pt idx="280">
                  <c:v>71</c:v>
                </c:pt>
                <c:pt idx="281">
                  <c:v>71</c:v>
                </c:pt>
                <c:pt idx="282">
                  <c:v>71</c:v>
                </c:pt>
                <c:pt idx="283">
                  <c:v>71</c:v>
                </c:pt>
                <c:pt idx="284">
                  <c:v>71</c:v>
                </c:pt>
                <c:pt idx="285">
                  <c:v>71</c:v>
                </c:pt>
                <c:pt idx="286">
                  <c:v>71</c:v>
                </c:pt>
                <c:pt idx="287">
                  <c:v>71</c:v>
                </c:pt>
                <c:pt idx="288">
                  <c:v>71</c:v>
                </c:pt>
                <c:pt idx="289">
                  <c:v>71</c:v>
                </c:pt>
                <c:pt idx="290">
                  <c:v>71</c:v>
                </c:pt>
                <c:pt idx="291">
                  <c:v>71</c:v>
                </c:pt>
                <c:pt idx="292">
                  <c:v>71</c:v>
                </c:pt>
                <c:pt idx="293">
                  <c:v>71</c:v>
                </c:pt>
                <c:pt idx="294">
                  <c:v>71</c:v>
                </c:pt>
                <c:pt idx="295">
                  <c:v>58</c:v>
                </c:pt>
                <c:pt idx="296">
                  <c:v>58</c:v>
                </c:pt>
                <c:pt idx="297">
                  <c:v>58</c:v>
                </c:pt>
                <c:pt idx="298">
                  <c:v>58</c:v>
                </c:pt>
                <c:pt idx="299">
                  <c:v>58</c:v>
                </c:pt>
                <c:pt idx="300">
                  <c:v>71</c:v>
                </c:pt>
                <c:pt idx="301">
                  <c:v>71</c:v>
                </c:pt>
                <c:pt idx="302">
                  <c:v>71</c:v>
                </c:pt>
                <c:pt idx="303">
                  <c:v>71</c:v>
                </c:pt>
                <c:pt idx="304">
                  <c:v>70</c:v>
                </c:pt>
                <c:pt idx="305">
                  <c:v>70</c:v>
                </c:pt>
                <c:pt idx="306">
                  <c:v>70</c:v>
                </c:pt>
                <c:pt idx="307">
                  <c:v>70</c:v>
                </c:pt>
                <c:pt idx="308">
                  <c:v>70</c:v>
                </c:pt>
                <c:pt idx="309">
                  <c:v>70</c:v>
                </c:pt>
                <c:pt idx="310">
                  <c:v>70</c:v>
                </c:pt>
                <c:pt idx="311">
                  <c:v>70</c:v>
                </c:pt>
                <c:pt idx="312">
                  <c:v>70</c:v>
                </c:pt>
                <c:pt idx="313">
                  <c:v>70</c:v>
                </c:pt>
                <c:pt idx="314">
                  <c:v>70</c:v>
                </c:pt>
                <c:pt idx="315">
                  <c:v>70</c:v>
                </c:pt>
                <c:pt idx="316">
                  <c:v>70</c:v>
                </c:pt>
                <c:pt idx="317">
                  <c:v>70</c:v>
                </c:pt>
                <c:pt idx="318">
                  <c:v>70</c:v>
                </c:pt>
                <c:pt idx="319">
                  <c:v>70</c:v>
                </c:pt>
                <c:pt idx="320">
                  <c:v>70</c:v>
                </c:pt>
                <c:pt idx="321">
                  <c:v>70</c:v>
                </c:pt>
                <c:pt idx="322">
                  <c:v>70</c:v>
                </c:pt>
                <c:pt idx="323">
                  <c:v>70</c:v>
                </c:pt>
                <c:pt idx="324">
                  <c:v>70</c:v>
                </c:pt>
                <c:pt idx="325">
                  <c:v>70</c:v>
                </c:pt>
                <c:pt idx="326">
                  <c:v>70</c:v>
                </c:pt>
                <c:pt idx="327">
                  <c:v>70</c:v>
                </c:pt>
                <c:pt idx="328">
                  <c:v>70</c:v>
                </c:pt>
                <c:pt idx="329">
                  <c:v>70</c:v>
                </c:pt>
                <c:pt idx="330">
                  <c:v>45</c:v>
                </c:pt>
                <c:pt idx="331">
                  <c:v>45</c:v>
                </c:pt>
                <c:pt idx="332">
                  <c:v>70</c:v>
                </c:pt>
                <c:pt idx="333">
                  <c:v>70</c:v>
                </c:pt>
                <c:pt idx="334">
                  <c:v>70</c:v>
                </c:pt>
                <c:pt idx="335">
                  <c:v>69</c:v>
                </c:pt>
                <c:pt idx="336">
                  <c:v>69</c:v>
                </c:pt>
                <c:pt idx="337">
                  <c:v>69</c:v>
                </c:pt>
                <c:pt idx="338">
                  <c:v>69</c:v>
                </c:pt>
                <c:pt idx="339">
                  <c:v>69</c:v>
                </c:pt>
                <c:pt idx="340">
                  <c:v>69</c:v>
                </c:pt>
                <c:pt idx="341">
                  <c:v>69</c:v>
                </c:pt>
                <c:pt idx="342">
                  <c:v>69</c:v>
                </c:pt>
                <c:pt idx="343">
                  <c:v>69</c:v>
                </c:pt>
                <c:pt idx="344">
                  <c:v>69</c:v>
                </c:pt>
                <c:pt idx="345">
                  <c:v>69</c:v>
                </c:pt>
                <c:pt idx="346">
                  <c:v>69</c:v>
                </c:pt>
                <c:pt idx="347">
                  <c:v>69</c:v>
                </c:pt>
                <c:pt idx="348">
                  <c:v>69</c:v>
                </c:pt>
                <c:pt idx="349">
                  <c:v>69</c:v>
                </c:pt>
                <c:pt idx="350">
                  <c:v>69</c:v>
                </c:pt>
                <c:pt idx="351">
                  <c:v>69</c:v>
                </c:pt>
                <c:pt idx="352">
                  <c:v>69</c:v>
                </c:pt>
                <c:pt idx="353">
                  <c:v>69</c:v>
                </c:pt>
                <c:pt idx="354">
                  <c:v>69</c:v>
                </c:pt>
                <c:pt idx="355">
                  <c:v>69</c:v>
                </c:pt>
                <c:pt idx="356">
                  <c:v>69</c:v>
                </c:pt>
                <c:pt idx="357">
                  <c:v>69</c:v>
                </c:pt>
                <c:pt idx="358">
                  <c:v>69</c:v>
                </c:pt>
                <c:pt idx="359">
                  <c:v>69</c:v>
                </c:pt>
                <c:pt idx="360">
                  <c:v>69</c:v>
                </c:pt>
                <c:pt idx="361">
                  <c:v>69</c:v>
                </c:pt>
                <c:pt idx="362">
                  <c:v>69</c:v>
                </c:pt>
                <c:pt idx="363">
                  <c:v>69</c:v>
                </c:pt>
                <c:pt idx="364">
                  <c:v>69</c:v>
                </c:pt>
                <c:pt idx="365">
                  <c:v>69</c:v>
                </c:pt>
                <c:pt idx="366">
                  <c:v>70</c:v>
                </c:pt>
                <c:pt idx="367">
                  <c:v>70</c:v>
                </c:pt>
                <c:pt idx="368">
                  <c:v>70</c:v>
                </c:pt>
                <c:pt idx="369">
                  <c:v>70</c:v>
                </c:pt>
                <c:pt idx="370">
                  <c:v>70</c:v>
                </c:pt>
                <c:pt idx="371">
                  <c:v>70</c:v>
                </c:pt>
                <c:pt idx="372">
                  <c:v>70</c:v>
                </c:pt>
                <c:pt idx="373">
                  <c:v>70</c:v>
                </c:pt>
                <c:pt idx="374">
                  <c:v>70</c:v>
                </c:pt>
                <c:pt idx="375">
                  <c:v>50</c:v>
                </c:pt>
                <c:pt idx="376">
                  <c:v>50</c:v>
                </c:pt>
                <c:pt idx="377">
                  <c:v>50</c:v>
                </c:pt>
                <c:pt idx="378">
                  <c:v>44</c:v>
                </c:pt>
                <c:pt idx="379">
                  <c:v>70</c:v>
                </c:pt>
                <c:pt idx="380">
                  <c:v>44</c:v>
                </c:pt>
                <c:pt idx="381">
                  <c:v>50</c:v>
                </c:pt>
                <c:pt idx="382">
                  <c:v>50</c:v>
                </c:pt>
                <c:pt idx="383">
                  <c:v>70</c:v>
                </c:pt>
                <c:pt idx="384">
                  <c:v>70</c:v>
                </c:pt>
                <c:pt idx="385">
                  <c:v>70</c:v>
                </c:pt>
                <c:pt idx="386">
                  <c:v>70</c:v>
                </c:pt>
                <c:pt idx="387">
                  <c:v>70</c:v>
                </c:pt>
                <c:pt idx="388">
                  <c:v>70</c:v>
                </c:pt>
                <c:pt idx="389">
                  <c:v>70</c:v>
                </c:pt>
                <c:pt idx="390">
                  <c:v>70</c:v>
                </c:pt>
                <c:pt idx="391">
                  <c:v>70</c:v>
                </c:pt>
                <c:pt idx="392">
                  <c:v>70</c:v>
                </c:pt>
                <c:pt idx="393">
                  <c:v>70</c:v>
                </c:pt>
                <c:pt idx="394">
                  <c:v>70</c:v>
                </c:pt>
                <c:pt idx="395">
                  <c:v>70</c:v>
                </c:pt>
                <c:pt idx="396">
                  <c:v>71</c:v>
                </c:pt>
                <c:pt idx="397">
                  <c:v>71</c:v>
                </c:pt>
                <c:pt idx="398">
                  <c:v>71</c:v>
                </c:pt>
                <c:pt idx="399">
                  <c:v>71</c:v>
                </c:pt>
                <c:pt idx="400">
                  <c:v>71</c:v>
                </c:pt>
                <c:pt idx="401">
                  <c:v>71</c:v>
                </c:pt>
                <c:pt idx="402">
                  <c:v>71</c:v>
                </c:pt>
                <c:pt idx="403">
                  <c:v>71</c:v>
                </c:pt>
                <c:pt idx="404">
                  <c:v>71</c:v>
                </c:pt>
                <c:pt idx="405">
                  <c:v>71</c:v>
                </c:pt>
                <c:pt idx="406">
                  <c:v>71</c:v>
                </c:pt>
                <c:pt idx="407">
                  <c:v>71</c:v>
                </c:pt>
                <c:pt idx="408">
                  <c:v>71</c:v>
                </c:pt>
                <c:pt idx="409">
                  <c:v>71</c:v>
                </c:pt>
                <c:pt idx="410">
                  <c:v>71</c:v>
                </c:pt>
                <c:pt idx="411">
                  <c:v>71</c:v>
                </c:pt>
                <c:pt idx="412">
                  <c:v>71</c:v>
                </c:pt>
                <c:pt idx="413">
                  <c:v>71</c:v>
                </c:pt>
                <c:pt idx="414">
                  <c:v>71</c:v>
                </c:pt>
                <c:pt idx="415">
                  <c:v>71</c:v>
                </c:pt>
                <c:pt idx="416">
                  <c:v>71</c:v>
                </c:pt>
                <c:pt idx="417">
                  <c:v>71</c:v>
                </c:pt>
                <c:pt idx="418">
                  <c:v>71</c:v>
                </c:pt>
                <c:pt idx="419">
                  <c:v>71</c:v>
                </c:pt>
                <c:pt idx="420">
                  <c:v>71</c:v>
                </c:pt>
                <c:pt idx="421">
                  <c:v>71</c:v>
                </c:pt>
                <c:pt idx="422">
                  <c:v>71</c:v>
                </c:pt>
                <c:pt idx="423">
                  <c:v>71</c:v>
                </c:pt>
                <c:pt idx="424">
                  <c:v>71</c:v>
                </c:pt>
                <c:pt idx="425">
                  <c:v>71</c:v>
                </c:pt>
                <c:pt idx="426">
                  <c:v>71</c:v>
                </c:pt>
                <c:pt idx="427">
                  <c:v>72</c:v>
                </c:pt>
                <c:pt idx="428">
                  <c:v>72</c:v>
                </c:pt>
                <c:pt idx="429">
                  <c:v>72</c:v>
                </c:pt>
                <c:pt idx="430">
                  <c:v>72</c:v>
                </c:pt>
                <c:pt idx="431">
                  <c:v>72</c:v>
                </c:pt>
                <c:pt idx="432">
                  <c:v>72</c:v>
                </c:pt>
                <c:pt idx="433">
                  <c:v>72</c:v>
                </c:pt>
                <c:pt idx="434">
                  <c:v>72</c:v>
                </c:pt>
                <c:pt idx="435">
                  <c:v>72</c:v>
                </c:pt>
                <c:pt idx="436">
                  <c:v>72</c:v>
                </c:pt>
                <c:pt idx="437">
                  <c:v>72</c:v>
                </c:pt>
                <c:pt idx="438">
                  <c:v>72</c:v>
                </c:pt>
                <c:pt idx="439">
                  <c:v>72</c:v>
                </c:pt>
                <c:pt idx="440">
                  <c:v>72</c:v>
                </c:pt>
                <c:pt idx="441">
                  <c:v>72</c:v>
                </c:pt>
                <c:pt idx="442">
                  <c:v>72</c:v>
                </c:pt>
                <c:pt idx="443">
                  <c:v>72</c:v>
                </c:pt>
                <c:pt idx="444">
                  <c:v>72</c:v>
                </c:pt>
                <c:pt idx="445">
                  <c:v>72</c:v>
                </c:pt>
                <c:pt idx="446">
                  <c:v>72</c:v>
                </c:pt>
                <c:pt idx="447">
                  <c:v>72</c:v>
                </c:pt>
                <c:pt idx="448">
                  <c:v>72</c:v>
                </c:pt>
                <c:pt idx="449">
                  <c:v>72</c:v>
                </c:pt>
                <c:pt idx="450">
                  <c:v>72</c:v>
                </c:pt>
                <c:pt idx="451">
                  <c:v>72</c:v>
                </c:pt>
                <c:pt idx="452">
                  <c:v>72</c:v>
                </c:pt>
                <c:pt idx="453">
                  <c:v>72</c:v>
                </c:pt>
                <c:pt idx="454">
                  <c:v>72</c:v>
                </c:pt>
                <c:pt idx="455">
                  <c:v>72</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67</c:v>
                </c:pt>
                <c:pt idx="489">
                  <c:v>67</c:v>
                </c:pt>
                <c:pt idx="490">
                  <c:v>67</c:v>
                </c:pt>
                <c:pt idx="491">
                  <c:v>67</c:v>
                </c:pt>
                <c:pt idx="492">
                  <c:v>67</c:v>
                </c:pt>
                <c:pt idx="493">
                  <c:v>67</c:v>
                </c:pt>
                <c:pt idx="494">
                  <c:v>67</c:v>
                </c:pt>
                <c:pt idx="495">
                  <c:v>67</c:v>
                </c:pt>
                <c:pt idx="496">
                  <c:v>67</c:v>
                </c:pt>
                <c:pt idx="497">
                  <c:v>67</c:v>
                </c:pt>
                <c:pt idx="498">
                  <c:v>67</c:v>
                </c:pt>
                <c:pt idx="499">
                  <c:v>67</c:v>
                </c:pt>
                <c:pt idx="500">
                  <c:v>67</c:v>
                </c:pt>
                <c:pt idx="501">
                  <c:v>67</c:v>
                </c:pt>
                <c:pt idx="502">
                  <c:v>67</c:v>
                </c:pt>
                <c:pt idx="503">
                  <c:v>67</c:v>
                </c:pt>
                <c:pt idx="504">
                  <c:v>67</c:v>
                </c:pt>
                <c:pt idx="505">
                  <c:v>67</c:v>
                </c:pt>
                <c:pt idx="506">
                  <c:v>67</c:v>
                </c:pt>
                <c:pt idx="507">
                  <c:v>67</c:v>
                </c:pt>
                <c:pt idx="508">
                  <c:v>67</c:v>
                </c:pt>
                <c:pt idx="509">
                  <c:v>67</c:v>
                </c:pt>
                <c:pt idx="510">
                  <c:v>67</c:v>
                </c:pt>
                <c:pt idx="511">
                  <c:v>67</c:v>
                </c:pt>
                <c:pt idx="512">
                  <c:v>67</c:v>
                </c:pt>
                <c:pt idx="513">
                  <c:v>67</c:v>
                </c:pt>
                <c:pt idx="514">
                  <c:v>67</c:v>
                </c:pt>
                <c:pt idx="515">
                  <c:v>67</c:v>
                </c:pt>
                <c:pt idx="516">
                  <c:v>67</c:v>
                </c:pt>
                <c:pt idx="517">
                  <c:v>67</c:v>
                </c:pt>
                <c:pt idx="518">
                  <c:v>67</c:v>
                </c:pt>
                <c:pt idx="519">
                  <c:v>67</c:v>
                </c:pt>
                <c:pt idx="520">
                  <c:v>67</c:v>
                </c:pt>
                <c:pt idx="521">
                  <c:v>67</c:v>
                </c:pt>
                <c:pt idx="522">
                  <c:v>67</c:v>
                </c:pt>
                <c:pt idx="523">
                  <c:v>67</c:v>
                </c:pt>
                <c:pt idx="524">
                  <c:v>67</c:v>
                </c:pt>
                <c:pt idx="525">
                  <c:v>67</c:v>
                </c:pt>
                <c:pt idx="526">
                  <c:v>67</c:v>
                </c:pt>
                <c:pt idx="527">
                  <c:v>67</c:v>
                </c:pt>
                <c:pt idx="528">
                  <c:v>67</c:v>
                </c:pt>
                <c:pt idx="529">
                  <c:v>67</c:v>
                </c:pt>
                <c:pt idx="530">
                  <c:v>67</c:v>
                </c:pt>
                <c:pt idx="531">
                  <c:v>67</c:v>
                </c:pt>
                <c:pt idx="532">
                  <c:v>67</c:v>
                </c:pt>
                <c:pt idx="533">
                  <c:v>67</c:v>
                </c:pt>
                <c:pt idx="534">
                  <c:v>67</c:v>
                </c:pt>
                <c:pt idx="535">
                  <c:v>67</c:v>
                </c:pt>
                <c:pt idx="536">
                  <c:v>67</c:v>
                </c:pt>
                <c:pt idx="537">
                  <c:v>67</c:v>
                </c:pt>
                <c:pt idx="538">
                  <c:v>67</c:v>
                </c:pt>
                <c:pt idx="539">
                  <c:v>67</c:v>
                </c:pt>
                <c:pt idx="540">
                  <c:v>67</c:v>
                </c:pt>
                <c:pt idx="541">
                  <c:v>67</c:v>
                </c:pt>
                <c:pt idx="542">
                  <c:v>67</c:v>
                </c:pt>
                <c:pt idx="543">
                  <c:v>67</c:v>
                </c:pt>
                <c:pt idx="544">
                  <c:v>67</c:v>
                </c:pt>
                <c:pt idx="545">
                  <c:v>67</c:v>
                </c:pt>
                <c:pt idx="546">
                  <c:v>67</c:v>
                </c:pt>
                <c:pt idx="547">
                  <c:v>67</c:v>
                </c:pt>
                <c:pt idx="548">
                  <c:v>66</c:v>
                </c:pt>
                <c:pt idx="549">
                  <c:v>66</c:v>
                </c:pt>
                <c:pt idx="550">
                  <c:v>66</c:v>
                </c:pt>
                <c:pt idx="551">
                  <c:v>66</c:v>
                </c:pt>
                <c:pt idx="552">
                  <c:v>66</c:v>
                </c:pt>
                <c:pt idx="553">
                  <c:v>66</c:v>
                </c:pt>
                <c:pt idx="554">
                  <c:v>66</c:v>
                </c:pt>
                <c:pt idx="555">
                  <c:v>66</c:v>
                </c:pt>
                <c:pt idx="556">
                  <c:v>66</c:v>
                </c:pt>
                <c:pt idx="557">
                  <c:v>66</c:v>
                </c:pt>
                <c:pt idx="558">
                  <c:v>66</c:v>
                </c:pt>
                <c:pt idx="559">
                  <c:v>66</c:v>
                </c:pt>
                <c:pt idx="560">
                  <c:v>66</c:v>
                </c:pt>
                <c:pt idx="561">
                  <c:v>66</c:v>
                </c:pt>
                <c:pt idx="562">
                  <c:v>66</c:v>
                </c:pt>
                <c:pt idx="563">
                  <c:v>66</c:v>
                </c:pt>
                <c:pt idx="564">
                  <c:v>66</c:v>
                </c:pt>
                <c:pt idx="565">
                  <c:v>66</c:v>
                </c:pt>
                <c:pt idx="566">
                  <c:v>66</c:v>
                </c:pt>
                <c:pt idx="567">
                  <c:v>66</c:v>
                </c:pt>
                <c:pt idx="568">
                  <c:v>66</c:v>
                </c:pt>
                <c:pt idx="569">
                  <c:v>66</c:v>
                </c:pt>
                <c:pt idx="570">
                  <c:v>66</c:v>
                </c:pt>
                <c:pt idx="571">
                  <c:v>66</c:v>
                </c:pt>
                <c:pt idx="572">
                  <c:v>66</c:v>
                </c:pt>
                <c:pt idx="573">
                  <c:v>66</c:v>
                </c:pt>
                <c:pt idx="574">
                  <c:v>66</c:v>
                </c:pt>
                <c:pt idx="575">
                  <c:v>66</c:v>
                </c:pt>
                <c:pt idx="576">
                  <c:v>66</c:v>
                </c:pt>
                <c:pt idx="577">
                  <c:v>66</c:v>
                </c:pt>
                <c:pt idx="578">
                  <c:v>66</c:v>
                </c:pt>
                <c:pt idx="579">
                  <c:v>66</c:v>
                </c:pt>
                <c:pt idx="580">
                  <c:v>66</c:v>
                </c:pt>
                <c:pt idx="581">
                  <c:v>66</c:v>
                </c:pt>
                <c:pt idx="582">
                  <c:v>66</c:v>
                </c:pt>
                <c:pt idx="583">
                  <c:v>66</c:v>
                </c:pt>
                <c:pt idx="584">
                  <c:v>66</c:v>
                </c:pt>
                <c:pt idx="585">
                  <c:v>66</c:v>
                </c:pt>
                <c:pt idx="586">
                  <c:v>66</c:v>
                </c:pt>
                <c:pt idx="587">
                  <c:v>66</c:v>
                </c:pt>
                <c:pt idx="588">
                  <c:v>66</c:v>
                </c:pt>
                <c:pt idx="589">
                  <c:v>66</c:v>
                </c:pt>
                <c:pt idx="590">
                  <c:v>66</c:v>
                </c:pt>
                <c:pt idx="591">
                  <c:v>66</c:v>
                </c:pt>
                <c:pt idx="592">
                  <c:v>66</c:v>
                </c:pt>
                <c:pt idx="593">
                  <c:v>66</c:v>
                </c:pt>
                <c:pt idx="594">
                  <c:v>66</c:v>
                </c:pt>
                <c:pt idx="595">
                  <c:v>66</c:v>
                </c:pt>
                <c:pt idx="596">
                  <c:v>58</c:v>
                </c:pt>
                <c:pt idx="597">
                  <c:v>58</c:v>
                </c:pt>
                <c:pt idx="598">
                  <c:v>58</c:v>
                </c:pt>
                <c:pt idx="599">
                  <c:v>58</c:v>
                </c:pt>
                <c:pt idx="600">
                  <c:v>58</c:v>
                </c:pt>
                <c:pt idx="601">
                  <c:v>66</c:v>
                </c:pt>
                <c:pt idx="602">
                  <c:v>66</c:v>
                </c:pt>
                <c:pt idx="603">
                  <c:v>66</c:v>
                </c:pt>
                <c:pt idx="604">
                  <c:v>66</c:v>
                </c:pt>
                <c:pt idx="605">
                  <c:v>66</c:v>
                </c:pt>
                <c:pt idx="606">
                  <c:v>66</c:v>
                </c:pt>
                <c:pt idx="607">
                  <c:v>66</c:v>
                </c:pt>
                <c:pt idx="608">
                  <c:v>66</c:v>
                </c:pt>
                <c:pt idx="609">
                  <c:v>65</c:v>
                </c:pt>
                <c:pt idx="610">
                  <c:v>61</c:v>
                </c:pt>
                <c:pt idx="611">
                  <c:v>61</c:v>
                </c:pt>
                <c:pt idx="612">
                  <c:v>61</c:v>
                </c:pt>
                <c:pt idx="613">
                  <c:v>61</c:v>
                </c:pt>
                <c:pt idx="614">
                  <c:v>65</c:v>
                </c:pt>
                <c:pt idx="615">
                  <c:v>65</c:v>
                </c:pt>
                <c:pt idx="616">
                  <c:v>65</c:v>
                </c:pt>
                <c:pt idx="617">
                  <c:v>55</c:v>
                </c:pt>
                <c:pt idx="618">
                  <c:v>55</c:v>
                </c:pt>
                <c:pt idx="619">
                  <c:v>55</c:v>
                </c:pt>
                <c:pt idx="620">
                  <c:v>55</c:v>
                </c:pt>
                <c:pt idx="621">
                  <c:v>55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43</c:v>
                </c:pt>
                <c:pt idx="639">
                  <c:v>43</c:v>
                </c:pt>
                <c:pt idx="640">
                  <c:v>48</c:v>
                </c:pt>
                <c:pt idx="641">
                  <c:v>48</c:v>
                </c:pt>
                <c:pt idx="642">
                  <c:v>48</c:v>
                </c:pt>
                <c:pt idx="643">
                  <c:v>64</c:v>
                </c:pt>
                <c:pt idx="644">
                  <c:v>64</c:v>
                </c:pt>
                <c:pt idx="645">
                  <c:v>64</c:v>
                </c:pt>
                <c:pt idx="646">
                  <c:v>64</c:v>
                </c:pt>
                <c:pt idx="647">
                  <c:v>64</c:v>
                </c:pt>
                <c:pt idx="648">
                  <c:v>64</c:v>
                </c:pt>
                <c:pt idx="649">
                  <c:v>64</c:v>
                </c:pt>
                <c:pt idx="650">
                  <c:v>64</c:v>
                </c:pt>
                <c:pt idx="651">
                  <c:v>64</c:v>
                </c:pt>
                <c:pt idx="652">
                  <c:v>64</c:v>
                </c:pt>
                <c:pt idx="653">
                  <c:v>64</c:v>
                </c:pt>
                <c:pt idx="654">
                  <c:v>64</c:v>
                </c:pt>
                <c:pt idx="655">
                  <c:v>64</c:v>
                </c:pt>
                <c:pt idx="656">
                  <c:v>64</c:v>
                </c:pt>
                <c:pt idx="657">
                  <c:v>64</c:v>
                </c:pt>
                <c:pt idx="658">
                  <c:v>64</c:v>
                </c:pt>
                <c:pt idx="659">
                  <c:v>64</c:v>
                </c:pt>
                <c:pt idx="660">
                  <c:v>64</c:v>
                </c:pt>
                <c:pt idx="661">
                  <c:v>64</c:v>
                </c:pt>
                <c:pt idx="662">
                  <c:v>64</c:v>
                </c:pt>
                <c:pt idx="663">
                  <c:v>64</c:v>
                </c:pt>
                <c:pt idx="664">
                  <c:v>64</c:v>
                </c:pt>
                <c:pt idx="665">
                  <c:v>64</c:v>
                </c:pt>
                <c:pt idx="666">
                  <c:v>64</c:v>
                </c:pt>
                <c:pt idx="667">
                  <c:v>64</c:v>
                </c:pt>
                <c:pt idx="668">
                  <c:v>64</c:v>
                </c:pt>
                <c:pt idx="669">
                  <c:v>64</c:v>
                </c:pt>
              </c:numCache>
            </c:numRef>
          </c:val>
        </c:ser>
        <c:ser>
          <c:idx val="33"/>
          <c:order val="33"/>
          <c:tx>
            <c:strRef>
              <c:f>'Long Term BORDER'!$AK$1:$AK$2</c:f>
              <c:strCache>
                <c:ptCount val="1"/>
                <c:pt idx="0">
                  <c:v>Kingsgate Border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BORDER'!$AK$3:$AK$672</c:f>
              <c:numCache>
                <c:formatCode>General</c:formatCode>
                <c:ptCount val="670"/>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70</c:v>
                </c:pt>
                <c:pt idx="27">
                  <c:v>70</c:v>
                </c:pt>
                <c:pt idx="28">
                  <c:v>70</c:v>
                </c:pt>
                <c:pt idx="29">
                  <c:v>70</c:v>
                </c:pt>
                <c:pt idx="30">
                  <c:v>70</c:v>
                </c:pt>
                <c:pt idx="31">
                  <c:v>70</c:v>
                </c:pt>
                <c:pt idx="32">
                  <c:v>70</c:v>
                </c:pt>
                <c:pt idx="33">
                  <c:v>70</c:v>
                </c:pt>
                <c:pt idx="34">
                  <c:v>70</c:v>
                </c:pt>
                <c:pt idx="35">
                  <c:v>70</c:v>
                </c:pt>
                <c:pt idx="36">
                  <c:v>70</c:v>
                </c:pt>
                <c:pt idx="37">
                  <c:v>70</c:v>
                </c:pt>
                <c:pt idx="38">
                  <c:v>70</c:v>
                </c:pt>
                <c:pt idx="39">
                  <c:v>70</c:v>
                </c:pt>
                <c:pt idx="40">
                  <c:v>70</c:v>
                </c:pt>
                <c:pt idx="41">
                  <c:v>70</c:v>
                </c:pt>
                <c:pt idx="42">
                  <c:v>70</c:v>
                </c:pt>
                <c:pt idx="43">
                  <c:v>70</c:v>
                </c:pt>
                <c:pt idx="44">
                  <c:v>70</c:v>
                </c:pt>
                <c:pt idx="45">
                  <c:v>70</c:v>
                </c:pt>
                <c:pt idx="46">
                  <c:v>70</c:v>
                </c:pt>
                <c:pt idx="47">
                  <c:v>70</c:v>
                </c:pt>
                <c:pt idx="48">
                  <c:v>70</c:v>
                </c:pt>
                <c:pt idx="49">
                  <c:v>70</c:v>
                </c:pt>
                <c:pt idx="50">
                  <c:v>70</c:v>
                </c:pt>
                <c:pt idx="51">
                  <c:v>70</c:v>
                </c:pt>
                <c:pt idx="52">
                  <c:v>70</c:v>
                </c:pt>
                <c:pt idx="53">
                  <c:v>70</c:v>
                </c:pt>
                <c:pt idx="54">
                  <c:v>70</c:v>
                </c:pt>
                <c:pt idx="55">
                  <c:v>70</c:v>
                </c:pt>
                <c:pt idx="56">
                  <c:v>70</c:v>
                </c:pt>
                <c:pt idx="57">
                  <c:v>70</c:v>
                </c:pt>
                <c:pt idx="58">
                  <c:v>70</c:v>
                </c:pt>
                <c:pt idx="59">
                  <c:v>70</c:v>
                </c:pt>
                <c:pt idx="60">
                  <c:v>70</c:v>
                </c:pt>
                <c:pt idx="61">
                  <c:v>70</c:v>
                </c:pt>
                <c:pt idx="62">
                  <c:v>70</c:v>
                </c:pt>
                <c:pt idx="63">
                  <c:v>70</c:v>
                </c:pt>
                <c:pt idx="64">
                  <c:v>70</c:v>
                </c:pt>
                <c:pt idx="65">
                  <c:v>70</c:v>
                </c:pt>
                <c:pt idx="66">
                  <c:v>70</c:v>
                </c:pt>
                <c:pt idx="67">
                  <c:v>70</c:v>
                </c:pt>
                <c:pt idx="68">
                  <c:v>70</c:v>
                </c:pt>
                <c:pt idx="69">
                  <c:v>70</c:v>
                </c:pt>
                <c:pt idx="70">
                  <c:v>70</c:v>
                </c:pt>
                <c:pt idx="71">
                  <c:v>70</c:v>
                </c:pt>
                <c:pt idx="72">
                  <c:v>70</c:v>
                </c:pt>
                <c:pt idx="73">
                  <c:v>70</c:v>
                </c:pt>
                <c:pt idx="74">
                  <c:v>70</c:v>
                </c:pt>
                <c:pt idx="75">
                  <c:v>70</c:v>
                </c:pt>
                <c:pt idx="76">
                  <c:v>70</c:v>
                </c:pt>
                <c:pt idx="77">
                  <c:v>70</c:v>
                </c:pt>
                <c:pt idx="78">
                  <c:v>70</c:v>
                </c:pt>
                <c:pt idx="79">
                  <c:v>70</c:v>
                </c:pt>
                <c:pt idx="80">
                  <c:v>70</c:v>
                </c:pt>
                <c:pt idx="81">
                  <c:v>70</c:v>
                </c:pt>
                <c:pt idx="82">
                  <c:v>70</c:v>
                </c:pt>
                <c:pt idx="83">
                  <c:v>70</c:v>
                </c:pt>
                <c:pt idx="84">
                  <c:v>70</c:v>
                </c:pt>
                <c:pt idx="85">
                  <c:v>70</c:v>
                </c:pt>
                <c:pt idx="86">
                  <c:v>70</c:v>
                </c:pt>
                <c:pt idx="87">
                  <c:v>70</c:v>
                </c:pt>
                <c:pt idx="88">
                  <c:v>70</c:v>
                </c:pt>
                <c:pt idx="89">
                  <c:v>70</c:v>
                </c:pt>
                <c:pt idx="90">
                  <c:v>70</c:v>
                </c:pt>
                <c:pt idx="91">
                  <c:v>70</c:v>
                </c:pt>
                <c:pt idx="92">
                  <c:v>70</c:v>
                </c:pt>
                <c:pt idx="93">
                  <c:v>70</c:v>
                </c:pt>
                <c:pt idx="94">
                  <c:v>70</c:v>
                </c:pt>
                <c:pt idx="95">
                  <c:v>70</c:v>
                </c:pt>
                <c:pt idx="96">
                  <c:v>70</c:v>
                </c:pt>
                <c:pt idx="97">
                  <c:v>70</c:v>
                </c:pt>
                <c:pt idx="98">
                  <c:v>70</c:v>
                </c:pt>
                <c:pt idx="99">
                  <c:v>70</c:v>
                </c:pt>
                <c:pt idx="100">
                  <c:v>70</c:v>
                </c:pt>
                <c:pt idx="101">
                  <c:v>70</c:v>
                </c:pt>
                <c:pt idx="102">
                  <c:v>70</c:v>
                </c:pt>
                <c:pt idx="103">
                  <c:v>70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70</c:v>
                </c:pt>
                <c:pt idx="129">
                  <c:v>70</c:v>
                </c:pt>
                <c:pt idx="130">
                  <c:v>70</c:v>
                </c:pt>
                <c:pt idx="131">
                  <c:v>70</c:v>
                </c:pt>
                <c:pt idx="132">
                  <c:v>70</c:v>
                </c:pt>
                <c:pt idx="133">
                  <c:v>70</c:v>
                </c:pt>
                <c:pt idx="134">
                  <c:v>70</c:v>
                </c:pt>
                <c:pt idx="135">
                  <c:v>70</c:v>
                </c:pt>
                <c:pt idx="136">
                  <c:v>70</c:v>
                </c:pt>
                <c:pt idx="137">
                  <c:v>70</c:v>
                </c:pt>
                <c:pt idx="138">
                  <c:v>70</c:v>
                </c:pt>
                <c:pt idx="139">
                  <c:v>70</c:v>
                </c:pt>
                <c:pt idx="140">
                  <c:v>70</c:v>
                </c:pt>
                <c:pt idx="141">
                  <c:v>70</c:v>
                </c:pt>
                <c:pt idx="142">
                  <c:v>70</c:v>
                </c:pt>
                <c:pt idx="143">
                  <c:v>70</c:v>
                </c:pt>
                <c:pt idx="144">
                  <c:v>70</c:v>
                </c:pt>
                <c:pt idx="145">
                  <c:v>70</c:v>
                </c:pt>
                <c:pt idx="146">
                  <c:v>70</c:v>
                </c:pt>
                <c:pt idx="147">
                  <c:v>70</c:v>
                </c:pt>
                <c:pt idx="148">
                  <c:v>70</c:v>
                </c:pt>
                <c:pt idx="149">
                  <c:v>70</c:v>
                </c:pt>
                <c:pt idx="150">
                  <c:v>70</c:v>
                </c:pt>
                <c:pt idx="151">
                  <c:v>70</c:v>
                </c:pt>
                <c:pt idx="152">
                  <c:v>70</c:v>
                </c:pt>
                <c:pt idx="153">
                  <c:v>70</c:v>
                </c:pt>
                <c:pt idx="154">
                  <c:v>70</c:v>
                </c:pt>
                <c:pt idx="155">
                  <c:v>70</c:v>
                </c:pt>
                <c:pt idx="156">
                  <c:v>70</c:v>
                </c:pt>
                <c:pt idx="157">
                  <c:v>70</c:v>
                </c:pt>
                <c:pt idx="158">
                  <c:v>70</c:v>
                </c:pt>
                <c:pt idx="159">
                  <c:v>70</c:v>
                </c:pt>
                <c:pt idx="160">
                  <c:v>70</c:v>
                </c:pt>
                <c:pt idx="161">
                  <c:v>70</c:v>
                </c:pt>
                <c:pt idx="162">
                  <c:v>70</c:v>
                </c:pt>
                <c:pt idx="163">
                  <c:v>70</c:v>
                </c:pt>
                <c:pt idx="164">
                  <c:v>70</c:v>
                </c:pt>
                <c:pt idx="165">
                  <c:v>70</c:v>
                </c:pt>
                <c:pt idx="166">
                  <c:v>70</c:v>
                </c:pt>
                <c:pt idx="167">
                  <c:v>70</c:v>
                </c:pt>
                <c:pt idx="168">
                  <c:v>70</c:v>
                </c:pt>
                <c:pt idx="169">
                  <c:v>70</c:v>
                </c:pt>
                <c:pt idx="170">
                  <c:v>70</c:v>
                </c:pt>
                <c:pt idx="171">
                  <c:v>70</c:v>
                </c:pt>
                <c:pt idx="172">
                  <c:v>70</c:v>
                </c:pt>
                <c:pt idx="173">
                  <c:v>70</c:v>
                </c:pt>
                <c:pt idx="174">
                  <c:v>70</c:v>
                </c:pt>
                <c:pt idx="175">
                  <c:v>70</c:v>
                </c:pt>
                <c:pt idx="176">
                  <c:v>70</c:v>
                </c:pt>
                <c:pt idx="177">
                  <c:v>70</c:v>
                </c:pt>
                <c:pt idx="178">
                  <c:v>70</c:v>
                </c:pt>
                <c:pt idx="179">
                  <c:v>70</c:v>
                </c:pt>
                <c:pt idx="180">
                  <c:v>70</c:v>
                </c:pt>
                <c:pt idx="181">
                  <c:v>70</c:v>
                </c:pt>
                <c:pt idx="182">
                  <c:v>70</c:v>
                </c:pt>
                <c:pt idx="183">
                  <c:v>70</c:v>
                </c:pt>
                <c:pt idx="184">
                  <c:v>70</c:v>
                </c:pt>
                <c:pt idx="185">
                  <c:v>70</c:v>
                </c:pt>
                <c:pt idx="186">
                  <c:v>70</c:v>
                </c:pt>
                <c:pt idx="187">
                  <c:v>70</c:v>
                </c:pt>
                <c:pt idx="188">
                  <c:v>70</c:v>
                </c:pt>
                <c:pt idx="189">
                  <c:v>70</c:v>
                </c:pt>
                <c:pt idx="190">
                  <c:v>70</c:v>
                </c:pt>
                <c:pt idx="191">
                  <c:v>70</c:v>
                </c:pt>
                <c:pt idx="192">
                  <c:v>70</c:v>
                </c:pt>
                <c:pt idx="193">
                  <c:v>70</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72</c:v>
                </c:pt>
                <c:pt idx="214">
                  <c:v>72</c:v>
                </c:pt>
                <c:pt idx="215">
                  <c:v>72</c:v>
                </c:pt>
                <c:pt idx="216">
                  <c:v>72</c:v>
                </c:pt>
                <c:pt idx="217">
                  <c:v>72</c:v>
                </c:pt>
                <c:pt idx="218">
                  <c:v>72</c:v>
                </c:pt>
                <c:pt idx="219">
                  <c:v>72</c:v>
                </c:pt>
                <c:pt idx="220">
                  <c:v>72</c:v>
                </c:pt>
                <c:pt idx="221">
                  <c:v>72</c:v>
                </c:pt>
                <c:pt idx="222">
                  <c:v>72</c:v>
                </c:pt>
                <c:pt idx="223">
                  <c:v>72</c:v>
                </c:pt>
                <c:pt idx="224">
                  <c:v>72</c:v>
                </c:pt>
                <c:pt idx="225">
                  <c:v>72</c:v>
                </c:pt>
                <c:pt idx="226">
                  <c:v>72</c:v>
                </c:pt>
                <c:pt idx="227">
                  <c:v>72</c:v>
                </c:pt>
                <c:pt idx="228">
                  <c:v>72</c:v>
                </c:pt>
                <c:pt idx="229">
                  <c:v>72</c:v>
                </c:pt>
                <c:pt idx="230">
                  <c:v>72</c:v>
                </c:pt>
                <c:pt idx="231">
                  <c:v>72</c:v>
                </c:pt>
                <c:pt idx="232">
                  <c:v>70</c:v>
                </c:pt>
                <c:pt idx="233">
                  <c:v>70</c:v>
                </c:pt>
                <c:pt idx="234">
                  <c:v>70</c:v>
                </c:pt>
                <c:pt idx="235">
                  <c:v>70</c:v>
                </c:pt>
                <c:pt idx="236">
                  <c:v>70</c:v>
                </c:pt>
                <c:pt idx="237">
                  <c:v>72</c:v>
                </c:pt>
                <c:pt idx="238">
                  <c:v>72</c:v>
                </c:pt>
                <c:pt idx="239">
                  <c:v>72</c:v>
                </c:pt>
                <c:pt idx="240">
                  <c:v>72</c:v>
                </c:pt>
                <c:pt idx="241">
                  <c:v>72</c:v>
                </c:pt>
                <c:pt idx="242">
                  <c:v>72</c:v>
                </c:pt>
                <c:pt idx="243">
                  <c:v>73</c:v>
                </c:pt>
                <c:pt idx="244">
                  <c:v>73</c:v>
                </c:pt>
                <c:pt idx="245">
                  <c:v>73</c:v>
                </c:pt>
                <c:pt idx="246">
                  <c:v>73</c:v>
                </c:pt>
                <c:pt idx="247">
                  <c:v>73</c:v>
                </c:pt>
                <c:pt idx="248">
                  <c:v>73</c:v>
                </c:pt>
                <c:pt idx="249">
                  <c:v>73</c:v>
                </c:pt>
                <c:pt idx="250">
                  <c:v>73</c:v>
                </c:pt>
                <c:pt idx="251">
                  <c:v>73</c:v>
                </c:pt>
                <c:pt idx="252">
                  <c:v>73</c:v>
                </c:pt>
                <c:pt idx="253">
                  <c:v>70</c:v>
                </c:pt>
                <c:pt idx="254">
                  <c:v>70</c:v>
                </c:pt>
                <c:pt idx="255">
                  <c:v>70</c:v>
                </c:pt>
                <c:pt idx="256">
                  <c:v>70</c:v>
                </c:pt>
                <c:pt idx="257">
                  <c:v>70</c:v>
                </c:pt>
                <c:pt idx="258">
                  <c:v>73</c:v>
                </c:pt>
                <c:pt idx="259">
                  <c:v>73</c:v>
                </c:pt>
                <c:pt idx="260">
                  <c:v>73</c:v>
                </c:pt>
                <c:pt idx="261">
                  <c:v>73</c:v>
                </c:pt>
                <c:pt idx="262">
                  <c:v>73</c:v>
                </c:pt>
                <c:pt idx="263">
                  <c:v>73</c:v>
                </c:pt>
                <c:pt idx="264">
                  <c:v>73</c:v>
                </c:pt>
                <c:pt idx="265">
                  <c:v>73</c:v>
                </c:pt>
                <c:pt idx="266">
                  <c:v>73</c:v>
                </c:pt>
                <c:pt idx="267">
                  <c:v>73</c:v>
                </c:pt>
                <c:pt idx="268">
                  <c:v>73</c:v>
                </c:pt>
                <c:pt idx="269">
                  <c:v>73</c:v>
                </c:pt>
                <c:pt idx="270">
                  <c:v>73</c:v>
                </c:pt>
                <c:pt idx="271">
                  <c:v>73</c:v>
                </c:pt>
                <c:pt idx="272">
                  <c:v>73</c:v>
                </c:pt>
                <c:pt idx="273">
                  <c:v>73</c:v>
                </c:pt>
                <c:pt idx="274">
                  <c:v>71</c:v>
                </c:pt>
                <c:pt idx="275">
                  <c:v>71</c:v>
                </c:pt>
                <c:pt idx="276">
                  <c:v>71</c:v>
                </c:pt>
                <c:pt idx="277">
                  <c:v>71</c:v>
                </c:pt>
                <c:pt idx="278">
                  <c:v>71</c:v>
                </c:pt>
                <c:pt idx="279">
                  <c:v>71</c:v>
                </c:pt>
                <c:pt idx="280">
                  <c:v>71</c:v>
                </c:pt>
                <c:pt idx="281">
                  <c:v>71</c:v>
                </c:pt>
                <c:pt idx="282">
                  <c:v>71</c:v>
                </c:pt>
                <c:pt idx="283">
                  <c:v>71</c:v>
                </c:pt>
                <c:pt idx="284">
                  <c:v>71</c:v>
                </c:pt>
                <c:pt idx="285">
                  <c:v>71</c:v>
                </c:pt>
                <c:pt idx="286">
                  <c:v>71</c:v>
                </c:pt>
                <c:pt idx="287">
                  <c:v>71</c:v>
                </c:pt>
                <c:pt idx="288">
                  <c:v>71</c:v>
                </c:pt>
                <c:pt idx="289">
                  <c:v>71</c:v>
                </c:pt>
                <c:pt idx="290">
                  <c:v>71</c:v>
                </c:pt>
                <c:pt idx="291">
                  <c:v>71</c:v>
                </c:pt>
                <c:pt idx="292">
                  <c:v>71</c:v>
                </c:pt>
                <c:pt idx="293">
                  <c:v>71</c:v>
                </c:pt>
                <c:pt idx="294">
                  <c:v>71</c:v>
                </c:pt>
                <c:pt idx="295">
                  <c:v>71</c:v>
                </c:pt>
                <c:pt idx="296">
                  <c:v>71</c:v>
                </c:pt>
                <c:pt idx="297">
                  <c:v>71</c:v>
                </c:pt>
                <c:pt idx="298">
                  <c:v>71</c:v>
                </c:pt>
                <c:pt idx="299">
                  <c:v>71</c:v>
                </c:pt>
                <c:pt idx="300">
                  <c:v>71</c:v>
                </c:pt>
                <c:pt idx="301">
                  <c:v>71</c:v>
                </c:pt>
                <c:pt idx="302">
                  <c:v>71</c:v>
                </c:pt>
                <c:pt idx="303">
                  <c:v>71</c:v>
                </c:pt>
                <c:pt idx="304">
                  <c:v>70</c:v>
                </c:pt>
                <c:pt idx="305">
                  <c:v>70</c:v>
                </c:pt>
                <c:pt idx="306">
                  <c:v>70</c:v>
                </c:pt>
                <c:pt idx="307">
                  <c:v>70</c:v>
                </c:pt>
                <c:pt idx="308">
                  <c:v>70</c:v>
                </c:pt>
                <c:pt idx="309">
                  <c:v>70</c:v>
                </c:pt>
                <c:pt idx="310">
                  <c:v>70</c:v>
                </c:pt>
                <c:pt idx="311">
                  <c:v>70</c:v>
                </c:pt>
                <c:pt idx="312">
                  <c:v>70</c:v>
                </c:pt>
                <c:pt idx="313">
                  <c:v>70</c:v>
                </c:pt>
                <c:pt idx="314">
                  <c:v>70</c:v>
                </c:pt>
                <c:pt idx="315">
                  <c:v>70</c:v>
                </c:pt>
                <c:pt idx="316">
                  <c:v>70</c:v>
                </c:pt>
                <c:pt idx="317">
                  <c:v>70</c:v>
                </c:pt>
                <c:pt idx="318">
                  <c:v>70</c:v>
                </c:pt>
                <c:pt idx="319">
                  <c:v>70</c:v>
                </c:pt>
                <c:pt idx="320">
                  <c:v>70</c:v>
                </c:pt>
                <c:pt idx="321">
                  <c:v>70</c:v>
                </c:pt>
                <c:pt idx="322">
                  <c:v>70</c:v>
                </c:pt>
                <c:pt idx="323">
                  <c:v>70</c:v>
                </c:pt>
                <c:pt idx="324">
                  <c:v>70</c:v>
                </c:pt>
                <c:pt idx="325">
                  <c:v>70</c:v>
                </c:pt>
                <c:pt idx="326">
                  <c:v>70</c:v>
                </c:pt>
                <c:pt idx="327">
                  <c:v>70</c:v>
                </c:pt>
                <c:pt idx="328">
                  <c:v>70</c:v>
                </c:pt>
                <c:pt idx="329">
                  <c:v>70</c:v>
                </c:pt>
                <c:pt idx="330">
                  <c:v>70</c:v>
                </c:pt>
                <c:pt idx="331">
                  <c:v>70</c:v>
                </c:pt>
                <c:pt idx="332">
                  <c:v>70</c:v>
                </c:pt>
                <c:pt idx="333">
                  <c:v>70</c:v>
                </c:pt>
                <c:pt idx="334">
                  <c:v>70</c:v>
                </c:pt>
                <c:pt idx="335">
                  <c:v>69</c:v>
                </c:pt>
                <c:pt idx="336">
                  <c:v>69</c:v>
                </c:pt>
                <c:pt idx="337">
                  <c:v>69</c:v>
                </c:pt>
                <c:pt idx="338">
                  <c:v>69</c:v>
                </c:pt>
                <c:pt idx="339">
                  <c:v>69</c:v>
                </c:pt>
                <c:pt idx="340">
                  <c:v>69</c:v>
                </c:pt>
                <c:pt idx="341">
                  <c:v>69</c:v>
                </c:pt>
                <c:pt idx="342">
                  <c:v>69</c:v>
                </c:pt>
                <c:pt idx="343">
                  <c:v>69</c:v>
                </c:pt>
                <c:pt idx="344">
                  <c:v>69</c:v>
                </c:pt>
                <c:pt idx="345">
                  <c:v>69</c:v>
                </c:pt>
                <c:pt idx="346">
                  <c:v>69</c:v>
                </c:pt>
                <c:pt idx="347">
                  <c:v>69</c:v>
                </c:pt>
                <c:pt idx="348">
                  <c:v>69</c:v>
                </c:pt>
                <c:pt idx="349">
                  <c:v>69</c:v>
                </c:pt>
                <c:pt idx="350">
                  <c:v>69</c:v>
                </c:pt>
                <c:pt idx="351">
                  <c:v>69</c:v>
                </c:pt>
                <c:pt idx="352">
                  <c:v>69</c:v>
                </c:pt>
                <c:pt idx="353">
                  <c:v>69</c:v>
                </c:pt>
                <c:pt idx="354">
                  <c:v>69</c:v>
                </c:pt>
                <c:pt idx="355">
                  <c:v>69</c:v>
                </c:pt>
                <c:pt idx="356">
                  <c:v>69</c:v>
                </c:pt>
                <c:pt idx="357">
                  <c:v>69</c:v>
                </c:pt>
                <c:pt idx="358">
                  <c:v>69</c:v>
                </c:pt>
                <c:pt idx="359">
                  <c:v>69</c:v>
                </c:pt>
                <c:pt idx="360">
                  <c:v>69</c:v>
                </c:pt>
                <c:pt idx="361">
                  <c:v>69</c:v>
                </c:pt>
                <c:pt idx="362">
                  <c:v>69</c:v>
                </c:pt>
                <c:pt idx="363">
                  <c:v>69</c:v>
                </c:pt>
                <c:pt idx="364">
                  <c:v>69</c:v>
                </c:pt>
                <c:pt idx="365">
                  <c:v>69</c:v>
                </c:pt>
                <c:pt idx="366">
                  <c:v>70</c:v>
                </c:pt>
                <c:pt idx="367">
                  <c:v>70</c:v>
                </c:pt>
                <c:pt idx="368">
                  <c:v>70</c:v>
                </c:pt>
                <c:pt idx="369">
                  <c:v>70</c:v>
                </c:pt>
                <c:pt idx="370">
                  <c:v>70</c:v>
                </c:pt>
                <c:pt idx="371">
                  <c:v>70</c:v>
                </c:pt>
                <c:pt idx="372">
                  <c:v>70</c:v>
                </c:pt>
                <c:pt idx="373">
                  <c:v>70</c:v>
                </c:pt>
                <c:pt idx="374">
                  <c:v>70</c:v>
                </c:pt>
                <c:pt idx="375">
                  <c:v>70</c:v>
                </c:pt>
                <c:pt idx="376">
                  <c:v>70</c:v>
                </c:pt>
                <c:pt idx="377">
                  <c:v>70</c:v>
                </c:pt>
                <c:pt idx="378">
                  <c:v>70</c:v>
                </c:pt>
                <c:pt idx="379">
                  <c:v>70</c:v>
                </c:pt>
                <c:pt idx="380">
                  <c:v>70</c:v>
                </c:pt>
                <c:pt idx="381">
                  <c:v>70</c:v>
                </c:pt>
                <c:pt idx="382">
                  <c:v>70</c:v>
                </c:pt>
                <c:pt idx="383">
                  <c:v>70</c:v>
                </c:pt>
                <c:pt idx="384">
                  <c:v>70</c:v>
                </c:pt>
                <c:pt idx="385">
                  <c:v>70</c:v>
                </c:pt>
                <c:pt idx="386">
                  <c:v>70</c:v>
                </c:pt>
                <c:pt idx="387">
                  <c:v>70</c:v>
                </c:pt>
                <c:pt idx="388">
                  <c:v>70</c:v>
                </c:pt>
                <c:pt idx="389">
                  <c:v>70</c:v>
                </c:pt>
                <c:pt idx="390">
                  <c:v>70</c:v>
                </c:pt>
                <c:pt idx="391">
                  <c:v>70</c:v>
                </c:pt>
                <c:pt idx="392">
                  <c:v>70</c:v>
                </c:pt>
                <c:pt idx="393">
                  <c:v>70</c:v>
                </c:pt>
                <c:pt idx="394">
                  <c:v>70</c:v>
                </c:pt>
                <c:pt idx="395">
                  <c:v>70</c:v>
                </c:pt>
                <c:pt idx="396">
                  <c:v>71</c:v>
                </c:pt>
                <c:pt idx="397">
                  <c:v>71</c:v>
                </c:pt>
                <c:pt idx="398">
                  <c:v>71</c:v>
                </c:pt>
                <c:pt idx="399">
                  <c:v>71</c:v>
                </c:pt>
                <c:pt idx="400">
                  <c:v>71</c:v>
                </c:pt>
                <c:pt idx="401">
                  <c:v>71</c:v>
                </c:pt>
                <c:pt idx="402">
                  <c:v>71</c:v>
                </c:pt>
                <c:pt idx="403">
                  <c:v>71</c:v>
                </c:pt>
                <c:pt idx="404">
                  <c:v>71</c:v>
                </c:pt>
                <c:pt idx="405">
                  <c:v>71</c:v>
                </c:pt>
                <c:pt idx="406">
                  <c:v>71</c:v>
                </c:pt>
                <c:pt idx="407">
                  <c:v>71</c:v>
                </c:pt>
                <c:pt idx="408">
                  <c:v>71</c:v>
                </c:pt>
                <c:pt idx="409">
                  <c:v>71</c:v>
                </c:pt>
                <c:pt idx="410">
                  <c:v>71</c:v>
                </c:pt>
                <c:pt idx="411">
                  <c:v>71</c:v>
                </c:pt>
                <c:pt idx="412">
                  <c:v>71</c:v>
                </c:pt>
                <c:pt idx="413">
                  <c:v>71</c:v>
                </c:pt>
                <c:pt idx="414">
                  <c:v>71</c:v>
                </c:pt>
                <c:pt idx="415">
                  <c:v>71</c:v>
                </c:pt>
                <c:pt idx="416">
                  <c:v>71</c:v>
                </c:pt>
                <c:pt idx="417">
                  <c:v>71</c:v>
                </c:pt>
                <c:pt idx="418">
                  <c:v>71</c:v>
                </c:pt>
                <c:pt idx="419">
                  <c:v>71</c:v>
                </c:pt>
                <c:pt idx="420">
                  <c:v>71</c:v>
                </c:pt>
                <c:pt idx="421">
                  <c:v>71</c:v>
                </c:pt>
                <c:pt idx="422">
                  <c:v>71</c:v>
                </c:pt>
                <c:pt idx="423">
                  <c:v>71</c:v>
                </c:pt>
                <c:pt idx="424">
                  <c:v>71</c:v>
                </c:pt>
                <c:pt idx="425">
                  <c:v>71</c:v>
                </c:pt>
                <c:pt idx="426">
                  <c:v>71</c:v>
                </c:pt>
                <c:pt idx="427">
                  <c:v>72</c:v>
                </c:pt>
                <c:pt idx="428">
                  <c:v>72</c:v>
                </c:pt>
                <c:pt idx="429">
                  <c:v>72</c:v>
                </c:pt>
                <c:pt idx="430">
                  <c:v>72</c:v>
                </c:pt>
                <c:pt idx="431">
                  <c:v>72</c:v>
                </c:pt>
                <c:pt idx="432">
                  <c:v>72</c:v>
                </c:pt>
                <c:pt idx="433">
                  <c:v>72</c:v>
                </c:pt>
                <c:pt idx="434">
                  <c:v>72</c:v>
                </c:pt>
                <c:pt idx="435">
                  <c:v>72</c:v>
                </c:pt>
                <c:pt idx="436">
                  <c:v>72</c:v>
                </c:pt>
                <c:pt idx="437">
                  <c:v>72</c:v>
                </c:pt>
                <c:pt idx="438">
                  <c:v>72</c:v>
                </c:pt>
                <c:pt idx="439">
                  <c:v>72</c:v>
                </c:pt>
                <c:pt idx="440">
                  <c:v>72</c:v>
                </c:pt>
                <c:pt idx="441">
                  <c:v>72</c:v>
                </c:pt>
                <c:pt idx="442">
                  <c:v>72</c:v>
                </c:pt>
                <c:pt idx="443">
                  <c:v>72</c:v>
                </c:pt>
                <c:pt idx="444">
                  <c:v>72</c:v>
                </c:pt>
                <c:pt idx="445">
                  <c:v>72</c:v>
                </c:pt>
                <c:pt idx="446">
                  <c:v>72</c:v>
                </c:pt>
                <c:pt idx="447">
                  <c:v>72</c:v>
                </c:pt>
                <c:pt idx="448">
                  <c:v>72</c:v>
                </c:pt>
                <c:pt idx="449">
                  <c:v>72</c:v>
                </c:pt>
                <c:pt idx="450">
                  <c:v>72</c:v>
                </c:pt>
                <c:pt idx="451">
                  <c:v>72</c:v>
                </c:pt>
                <c:pt idx="452">
                  <c:v>72</c:v>
                </c:pt>
                <c:pt idx="453">
                  <c:v>72</c:v>
                </c:pt>
                <c:pt idx="454">
                  <c:v>72</c:v>
                </c:pt>
                <c:pt idx="455">
                  <c:v>72</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72</c:v>
                </c:pt>
                <c:pt idx="489">
                  <c:v>72</c:v>
                </c:pt>
                <c:pt idx="490">
                  <c:v>72</c:v>
                </c:pt>
                <c:pt idx="491">
                  <c:v>72</c:v>
                </c:pt>
                <c:pt idx="492">
                  <c:v>72</c:v>
                </c:pt>
                <c:pt idx="493">
                  <c:v>72</c:v>
                </c:pt>
                <c:pt idx="494">
                  <c:v>72</c:v>
                </c:pt>
                <c:pt idx="495">
                  <c:v>72</c:v>
                </c:pt>
                <c:pt idx="496">
                  <c:v>72</c:v>
                </c:pt>
                <c:pt idx="497">
                  <c:v>72</c:v>
                </c:pt>
                <c:pt idx="498">
                  <c:v>72</c:v>
                </c:pt>
                <c:pt idx="499">
                  <c:v>72</c:v>
                </c:pt>
                <c:pt idx="500">
                  <c:v>72</c:v>
                </c:pt>
                <c:pt idx="501">
                  <c:v>72</c:v>
                </c:pt>
                <c:pt idx="502">
                  <c:v>72</c:v>
                </c:pt>
                <c:pt idx="503">
                  <c:v>72</c:v>
                </c:pt>
                <c:pt idx="504">
                  <c:v>72</c:v>
                </c:pt>
                <c:pt idx="505">
                  <c:v>72</c:v>
                </c:pt>
                <c:pt idx="506">
                  <c:v>72</c:v>
                </c:pt>
                <c:pt idx="507">
                  <c:v>72</c:v>
                </c:pt>
                <c:pt idx="508">
                  <c:v>72</c:v>
                </c:pt>
                <c:pt idx="509">
                  <c:v>72</c:v>
                </c:pt>
                <c:pt idx="510">
                  <c:v>72</c:v>
                </c:pt>
                <c:pt idx="511">
                  <c:v>72</c:v>
                </c:pt>
                <c:pt idx="512">
                  <c:v>72</c:v>
                </c:pt>
                <c:pt idx="513">
                  <c:v>72</c:v>
                </c:pt>
                <c:pt idx="514">
                  <c:v>72</c:v>
                </c:pt>
                <c:pt idx="515">
                  <c:v>72</c:v>
                </c:pt>
                <c:pt idx="516">
                  <c:v>72</c:v>
                </c:pt>
                <c:pt idx="517">
                  <c:v>67</c:v>
                </c:pt>
                <c:pt idx="518">
                  <c:v>67</c:v>
                </c:pt>
                <c:pt idx="519">
                  <c:v>67</c:v>
                </c:pt>
                <c:pt idx="520">
                  <c:v>67</c:v>
                </c:pt>
                <c:pt idx="521">
                  <c:v>67</c:v>
                </c:pt>
                <c:pt idx="522">
                  <c:v>67</c:v>
                </c:pt>
                <c:pt idx="523">
                  <c:v>67</c:v>
                </c:pt>
                <c:pt idx="524">
                  <c:v>67</c:v>
                </c:pt>
                <c:pt idx="525">
                  <c:v>67</c:v>
                </c:pt>
                <c:pt idx="526">
                  <c:v>67</c:v>
                </c:pt>
                <c:pt idx="527">
                  <c:v>67</c:v>
                </c:pt>
                <c:pt idx="528">
                  <c:v>67</c:v>
                </c:pt>
                <c:pt idx="529">
                  <c:v>67</c:v>
                </c:pt>
                <c:pt idx="530">
                  <c:v>67</c:v>
                </c:pt>
                <c:pt idx="531">
                  <c:v>67</c:v>
                </c:pt>
                <c:pt idx="532">
                  <c:v>67</c:v>
                </c:pt>
                <c:pt idx="533">
                  <c:v>67</c:v>
                </c:pt>
                <c:pt idx="534">
                  <c:v>67</c:v>
                </c:pt>
                <c:pt idx="535">
                  <c:v>67</c:v>
                </c:pt>
                <c:pt idx="536">
                  <c:v>67</c:v>
                </c:pt>
                <c:pt idx="537">
                  <c:v>67</c:v>
                </c:pt>
                <c:pt idx="538">
                  <c:v>67</c:v>
                </c:pt>
                <c:pt idx="539">
                  <c:v>67</c:v>
                </c:pt>
                <c:pt idx="540">
                  <c:v>67</c:v>
                </c:pt>
                <c:pt idx="541">
                  <c:v>67</c:v>
                </c:pt>
                <c:pt idx="542">
                  <c:v>67</c:v>
                </c:pt>
                <c:pt idx="543">
                  <c:v>67</c:v>
                </c:pt>
                <c:pt idx="544">
                  <c:v>67</c:v>
                </c:pt>
                <c:pt idx="545">
                  <c:v>67</c:v>
                </c:pt>
                <c:pt idx="546">
                  <c:v>67</c:v>
                </c:pt>
                <c:pt idx="547">
                  <c:v>67</c:v>
                </c:pt>
                <c:pt idx="548">
                  <c:v>66</c:v>
                </c:pt>
                <c:pt idx="549">
                  <c:v>66</c:v>
                </c:pt>
                <c:pt idx="550">
                  <c:v>66</c:v>
                </c:pt>
                <c:pt idx="551">
                  <c:v>66</c:v>
                </c:pt>
                <c:pt idx="552">
                  <c:v>66</c:v>
                </c:pt>
                <c:pt idx="553">
                  <c:v>66</c:v>
                </c:pt>
                <c:pt idx="554">
                  <c:v>66</c:v>
                </c:pt>
                <c:pt idx="555">
                  <c:v>66</c:v>
                </c:pt>
                <c:pt idx="556">
                  <c:v>66</c:v>
                </c:pt>
                <c:pt idx="557">
                  <c:v>66</c:v>
                </c:pt>
                <c:pt idx="558">
                  <c:v>66</c:v>
                </c:pt>
                <c:pt idx="559">
                  <c:v>66</c:v>
                </c:pt>
                <c:pt idx="560">
                  <c:v>66</c:v>
                </c:pt>
                <c:pt idx="561">
                  <c:v>66</c:v>
                </c:pt>
                <c:pt idx="562">
                  <c:v>66</c:v>
                </c:pt>
                <c:pt idx="563">
                  <c:v>66</c:v>
                </c:pt>
                <c:pt idx="564">
                  <c:v>66</c:v>
                </c:pt>
                <c:pt idx="565">
                  <c:v>66</c:v>
                </c:pt>
                <c:pt idx="566">
                  <c:v>66</c:v>
                </c:pt>
                <c:pt idx="567">
                  <c:v>66</c:v>
                </c:pt>
                <c:pt idx="568">
                  <c:v>66</c:v>
                </c:pt>
                <c:pt idx="569">
                  <c:v>66</c:v>
                </c:pt>
                <c:pt idx="570">
                  <c:v>66</c:v>
                </c:pt>
                <c:pt idx="571">
                  <c:v>66</c:v>
                </c:pt>
                <c:pt idx="572">
                  <c:v>66</c:v>
                </c:pt>
                <c:pt idx="573">
                  <c:v>66</c:v>
                </c:pt>
                <c:pt idx="574">
                  <c:v>66</c:v>
                </c:pt>
                <c:pt idx="575">
                  <c:v>66</c:v>
                </c:pt>
                <c:pt idx="576">
                  <c:v>66</c:v>
                </c:pt>
                <c:pt idx="577">
                  <c:v>66</c:v>
                </c:pt>
                <c:pt idx="578">
                  <c:v>66</c:v>
                </c:pt>
                <c:pt idx="579">
                  <c:v>66</c:v>
                </c:pt>
                <c:pt idx="580">
                  <c:v>66</c:v>
                </c:pt>
                <c:pt idx="581">
                  <c:v>66</c:v>
                </c:pt>
                <c:pt idx="582">
                  <c:v>66</c:v>
                </c:pt>
                <c:pt idx="583">
                  <c:v>66</c:v>
                </c:pt>
                <c:pt idx="584">
                  <c:v>66</c:v>
                </c:pt>
                <c:pt idx="585">
                  <c:v>66</c:v>
                </c:pt>
                <c:pt idx="586">
                  <c:v>66</c:v>
                </c:pt>
                <c:pt idx="587">
                  <c:v>66</c:v>
                </c:pt>
                <c:pt idx="588">
                  <c:v>66</c:v>
                </c:pt>
                <c:pt idx="589">
                  <c:v>66</c:v>
                </c:pt>
                <c:pt idx="590">
                  <c:v>66</c:v>
                </c:pt>
                <c:pt idx="591">
                  <c:v>66</c:v>
                </c:pt>
                <c:pt idx="592">
                  <c:v>66</c:v>
                </c:pt>
                <c:pt idx="593">
                  <c:v>66</c:v>
                </c:pt>
                <c:pt idx="594">
                  <c:v>66</c:v>
                </c:pt>
                <c:pt idx="595">
                  <c:v>66</c:v>
                </c:pt>
                <c:pt idx="596">
                  <c:v>66</c:v>
                </c:pt>
                <c:pt idx="597">
                  <c:v>66</c:v>
                </c:pt>
                <c:pt idx="598">
                  <c:v>66</c:v>
                </c:pt>
                <c:pt idx="599">
                  <c:v>66</c:v>
                </c:pt>
                <c:pt idx="600">
                  <c:v>66</c:v>
                </c:pt>
                <c:pt idx="601">
                  <c:v>66</c:v>
                </c:pt>
                <c:pt idx="602">
                  <c:v>66</c:v>
                </c:pt>
                <c:pt idx="603">
                  <c:v>66</c:v>
                </c:pt>
                <c:pt idx="604">
                  <c:v>66</c:v>
                </c:pt>
                <c:pt idx="605">
                  <c:v>66</c:v>
                </c:pt>
                <c:pt idx="606">
                  <c:v>66</c:v>
                </c:pt>
                <c:pt idx="607">
                  <c:v>66</c:v>
                </c:pt>
                <c:pt idx="608">
                  <c:v>66</c:v>
                </c:pt>
                <c:pt idx="609">
                  <c:v>65</c:v>
                </c:pt>
                <c:pt idx="610">
                  <c:v>65</c:v>
                </c:pt>
                <c:pt idx="611">
                  <c:v>65</c:v>
                </c:pt>
                <c:pt idx="612">
                  <c:v>65</c:v>
                </c:pt>
                <c:pt idx="613">
                  <c:v>65</c:v>
                </c:pt>
                <c:pt idx="614">
                  <c:v>65</c:v>
                </c:pt>
                <c:pt idx="615">
                  <c:v>65</c:v>
                </c:pt>
                <c:pt idx="616">
                  <c:v>65</c:v>
                </c:pt>
                <c:pt idx="617">
                  <c:v>55</c:v>
                </c:pt>
                <c:pt idx="618">
                  <c:v>55</c:v>
                </c:pt>
                <c:pt idx="619">
                  <c:v>55</c:v>
                </c:pt>
                <c:pt idx="620">
                  <c:v>55</c:v>
                </c:pt>
                <c:pt idx="621">
                  <c:v>55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64</c:v>
                </c:pt>
                <c:pt idx="641">
                  <c:v>64</c:v>
                </c:pt>
                <c:pt idx="642">
                  <c:v>64</c:v>
                </c:pt>
                <c:pt idx="643">
                  <c:v>64</c:v>
                </c:pt>
                <c:pt idx="644">
                  <c:v>64</c:v>
                </c:pt>
                <c:pt idx="645">
                  <c:v>64</c:v>
                </c:pt>
                <c:pt idx="646">
                  <c:v>64</c:v>
                </c:pt>
                <c:pt idx="647">
                  <c:v>64</c:v>
                </c:pt>
                <c:pt idx="648">
                  <c:v>64</c:v>
                </c:pt>
                <c:pt idx="649">
                  <c:v>64</c:v>
                </c:pt>
                <c:pt idx="650">
                  <c:v>64</c:v>
                </c:pt>
                <c:pt idx="651">
                  <c:v>64</c:v>
                </c:pt>
                <c:pt idx="652">
                  <c:v>64</c:v>
                </c:pt>
                <c:pt idx="653">
                  <c:v>64</c:v>
                </c:pt>
                <c:pt idx="654">
                  <c:v>64</c:v>
                </c:pt>
                <c:pt idx="655">
                  <c:v>64</c:v>
                </c:pt>
                <c:pt idx="656">
                  <c:v>64</c:v>
                </c:pt>
                <c:pt idx="657">
                  <c:v>64</c:v>
                </c:pt>
                <c:pt idx="658">
                  <c:v>64</c:v>
                </c:pt>
                <c:pt idx="659">
                  <c:v>64</c:v>
                </c:pt>
                <c:pt idx="660">
                  <c:v>64</c:v>
                </c:pt>
                <c:pt idx="661">
                  <c:v>64</c:v>
                </c:pt>
                <c:pt idx="662">
                  <c:v>64</c:v>
                </c:pt>
                <c:pt idx="663">
                  <c:v>64</c:v>
                </c:pt>
                <c:pt idx="664">
                  <c:v>64</c:v>
                </c:pt>
                <c:pt idx="665">
                  <c:v>64</c:v>
                </c:pt>
                <c:pt idx="666">
                  <c:v>64</c:v>
                </c:pt>
                <c:pt idx="667">
                  <c:v>64</c:v>
                </c:pt>
                <c:pt idx="668">
                  <c:v>64</c:v>
                </c:pt>
                <c:pt idx="669">
                  <c:v>64</c:v>
                </c:pt>
              </c:numCache>
            </c:numRef>
          </c:val>
        </c:ser>
        <c:ser>
          <c:idx val="34"/>
          <c:order val="34"/>
          <c:tx>
            <c:strRef>
              <c:f>'Long Term BORDER'!$AL$1:$AL$2</c:f>
              <c:strCache>
                <c:ptCount val="1"/>
                <c:pt idx="0">
                  <c:v>Kingsgate Border Operational</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BORDER'!$AL$3:$AL$672</c:f>
              <c:numCache>
                <c:formatCode>General</c:formatCode>
                <c:ptCount val="670"/>
                <c:pt idx="0">
                  <c:v>0</c:v>
                </c:pt>
                <c:pt idx="232">
                  <c:v>0</c:v>
                </c:pt>
                <c:pt idx="233">
                  <c:v>0</c:v>
                </c:pt>
                <c:pt idx="234">
                  <c:v>0</c:v>
                </c:pt>
                <c:pt idx="235">
                  <c:v>0</c:v>
                </c:pt>
                <c:pt idx="236">
                  <c:v>0</c:v>
                </c:pt>
                <c:pt idx="253">
                  <c:v>0</c:v>
                </c:pt>
                <c:pt idx="254">
                  <c:v>0</c:v>
                </c:pt>
                <c:pt idx="255">
                  <c:v>0</c:v>
                </c:pt>
                <c:pt idx="256">
                  <c:v>0</c:v>
                </c:pt>
                <c:pt idx="257">
                  <c:v>0</c:v>
                </c:pt>
                <c:pt idx="295">
                  <c:v>0</c:v>
                </c:pt>
                <c:pt idx="296">
                  <c:v>0</c:v>
                </c:pt>
                <c:pt idx="297">
                  <c:v>0</c:v>
                </c:pt>
                <c:pt idx="298">
                  <c:v>0</c:v>
                </c:pt>
                <c:pt idx="299">
                  <c:v>0</c:v>
                </c:pt>
                <c:pt idx="330">
                  <c:v>0</c:v>
                </c:pt>
                <c:pt idx="331">
                  <c:v>0</c:v>
                </c:pt>
                <c:pt idx="375">
                  <c:v>0</c:v>
                </c:pt>
                <c:pt idx="376">
                  <c:v>0</c:v>
                </c:pt>
                <c:pt idx="377">
                  <c:v>0</c:v>
                </c:pt>
                <c:pt idx="378">
                  <c:v>0</c:v>
                </c:pt>
                <c:pt idx="380">
                  <c:v>0</c:v>
                </c:pt>
                <c:pt idx="381">
                  <c:v>0</c:v>
                </c:pt>
                <c:pt idx="382">
                  <c:v>0</c:v>
                </c:pt>
                <c:pt idx="596">
                  <c:v>0</c:v>
                </c:pt>
                <c:pt idx="597">
                  <c:v>0</c:v>
                </c:pt>
                <c:pt idx="598">
                  <c:v>0</c:v>
                </c:pt>
                <c:pt idx="599">
                  <c:v>0</c:v>
                </c:pt>
                <c:pt idx="600">
                  <c:v>0</c:v>
                </c:pt>
                <c:pt idx="610">
                  <c:v>0</c:v>
                </c:pt>
                <c:pt idx="611">
                  <c:v>0</c:v>
                </c:pt>
                <c:pt idx="612">
                  <c:v>0</c:v>
                </c:pt>
                <c:pt idx="613">
                  <c:v>0</c:v>
                </c:pt>
                <c:pt idx="617">
                  <c:v>0</c:v>
                </c:pt>
                <c:pt idx="618">
                  <c:v>0</c:v>
                </c:pt>
                <c:pt idx="619">
                  <c:v>0</c:v>
                </c:pt>
                <c:pt idx="620">
                  <c:v>0</c:v>
                </c:pt>
                <c:pt idx="621">
                  <c:v>0</c:v>
                </c:pt>
                <c:pt idx="638">
                  <c:v>0</c:v>
                </c:pt>
                <c:pt idx="639">
                  <c:v>0</c:v>
                </c:pt>
                <c:pt idx="640">
                  <c:v>0</c:v>
                </c:pt>
                <c:pt idx="641">
                  <c:v>0</c:v>
                </c:pt>
                <c:pt idx="642">
                  <c:v>0</c:v>
                </c:pt>
              </c:numCache>
            </c:numRef>
          </c:val>
        </c:ser>
        <c:ser>
          <c:idx val="35"/>
          <c:order val="35"/>
          <c:tx>
            <c:strRef>
              <c:f>'Long Term BORDER'!$AM$1:$AM$2</c:f>
              <c:strCache>
                <c:ptCount val="1"/>
                <c:pt idx="0">
                  <c:v>KINGT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BORDER'!$AM$3:$AM$672</c:f>
              <c:numCache>
                <c:formatCode>0.0</c:formatCode>
                <c:ptCount val="670"/>
                <c:pt idx="0">
                  <c:v>0</c:v>
                </c:pt>
                <c:pt idx="1">
                  <c:v>45.6</c:v>
                </c:pt>
                <c:pt idx="2">
                  <c:v>45.9</c:v>
                </c:pt>
                <c:pt idx="3">
                  <c:v>48.2</c:v>
                </c:pt>
                <c:pt idx="4">
                  <c:v>51.3</c:v>
                </c:pt>
                <c:pt idx="5">
                  <c:v>48.1</c:v>
                </c:pt>
                <c:pt idx="6">
                  <c:v>49.7</c:v>
                </c:pt>
                <c:pt idx="7">
                  <c:v>47</c:v>
                </c:pt>
                <c:pt idx="8">
                  <c:v>49.3</c:v>
                </c:pt>
                <c:pt idx="9">
                  <c:v>41</c:v>
                </c:pt>
                <c:pt idx="10">
                  <c:v>41.4</c:v>
                </c:pt>
                <c:pt idx="11">
                  <c:v>43.2</c:v>
                </c:pt>
                <c:pt idx="12">
                  <c:v>43.6</c:v>
                </c:pt>
                <c:pt idx="13">
                  <c:v>44.6</c:v>
                </c:pt>
                <c:pt idx="14">
                  <c:v>44.6</c:v>
                </c:pt>
                <c:pt idx="15">
                  <c:v>44.3</c:v>
                </c:pt>
                <c:pt idx="16">
                  <c:v>50.4</c:v>
                </c:pt>
                <c:pt idx="17">
                  <c:v>40.6</c:v>
                </c:pt>
                <c:pt idx="18">
                  <c:v>43</c:v>
                </c:pt>
                <c:pt idx="19">
                  <c:v>42.9</c:v>
                </c:pt>
                <c:pt idx="20">
                  <c:v>43.4</c:v>
                </c:pt>
                <c:pt idx="21">
                  <c:v>44.2</c:v>
                </c:pt>
                <c:pt idx="22">
                  <c:v>44.7</c:v>
                </c:pt>
                <c:pt idx="23">
                  <c:v>46.6</c:v>
                </c:pt>
                <c:pt idx="24">
                  <c:v>50.7</c:v>
                </c:pt>
                <c:pt idx="25">
                  <c:v>51.1</c:v>
                </c:pt>
                <c:pt idx="26">
                  <c:v>49.856610000000003</c:v>
                </c:pt>
                <c:pt idx="27">
                  <c:v>47.177300000000002</c:v>
                </c:pt>
                <c:pt idx="28">
                  <c:v>47.454680000000003</c:v>
                </c:pt>
                <c:pt idx="29">
                  <c:v>47.690930000000002</c:v>
                </c:pt>
                <c:pt idx="30">
                  <c:v>46.285160000000005</c:v>
                </c:pt>
                <c:pt idx="31">
                  <c:v>43.824349999999995</c:v>
                </c:pt>
                <c:pt idx="32">
                  <c:v>47.004690000000004</c:v>
                </c:pt>
                <c:pt idx="33">
                  <c:v>49.284019999999998</c:v>
                </c:pt>
                <c:pt idx="34">
                  <c:v>53.25573</c:v>
                </c:pt>
                <c:pt idx="35">
                  <c:v>51.571469999999998</c:v>
                </c:pt>
                <c:pt idx="36">
                  <c:v>51.585300000000004</c:v>
                </c:pt>
                <c:pt idx="37">
                  <c:v>51.458169999999996</c:v>
                </c:pt>
                <c:pt idx="38">
                  <c:v>49.973959999999998</c:v>
                </c:pt>
                <c:pt idx="39">
                  <c:v>49.537199999999999</c:v>
                </c:pt>
                <c:pt idx="40">
                  <c:v>50.722279999999998</c:v>
                </c:pt>
                <c:pt idx="41">
                  <c:v>48.25779</c:v>
                </c:pt>
                <c:pt idx="42">
                  <c:v>46.432970000000005</c:v>
                </c:pt>
                <c:pt idx="43">
                  <c:v>48.227209999999999</c:v>
                </c:pt>
                <c:pt idx="44">
                  <c:v>46.311089999999993</c:v>
                </c:pt>
                <c:pt idx="45">
                  <c:v>48.295519999999996</c:v>
                </c:pt>
                <c:pt idx="46">
                  <c:v>47.950569999999999</c:v>
                </c:pt>
                <c:pt idx="47">
                  <c:v>48.411749999999998</c:v>
                </c:pt>
                <c:pt idx="48">
                  <c:v>49.224580000000003</c:v>
                </c:pt>
                <c:pt idx="49">
                  <c:v>48.887239999999998</c:v>
                </c:pt>
                <c:pt idx="50">
                  <c:v>50.093309999999995</c:v>
                </c:pt>
                <c:pt idx="51">
                  <c:v>47.899300000000004</c:v>
                </c:pt>
                <c:pt idx="52">
                  <c:v>49.385640000000002</c:v>
                </c:pt>
                <c:pt idx="53">
                  <c:v>49.079070000000002</c:v>
                </c:pt>
                <c:pt idx="54">
                  <c:v>52.693550000000002</c:v>
                </c:pt>
                <c:pt idx="55">
                  <c:v>48.711640000000003</c:v>
                </c:pt>
                <c:pt idx="56">
                  <c:v>48.950050000000005</c:v>
                </c:pt>
                <c:pt idx="57">
                  <c:v>49.132620000000003</c:v>
                </c:pt>
                <c:pt idx="58">
                  <c:v>50.408259999999999</c:v>
                </c:pt>
                <c:pt idx="59">
                  <c:v>47.528190000000002</c:v>
                </c:pt>
                <c:pt idx="60">
                  <c:v>48.954050000000002</c:v>
                </c:pt>
                <c:pt idx="61">
                  <c:v>50.653680000000001</c:v>
                </c:pt>
                <c:pt idx="62">
                  <c:v>46.077750000000002</c:v>
                </c:pt>
                <c:pt idx="63">
                  <c:v>44.128900000000002</c:v>
                </c:pt>
                <c:pt idx="64">
                  <c:v>43.97345</c:v>
                </c:pt>
                <c:pt idx="65">
                  <c:v>48.54271</c:v>
                </c:pt>
                <c:pt idx="66">
                  <c:v>47.817209999999996</c:v>
                </c:pt>
                <c:pt idx="67">
                  <c:v>50.292089999999995</c:v>
                </c:pt>
                <c:pt idx="68">
                  <c:v>55.614510000000003</c:v>
                </c:pt>
                <c:pt idx="69">
                  <c:v>52.882220000000004</c:v>
                </c:pt>
                <c:pt idx="70">
                  <c:v>51.834919999999997</c:v>
                </c:pt>
                <c:pt idx="71">
                  <c:v>52.684820000000002</c:v>
                </c:pt>
                <c:pt idx="72">
                  <c:v>49.528320000000001</c:v>
                </c:pt>
                <c:pt idx="73">
                  <c:v>53.578319999999998</c:v>
                </c:pt>
                <c:pt idx="74">
                  <c:v>57.402449999999995</c:v>
                </c:pt>
                <c:pt idx="75">
                  <c:v>56.424120000000002</c:v>
                </c:pt>
                <c:pt idx="76">
                  <c:v>54.979790000000001</c:v>
                </c:pt>
                <c:pt idx="77">
                  <c:v>55.386199999999995</c:v>
                </c:pt>
                <c:pt idx="78">
                  <c:v>54.469949999999997</c:v>
                </c:pt>
                <c:pt idx="79">
                  <c:v>56.749360000000003</c:v>
                </c:pt>
                <c:pt idx="80">
                  <c:v>54.670449999999995</c:v>
                </c:pt>
                <c:pt idx="81">
                  <c:v>55.739290000000004</c:v>
                </c:pt>
                <c:pt idx="82">
                  <c:v>52.444580000000002</c:v>
                </c:pt>
                <c:pt idx="83">
                  <c:v>56.246490000000001</c:v>
                </c:pt>
                <c:pt idx="84">
                  <c:v>51.515470000000001</c:v>
                </c:pt>
                <c:pt idx="85">
                  <c:v>54.362790000000004</c:v>
                </c:pt>
                <c:pt idx="86">
                  <c:v>54.388190000000002</c:v>
                </c:pt>
                <c:pt idx="87">
                  <c:v>53.611959999999996</c:v>
                </c:pt>
                <c:pt idx="88">
                  <c:v>50.688940000000002</c:v>
                </c:pt>
                <c:pt idx="89">
                  <c:v>52.432259999999999</c:v>
                </c:pt>
                <c:pt idx="90">
                  <c:v>52.545300000000005</c:v>
                </c:pt>
                <c:pt idx="91">
                  <c:v>52.69923</c:v>
                </c:pt>
                <c:pt idx="92">
                  <c:v>53.45476</c:v>
                </c:pt>
                <c:pt idx="93">
                  <c:v>51.143010000000004</c:v>
                </c:pt>
                <c:pt idx="94">
                  <c:v>55.085320000000003</c:v>
                </c:pt>
                <c:pt idx="95">
                  <c:v>54.641080000000002</c:v>
                </c:pt>
                <c:pt idx="96">
                  <c:v>52.645960000000002</c:v>
                </c:pt>
                <c:pt idx="97">
                  <c:v>52.523309999999995</c:v>
                </c:pt>
                <c:pt idx="98">
                  <c:v>51.74785</c:v>
                </c:pt>
                <c:pt idx="99">
                  <c:v>52.91178</c:v>
                </c:pt>
                <c:pt idx="100">
                  <c:v>54.504849999999998</c:v>
                </c:pt>
                <c:pt idx="101">
                  <c:v>55.272349999999996</c:v>
                </c:pt>
                <c:pt idx="102">
                  <c:v>55.809820000000002</c:v>
                </c:pt>
                <c:pt idx="103">
                  <c:v>55.41</c:v>
                </c:pt>
                <c:pt idx="104">
                  <c:v>55.33267</c:v>
                </c:pt>
                <c:pt idx="105">
                  <c:v>55.46105</c:v>
                </c:pt>
                <c:pt idx="106">
                  <c:v>55.514269999999996</c:v>
                </c:pt>
                <c:pt idx="107">
                  <c:v>55.52861</c:v>
                </c:pt>
                <c:pt idx="108">
                  <c:v>54.484910000000006</c:v>
                </c:pt>
                <c:pt idx="109">
                  <c:v>54.578139999999998</c:v>
                </c:pt>
                <c:pt idx="110">
                  <c:v>54.004480000000001</c:v>
                </c:pt>
                <c:pt idx="111">
                  <c:v>53.90643</c:v>
                </c:pt>
                <c:pt idx="112">
                  <c:v>54.141589999999994</c:v>
                </c:pt>
                <c:pt idx="113">
                  <c:v>54.133089999999996</c:v>
                </c:pt>
                <c:pt idx="114">
                  <c:v>52.904730000000001</c:v>
                </c:pt>
                <c:pt idx="115">
                  <c:v>53.906289999999998</c:v>
                </c:pt>
                <c:pt idx="116">
                  <c:v>52.751899999999999</c:v>
                </c:pt>
                <c:pt idx="117">
                  <c:v>52.64508</c:v>
                </c:pt>
                <c:pt idx="118">
                  <c:v>52.033679999999997</c:v>
                </c:pt>
                <c:pt idx="119">
                  <c:v>52.425539999999998</c:v>
                </c:pt>
                <c:pt idx="120">
                  <c:v>52.573910000000005</c:v>
                </c:pt>
                <c:pt idx="121">
                  <c:v>54.546010000000003</c:v>
                </c:pt>
                <c:pt idx="122">
                  <c:v>56.061510000000006</c:v>
                </c:pt>
                <c:pt idx="123">
                  <c:v>54.778640000000003</c:v>
                </c:pt>
                <c:pt idx="124">
                  <c:v>56.127940000000002</c:v>
                </c:pt>
                <c:pt idx="125">
                  <c:v>54.790990000000001</c:v>
                </c:pt>
                <c:pt idx="126">
                  <c:v>54.520519999999998</c:v>
                </c:pt>
                <c:pt idx="127">
                  <c:v>54.905080000000005</c:v>
                </c:pt>
                <c:pt idx="128">
                  <c:v>55.265349999999998</c:v>
                </c:pt>
                <c:pt idx="129">
                  <c:v>58.259389999999996</c:v>
                </c:pt>
                <c:pt idx="130">
                  <c:v>56.688269999999996</c:v>
                </c:pt>
                <c:pt idx="131">
                  <c:v>54.778550000000003</c:v>
                </c:pt>
                <c:pt idx="132">
                  <c:v>54.857190000000003</c:v>
                </c:pt>
                <c:pt idx="133">
                  <c:v>55.307410000000004</c:v>
                </c:pt>
                <c:pt idx="134">
                  <c:v>53.876109999999997</c:v>
                </c:pt>
                <c:pt idx="135">
                  <c:v>54.907419999999995</c:v>
                </c:pt>
                <c:pt idx="136">
                  <c:v>55.501910000000002</c:v>
                </c:pt>
                <c:pt idx="137">
                  <c:v>54.349580000000003</c:v>
                </c:pt>
                <c:pt idx="138">
                  <c:v>54.631230000000002</c:v>
                </c:pt>
                <c:pt idx="139">
                  <c:v>55.013870000000004</c:v>
                </c:pt>
                <c:pt idx="140">
                  <c:v>55.146699999999996</c:v>
                </c:pt>
                <c:pt idx="141">
                  <c:v>54.873519999999999</c:v>
                </c:pt>
                <c:pt idx="142">
                  <c:v>54.957300000000004</c:v>
                </c:pt>
                <c:pt idx="143">
                  <c:v>55.508800000000001</c:v>
                </c:pt>
                <c:pt idx="144">
                  <c:v>57.255309999999994</c:v>
                </c:pt>
                <c:pt idx="145">
                  <c:v>56.189250000000001</c:v>
                </c:pt>
                <c:pt idx="146">
                  <c:v>55</c:v>
                </c:pt>
                <c:pt idx="147">
                  <c:v>54</c:v>
                </c:pt>
                <c:pt idx="148">
                  <c:v>54.9</c:v>
                </c:pt>
                <c:pt idx="149">
                  <c:v>54.2</c:v>
                </c:pt>
                <c:pt idx="150">
                  <c:v>55</c:v>
                </c:pt>
                <c:pt idx="151">
                  <c:v>54.4</c:v>
                </c:pt>
                <c:pt idx="152">
                  <c:v>52.9</c:v>
                </c:pt>
                <c:pt idx="153">
                  <c:v>51.7</c:v>
                </c:pt>
                <c:pt idx="154">
                  <c:v>51.3</c:v>
                </c:pt>
                <c:pt idx="155">
                  <c:v>49.6</c:v>
                </c:pt>
                <c:pt idx="156">
                  <c:v>50.6</c:v>
                </c:pt>
                <c:pt idx="157">
                  <c:v>50.2</c:v>
                </c:pt>
                <c:pt idx="158">
                  <c:v>52.1</c:v>
                </c:pt>
                <c:pt idx="159">
                  <c:v>49</c:v>
                </c:pt>
                <c:pt idx="160">
                  <c:v>46.4</c:v>
                </c:pt>
                <c:pt idx="161">
                  <c:v>46.5</c:v>
                </c:pt>
                <c:pt idx="162">
                  <c:v>47.4</c:v>
                </c:pt>
                <c:pt idx="163">
                  <c:v>51</c:v>
                </c:pt>
                <c:pt idx="164">
                  <c:v>51.2</c:v>
                </c:pt>
                <c:pt idx="165">
                  <c:v>52.5</c:v>
                </c:pt>
                <c:pt idx="166">
                  <c:v>52.4</c:v>
                </c:pt>
                <c:pt idx="167">
                  <c:v>52.6</c:v>
                </c:pt>
                <c:pt idx="168">
                  <c:v>52.4</c:v>
                </c:pt>
                <c:pt idx="169">
                  <c:v>52.7</c:v>
                </c:pt>
                <c:pt idx="170">
                  <c:v>52.8</c:v>
                </c:pt>
                <c:pt idx="171">
                  <c:v>53.3</c:v>
                </c:pt>
                <c:pt idx="172">
                  <c:v>52.6</c:v>
                </c:pt>
                <c:pt idx="173">
                  <c:v>52.9</c:v>
                </c:pt>
                <c:pt idx="174">
                  <c:v>51.9</c:v>
                </c:pt>
                <c:pt idx="175">
                  <c:v>51.9</c:v>
                </c:pt>
                <c:pt idx="176">
                  <c:v>52</c:v>
                </c:pt>
                <c:pt idx="177">
                  <c:v>52.3</c:v>
                </c:pt>
                <c:pt idx="178">
                  <c:v>56.6</c:v>
                </c:pt>
                <c:pt idx="179">
                  <c:v>57.5</c:v>
                </c:pt>
                <c:pt idx="180">
                  <c:v>57.7</c:v>
                </c:pt>
                <c:pt idx="181">
                  <c:v>58.8</c:v>
                </c:pt>
                <c:pt idx="182">
                  <c:v>57.2</c:v>
                </c:pt>
                <c:pt idx="183">
                  <c:v>54.6</c:v>
                </c:pt>
                <c:pt idx="184">
                  <c:v>55.5</c:v>
                </c:pt>
                <c:pt idx="185">
                  <c:v>61.2</c:v>
                </c:pt>
                <c:pt idx="186">
                  <c:v>59.7</c:v>
                </c:pt>
                <c:pt idx="187">
                  <c:v>58.3</c:v>
                </c:pt>
                <c:pt idx="188">
                  <c:v>55.6</c:v>
                </c:pt>
                <c:pt idx="189">
                  <c:v>53.9</c:v>
                </c:pt>
                <c:pt idx="190">
                  <c:v>53.6</c:v>
                </c:pt>
                <c:pt idx="191">
                  <c:v>53.3</c:v>
                </c:pt>
                <c:pt idx="192">
                  <c:v>52.7</c:v>
                </c:pt>
                <c:pt idx="193">
                  <c:v>53.2</c:v>
                </c:pt>
                <c:pt idx="194">
                  <c:v>53.5</c:v>
                </c:pt>
                <c:pt idx="195">
                  <c:v>51.8</c:v>
                </c:pt>
                <c:pt idx="196">
                  <c:v>53.9</c:v>
                </c:pt>
                <c:pt idx="197">
                  <c:v>53.6</c:v>
                </c:pt>
                <c:pt idx="198">
                  <c:v>52.7</c:v>
                </c:pt>
                <c:pt idx="199">
                  <c:v>52.2</c:v>
                </c:pt>
                <c:pt idx="200">
                  <c:v>51.4</c:v>
                </c:pt>
                <c:pt idx="201">
                  <c:v>51.9</c:v>
                </c:pt>
                <c:pt idx="202">
                  <c:v>52.111929564254801</c:v>
                </c:pt>
                <c:pt idx="203">
                  <c:v>47.833612423233902</c:v>
                </c:pt>
                <c:pt idx="204">
                  <c:v>45.916132417623601</c:v>
                </c:pt>
                <c:pt idx="205">
                  <c:v>45.644297662715502</c:v>
                </c:pt>
                <c:pt idx="206">
                  <c:v>50.075579918663202</c:v>
                </c:pt>
                <c:pt idx="207">
                  <c:v>48.529002606246998</c:v>
                </c:pt>
                <c:pt idx="208">
                  <c:v>48.2146370741197</c:v>
                </c:pt>
                <c:pt idx="209">
                  <c:v>48.538191548109097</c:v>
                </c:pt>
                <c:pt idx="210">
                  <c:v>47.553256059219599</c:v>
                </c:pt>
                <c:pt idx="211">
                  <c:v>46.531859963179102</c:v>
                </c:pt>
                <c:pt idx="212">
                  <c:v>47.134471244889902</c:v>
                </c:pt>
                <c:pt idx="213">
                  <c:v>47.588670366475405</c:v>
                </c:pt>
                <c:pt idx="214">
                  <c:v>47.0099629718123</c:v>
                </c:pt>
                <c:pt idx="215">
                  <c:v>47.354624345767903</c:v>
                </c:pt>
                <c:pt idx="216">
                  <c:v>47.630184995284395</c:v>
                </c:pt>
                <c:pt idx="217">
                  <c:v>48.763221575710695</c:v>
                </c:pt>
                <c:pt idx="218">
                  <c:v>49.721662453146095</c:v>
                </c:pt>
                <c:pt idx="219">
                  <c:v>49.9049952831081</c:v>
                </c:pt>
                <c:pt idx="220">
                  <c:v>52.279846088841502</c:v>
                </c:pt>
                <c:pt idx="221">
                  <c:v>52.761287049626702</c:v>
                </c:pt>
                <c:pt idx="222">
                  <c:v>52.041336546624301</c:v>
                </c:pt>
                <c:pt idx="223">
                  <c:v>53.494603644419897</c:v>
                </c:pt>
                <c:pt idx="224">
                  <c:v>53.731558880534699</c:v>
                </c:pt>
                <c:pt idx="225">
                  <c:v>51.104039702344195</c:v>
                </c:pt>
                <c:pt idx="226">
                  <c:v>51.391559186049996</c:v>
                </c:pt>
                <c:pt idx="227">
                  <c:v>50.532863087921406</c:v>
                </c:pt>
                <c:pt idx="228">
                  <c:v>52.968878646247596</c:v>
                </c:pt>
                <c:pt idx="229">
                  <c:v>52.314375963674003</c:v>
                </c:pt>
                <c:pt idx="230">
                  <c:v>51.541857166241002</c:v>
                </c:pt>
                <c:pt idx="231">
                  <c:v>51.897162648318599</c:v>
                </c:pt>
                <c:pt idx="232">
                  <c:v>51.2984848652479</c:v>
                </c:pt>
                <c:pt idx="233">
                  <c:v>52.102469401432401</c:v>
                </c:pt>
                <c:pt idx="234">
                  <c:v>53.494516700432897</c:v>
                </c:pt>
                <c:pt idx="235">
                  <c:v>53</c:v>
                </c:pt>
                <c:pt idx="236">
                  <c:v>53.7</c:v>
                </c:pt>
                <c:pt idx="237">
                  <c:v>54.6</c:v>
                </c:pt>
                <c:pt idx="238">
                  <c:v>54.5</c:v>
                </c:pt>
                <c:pt idx="239">
                  <c:v>54.4</c:v>
                </c:pt>
                <c:pt idx="240">
                  <c:v>54.4</c:v>
                </c:pt>
                <c:pt idx="241">
                  <c:v>53.9</c:v>
                </c:pt>
                <c:pt idx="242">
                  <c:v>54.9</c:v>
                </c:pt>
                <c:pt idx="243">
                  <c:v>55</c:v>
                </c:pt>
                <c:pt idx="244">
                  <c:v>51</c:v>
                </c:pt>
                <c:pt idx="245">
                  <c:v>51.5</c:v>
                </c:pt>
                <c:pt idx="246">
                  <c:v>52</c:v>
                </c:pt>
                <c:pt idx="247">
                  <c:v>52.3</c:v>
                </c:pt>
                <c:pt idx="248">
                  <c:v>52.1</c:v>
                </c:pt>
                <c:pt idx="249">
                  <c:v>51</c:v>
                </c:pt>
                <c:pt idx="250">
                  <c:v>52.2</c:v>
                </c:pt>
                <c:pt idx="251">
                  <c:v>52.2</c:v>
                </c:pt>
                <c:pt idx="252">
                  <c:v>50.4</c:v>
                </c:pt>
                <c:pt idx="253">
                  <c:v>52.4</c:v>
                </c:pt>
                <c:pt idx="254">
                  <c:v>51.6</c:v>
                </c:pt>
                <c:pt idx="255">
                  <c:v>47.9</c:v>
                </c:pt>
                <c:pt idx="256">
                  <c:v>53.4</c:v>
                </c:pt>
                <c:pt idx="257">
                  <c:v>51.8</c:v>
                </c:pt>
                <c:pt idx="258">
                  <c:v>51.6</c:v>
                </c:pt>
                <c:pt idx="259">
                  <c:v>52.1</c:v>
                </c:pt>
                <c:pt idx="260">
                  <c:v>52.1</c:v>
                </c:pt>
                <c:pt idx="261">
                  <c:v>52.6</c:v>
                </c:pt>
                <c:pt idx="262">
                  <c:v>52</c:v>
                </c:pt>
                <c:pt idx="263">
                  <c:v>52.2</c:v>
                </c:pt>
                <c:pt idx="264">
                  <c:v>52.2</c:v>
                </c:pt>
                <c:pt idx="265">
                  <c:v>52.3</c:v>
                </c:pt>
                <c:pt idx="266">
                  <c:v>52</c:v>
                </c:pt>
                <c:pt idx="267">
                  <c:v>50.9</c:v>
                </c:pt>
                <c:pt idx="268">
                  <c:v>49.1</c:v>
                </c:pt>
                <c:pt idx="269">
                  <c:v>49.1</c:v>
                </c:pt>
                <c:pt idx="270">
                  <c:v>50.5</c:v>
                </c:pt>
                <c:pt idx="271">
                  <c:v>50.8</c:v>
                </c:pt>
                <c:pt idx="272">
                  <c:v>52</c:v>
                </c:pt>
                <c:pt idx="273">
                  <c:v>52.2</c:v>
                </c:pt>
                <c:pt idx="274">
                  <c:v>52.5</c:v>
                </c:pt>
                <c:pt idx="275">
                  <c:v>50.5</c:v>
                </c:pt>
                <c:pt idx="276">
                  <c:v>50.5</c:v>
                </c:pt>
                <c:pt idx="277">
                  <c:v>49.9</c:v>
                </c:pt>
                <c:pt idx="278">
                  <c:v>49.5</c:v>
                </c:pt>
                <c:pt idx="279">
                  <c:v>49.2</c:v>
                </c:pt>
                <c:pt idx="280">
                  <c:v>52.1</c:v>
                </c:pt>
                <c:pt idx="281">
                  <c:v>51.7</c:v>
                </c:pt>
                <c:pt idx="282">
                  <c:v>50.9</c:v>
                </c:pt>
                <c:pt idx="283">
                  <c:v>53.9</c:v>
                </c:pt>
                <c:pt idx="284">
                  <c:v>55.7</c:v>
                </c:pt>
                <c:pt idx="285">
                  <c:v>54.4</c:v>
                </c:pt>
                <c:pt idx="286">
                  <c:v>54.2</c:v>
                </c:pt>
                <c:pt idx="287">
                  <c:v>55.3</c:v>
                </c:pt>
                <c:pt idx="288">
                  <c:v>54.7</c:v>
                </c:pt>
                <c:pt idx="289">
                  <c:v>53.8</c:v>
                </c:pt>
                <c:pt idx="290">
                  <c:v>50.8</c:v>
                </c:pt>
                <c:pt idx="291">
                  <c:v>50.1</c:v>
                </c:pt>
                <c:pt idx="292">
                  <c:v>51.5</c:v>
                </c:pt>
                <c:pt idx="293">
                  <c:v>56.4</c:v>
                </c:pt>
                <c:pt idx="294">
                  <c:v>57.7</c:v>
                </c:pt>
                <c:pt idx="295">
                  <c:v>58.6</c:v>
                </c:pt>
                <c:pt idx="296">
                  <c:v>56</c:v>
                </c:pt>
                <c:pt idx="297">
                  <c:v>56.6</c:v>
                </c:pt>
                <c:pt idx="298">
                  <c:v>55.9</c:v>
                </c:pt>
                <c:pt idx="299">
                  <c:v>55.3</c:v>
                </c:pt>
                <c:pt idx="300">
                  <c:v>56</c:v>
                </c:pt>
                <c:pt idx="301">
                  <c:v>56.2</c:v>
                </c:pt>
                <c:pt idx="302">
                  <c:v>55</c:v>
                </c:pt>
                <c:pt idx="303">
                  <c:v>56.1</c:v>
                </c:pt>
                <c:pt idx="304">
                  <c:v>55.6</c:v>
                </c:pt>
                <c:pt idx="305">
                  <c:v>53.7</c:v>
                </c:pt>
                <c:pt idx="306">
                  <c:v>55.4</c:v>
                </c:pt>
                <c:pt idx="307">
                  <c:v>55.7</c:v>
                </c:pt>
                <c:pt idx="308">
                  <c:v>55.1</c:v>
                </c:pt>
                <c:pt idx="309">
                  <c:v>54.7</c:v>
                </c:pt>
                <c:pt idx="310">
                  <c:v>53.1</c:v>
                </c:pt>
                <c:pt idx="311">
                  <c:v>55.2</c:v>
                </c:pt>
                <c:pt idx="312">
                  <c:v>54.6</c:v>
                </c:pt>
                <c:pt idx="313">
                  <c:v>52.7</c:v>
                </c:pt>
                <c:pt idx="314">
                  <c:v>51</c:v>
                </c:pt>
                <c:pt idx="315">
                  <c:v>52.8</c:v>
                </c:pt>
                <c:pt idx="316">
                  <c:v>52</c:v>
                </c:pt>
                <c:pt idx="317">
                  <c:v>45.7</c:v>
                </c:pt>
                <c:pt idx="318">
                  <c:v>42.2</c:v>
                </c:pt>
                <c:pt idx="319">
                  <c:v>42.6</c:v>
                </c:pt>
                <c:pt idx="320">
                  <c:v>43.3</c:v>
                </c:pt>
                <c:pt idx="321">
                  <c:v>43</c:v>
                </c:pt>
                <c:pt idx="322">
                  <c:v>42.8</c:v>
                </c:pt>
                <c:pt idx="323">
                  <c:v>42.4</c:v>
                </c:pt>
                <c:pt idx="324">
                  <c:v>43.1</c:v>
                </c:pt>
                <c:pt idx="325">
                  <c:v>43.4</c:v>
                </c:pt>
                <c:pt idx="326">
                  <c:v>42.8</c:v>
                </c:pt>
                <c:pt idx="327">
                  <c:v>43.434997252010298</c:v>
                </c:pt>
                <c:pt idx="328">
                  <c:v>42.922711714499798</c:v>
                </c:pt>
                <c:pt idx="329">
                  <c:v>43.088025282094193</c:v>
                </c:pt>
                <c:pt idx="330">
                  <c:v>43.114371985692102</c:v>
                </c:pt>
                <c:pt idx="331">
                  <c:v>43.010833382338703</c:v>
                </c:pt>
                <c:pt idx="332">
                  <c:v>43.766132820481694</c:v>
                </c:pt>
                <c:pt idx="333">
                  <c:v>47.151889823579701</c:v>
                </c:pt>
                <c:pt idx="334">
                  <c:v>52.442706994621304</c:v>
                </c:pt>
                <c:pt idx="335">
                  <c:v>54.7237362693715</c:v>
                </c:pt>
                <c:pt idx="336">
                  <c:v>54.4344443518156</c:v>
                </c:pt>
                <c:pt idx="337">
                  <c:v>53.028370648866996</c:v>
                </c:pt>
                <c:pt idx="338">
                  <c:v>55.336463272890406</c:v>
                </c:pt>
                <c:pt idx="339">
                  <c:v>52.631174984197102</c:v>
                </c:pt>
                <c:pt idx="340">
                  <c:v>52.174932441058104</c:v>
                </c:pt>
                <c:pt idx="341">
                  <c:v>52.908970431684502</c:v>
                </c:pt>
                <c:pt idx="342">
                  <c:v>52.543247195241605</c:v>
                </c:pt>
                <c:pt idx="343">
                  <c:v>52.932199568733097</c:v>
                </c:pt>
                <c:pt idx="344">
                  <c:v>52.593054047794197</c:v>
                </c:pt>
                <c:pt idx="345">
                  <c:v>51.461874802886499</c:v>
                </c:pt>
                <c:pt idx="346">
                  <c:v>52.194745468132105</c:v>
                </c:pt>
                <c:pt idx="347">
                  <c:v>52.9012163508391</c:v>
                </c:pt>
                <c:pt idx="348">
                  <c:v>52.881786588776698</c:v>
                </c:pt>
                <c:pt idx="349">
                  <c:v>53.549498284592602</c:v>
                </c:pt>
                <c:pt idx="350">
                  <c:v>53.304255404048199</c:v>
                </c:pt>
                <c:pt idx="351">
                  <c:v>53.201572331491697</c:v>
                </c:pt>
                <c:pt idx="352">
                  <c:v>53.175029339739702</c:v>
                </c:pt>
                <c:pt idx="353">
                  <c:v>51.844463807507097</c:v>
                </c:pt>
                <c:pt idx="354">
                  <c:v>51.171562117026205</c:v>
                </c:pt>
                <c:pt idx="355">
                  <c:v>52</c:v>
                </c:pt>
                <c:pt idx="356">
                  <c:v>51.9</c:v>
                </c:pt>
                <c:pt idx="357">
                  <c:v>52.4</c:v>
                </c:pt>
                <c:pt idx="358">
                  <c:v>50.1</c:v>
                </c:pt>
                <c:pt idx="359">
                  <c:v>52</c:v>
                </c:pt>
                <c:pt idx="360">
                  <c:v>57.8</c:v>
                </c:pt>
                <c:pt idx="361">
                  <c:v>54.1</c:v>
                </c:pt>
                <c:pt idx="362">
                  <c:v>54.1</c:v>
                </c:pt>
                <c:pt idx="363">
                  <c:v>52.2</c:v>
                </c:pt>
                <c:pt idx="364">
                  <c:v>52.2</c:v>
                </c:pt>
                <c:pt idx="365">
                  <c:v>52.2</c:v>
                </c:pt>
                <c:pt idx="366">
                  <c:v>52.1</c:v>
                </c:pt>
                <c:pt idx="367">
                  <c:v>51.7</c:v>
                </c:pt>
                <c:pt idx="368">
                  <c:v>51.6</c:v>
                </c:pt>
                <c:pt idx="369">
                  <c:v>52.2</c:v>
                </c:pt>
                <c:pt idx="370">
                  <c:v>52.2</c:v>
                </c:pt>
                <c:pt idx="371">
                  <c:v>51.8</c:v>
                </c:pt>
                <c:pt idx="372">
                  <c:v>51.4</c:v>
                </c:pt>
                <c:pt idx="373">
                  <c:v>51.7</c:v>
                </c:pt>
                <c:pt idx="374">
                  <c:v>51.8</c:v>
                </c:pt>
                <c:pt idx="375">
                  <c:v>54</c:v>
                </c:pt>
                <c:pt idx="376">
                  <c:v>49.8</c:v>
                </c:pt>
                <c:pt idx="377">
                  <c:v>50.1</c:v>
                </c:pt>
                <c:pt idx="378">
                  <c:v>49.6</c:v>
                </c:pt>
                <c:pt idx="379">
                  <c:v>49</c:v>
                </c:pt>
                <c:pt idx="380">
                  <c:v>45.7</c:v>
                </c:pt>
                <c:pt idx="381">
                  <c:v>51.2</c:v>
                </c:pt>
                <c:pt idx="382">
                  <c:v>47.6</c:v>
                </c:pt>
                <c:pt idx="383">
                  <c:v>48.4</c:v>
                </c:pt>
                <c:pt idx="384">
                  <c:v>47.2</c:v>
                </c:pt>
                <c:pt idx="385">
                  <c:v>52.4</c:v>
                </c:pt>
                <c:pt idx="386">
                  <c:v>52.1</c:v>
                </c:pt>
                <c:pt idx="387">
                  <c:v>52.5</c:v>
                </c:pt>
                <c:pt idx="388">
                  <c:v>52.6</c:v>
                </c:pt>
                <c:pt idx="389">
                  <c:v>54.2</c:v>
                </c:pt>
                <c:pt idx="390">
                  <c:v>55.8</c:v>
                </c:pt>
                <c:pt idx="391">
                  <c:v>55.6</c:v>
                </c:pt>
                <c:pt idx="392">
                  <c:v>54.9</c:v>
                </c:pt>
                <c:pt idx="393">
                  <c:v>54.340168053260498</c:v>
                </c:pt>
                <c:pt idx="394">
                  <c:v>54.969272482636498</c:v>
                </c:pt>
                <c:pt idx="395">
                  <c:v>55.029201063774202</c:v>
                </c:pt>
                <c:pt idx="396">
                  <c:v>55.285111166483098</c:v>
                </c:pt>
                <c:pt idx="397">
                  <c:v>54.262102956801201</c:v>
                </c:pt>
                <c:pt idx="398">
                  <c:v>53.778232003570999</c:v>
                </c:pt>
                <c:pt idx="399">
                  <c:v>50.863681089836803</c:v>
                </c:pt>
                <c:pt idx="400">
                  <c:v>50.726892124605698</c:v>
                </c:pt>
                <c:pt idx="401">
                  <c:v>51.102445671651097</c:v>
                </c:pt>
                <c:pt idx="402">
                  <c:v>54.031732905170003</c:v>
                </c:pt>
                <c:pt idx="403">
                  <c:v>53.6268670995441</c:v>
                </c:pt>
                <c:pt idx="404">
                  <c:v>53.139549193864902</c:v>
                </c:pt>
                <c:pt idx="405">
                  <c:v>53.239280581162298</c:v>
                </c:pt>
                <c:pt idx="406">
                  <c:v>53.463960054874399</c:v>
                </c:pt>
                <c:pt idx="407">
                  <c:v>52.573199657828702</c:v>
                </c:pt>
                <c:pt idx="408">
                  <c:v>53.5398227587688</c:v>
                </c:pt>
                <c:pt idx="409">
                  <c:v>53.009913435706302</c:v>
                </c:pt>
                <c:pt idx="410">
                  <c:v>53.417230033817098</c:v>
                </c:pt>
                <c:pt idx="411">
                  <c:v>49.626883751409999</c:v>
                </c:pt>
                <c:pt idx="412">
                  <c:v>51.100921341413297</c:v>
                </c:pt>
                <c:pt idx="413">
                  <c:v>49.625978422571102</c:v>
                </c:pt>
                <c:pt idx="414">
                  <c:v>52.549208733755798</c:v>
                </c:pt>
                <c:pt idx="415">
                  <c:v>53.960450886173</c:v>
                </c:pt>
                <c:pt idx="416">
                  <c:v>51.8261156689031</c:v>
                </c:pt>
                <c:pt idx="417">
                  <c:v>52.480220746074103</c:v>
                </c:pt>
                <c:pt idx="418">
                  <c:v>52.883736175544399</c:v>
                </c:pt>
                <c:pt idx="419">
                  <c:v>52.499685253020097</c:v>
                </c:pt>
                <c:pt idx="420">
                  <c:v>51.335979272701103</c:v>
                </c:pt>
                <c:pt idx="421">
                  <c:v>51.579293136596597</c:v>
                </c:pt>
                <c:pt idx="422">
                  <c:v>51.766919911746598</c:v>
                </c:pt>
                <c:pt idx="423">
                  <c:v>53.436958322988602</c:v>
                </c:pt>
                <c:pt idx="424">
                  <c:v>50.701782491361598</c:v>
                </c:pt>
                <c:pt idx="425">
                  <c:v>51.194356266878202</c:v>
                </c:pt>
                <c:pt idx="426">
                  <c:v>49.929178469556298</c:v>
                </c:pt>
                <c:pt idx="427">
                  <c:v>49.494909932370497</c:v>
                </c:pt>
                <c:pt idx="428">
                  <c:v>44.078555451454903</c:v>
                </c:pt>
                <c:pt idx="429">
                  <c:v>42.858678024819604</c:v>
                </c:pt>
                <c:pt idx="430">
                  <c:v>46.673661509685999</c:v>
                </c:pt>
                <c:pt idx="431">
                  <c:v>49.5771611215891</c:v>
                </c:pt>
                <c:pt idx="432">
                  <c:v>47.411874292146003</c:v>
                </c:pt>
                <c:pt idx="433">
                  <c:v>48.872306211979797</c:v>
                </c:pt>
                <c:pt idx="434">
                  <c:v>49.020307179957101</c:v>
                </c:pt>
                <c:pt idx="435">
                  <c:v>49.334602158524703</c:v>
                </c:pt>
                <c:pt idx="436">
                  <c:v>49.201570653217097</c:v>
                </c:pt>
                <c:pt idx="437">
                  <c:v>50.492243840985303</c:v>
                </c:pt>
                <c:pt idx="438">
                  <c:v>51.177820286954002</c:v>
                </c:pt>
                <c:pt idx="439">
                  <c:v>51.727587896682302</c:v>
                </c:pt>
                <c:pt idx="440">
                  <c:v>49.685511538876398</c:v>
                </c:pt>
                <c:pt idx="441">
                  <c:v>50.454120697360302</c:v>
                </c:pt>
                <c:pt idx="442">
                  <c:v>50.585104960089403</c:v>
                </c:pt>
                <c:pt idx="443">
                  <c:v>50.608757046743307</c:v>
                </c:pt>
                <c:pt idx="444">
                  <c:v>50.172369319518999</c:v>
                </c:pt>
                <c:pt idx="445">
                  <c:v>48.119507238682999</c:v>
                </c:pt>
                <c:pt idx="446">
                  <c:v>46.549561755453006</c:v>
                </c:pt>
                <c:pt idx="447">
                  <c:v>51.845543829298201</c:v>
                </c:pt>
                <c:pt idx="448">
                  <c:v>53.320177902004602</c:v>
                </c:pt>
                <c:pt idx="449">
                  <c:v>53.255801728625201</c:v>
                </c:pt>
                <c:pt idx="450">
                  <c:v>53.1261169755944</c:v>
                </c:pt>
                <c:pt idx="451">
                  <c:v>52.570152070042298</c:v>
                </c:pt>
                <c:pt idx="452">
                  <c:v>52.133464616031198</c:v>
                </c:pt>
                <c:pt idx="453">
                  <c:v>49.661801694783897</c:v>
                </c:pt>
                <c:pt idx="454">
                  <c:v>52.143815105815001</c:v>
                </c:pt>
                <c:pt idx="455">
                  <c:v>52.304637310940905</c:v>
                </c:pt>
                <c:pt idx="456">
                  <c:v>50.8199685645627</c:v>
                </c:pt>
                <c:pt idx="457">
                  <c:v>49.031493583908606</c:v>
                </c:pt>
                <c:pt idx="458">
                  <c:v>49.8661000558116</c:v>
                </c:pt>
                <c:pt idx="459">
                  <c:v>52.672617215794801</c:v>
                </c:pt>
                <c:pt idx="460">
                  <c:v>52.572670690829803</c:v>
                </c:pt>
                <c:pt idx="461">
                  <c:v>53.443434148954402</c:v>
                </c:pt>
                <c:pt idx="462">
                  <c:v>54.149209316967998</c:v>
                </c:pt>
                <c:pt idx="463">
                  <c:v>53.732774065534805</c:v>
                </c:pt>
                <c:pt idx="464">
                  <c:v>53.066295369721203</c:v>
                </c:pt>
                <c:pt idx="465">
                  <c:v>49.688353358451103</c:v>
                </c:pt>
                <c:pt idx="466">
                  <c:v>52.655673231882695</c:v>
                </c:pt>
                <c:pt idx="467">
                  <c:v>52.309405742933798</c:v>
                </c:pt>
                <c:pt idx="468">
                  <c:v>52.975816594747798</c:v>
                </c:pt>
                <c:pt idx="469">
                  <c:v>52.434524063795998</c:v>
                </c:pt>
                <c:pt idx="470">
                  <c:v>53.263790909933</c:v>
                </c:pt>
                <c:pt idx="471">
                  <c:v>52.83246765114</c:v>
                </c:pt>
                <c:pt idx="472">
                  <c:v>53.266491253390697</c:v>
                </c:pt>
                <c:pt idx="473">
                  <c:v>51.189395403312403</c:v>
                </c:pt>
                <c:pt idx="474">
                  <c:v>52.827848237168801</c:v>
                </c:pt>
                <c:pt idx="475">
                  <c:v>51.950108601623199</c:v>
                </c:pt>
                <c:pt idx="476">
                  <c:v>52.960294926104901</c:v>
                </c:pt>
                <c:pt idx="477">
                  <c:v>54.5581581681854</c:v>
                </c:pt>
                <c:pt idx="478">
                  <c:v>53.167639388008197</c:v>
                </c:pt>
                <c:pt idx="479">
                  <c:v>53.702689742418002</c:v>
                </c:pt>
                <c:pt idx="480">
                  <c:v>53.846704448323997</c:v>
                </c:pt>
                <c:pt idx="481">
                  <c:v>54.9403507629929</c:v>
                </c:pt>
                <c:pt idx="482">
                  <c:v>54.365301020601599</c:v>
                </c:pt>
                <c:pt idx="483">
                  <c:v>52.810999925483102</c:v>
                </c:pt>
                <c:pt idx="484">
                  <c:v>53.491839316736304</c:v>
                </c:pt>
                <c:pt idx="485">
                  <c:v>54.799471573285501</c:v>
                </c:pt>
                <c:pt idx="486">
                  <c:v>54.8520117302294</c:v>
                </c:pt>
                <c:pt idx="487">
                  <c:v>54.853115286842097</c:v>
                </c:pt>
                <c:pt idx="488">
                  <c:v>56.250262864615102</c:v>
                </c:pt>
                <c:pt idx="489">
                  <c:v>54.258029989801202</c:v>
                </c:pt>
                <c:pt idx="490">
                  <c:v>54.047936874148903</c:v>
                </c:pt>
                <c:pt idx="491">
                  <c:v>54.227016115368997</c:v>
                </c:pt>
                <c:pt idx="492">
                  <c:v>54.895994334194903</c:v>
                </c:pt>
                <c:pt idx="493">
                  <c:v>53.846989591692903</c:v>
                </c:pt>
                <c:pt idx="494">
                  <c:v>52.490446013013702</c:v>
                </c:pt>
                <c:pt idx="495">
                  <c:v>52.824042458910299</c:v>
                </c:pt>
                <c:pt idx="496">
                  <c:v>53.531677867972299</c:v>
                </c:pt>
                <c:pt idx="497">
                  <c:v>53.073034386549999</c:v>
                </c:pt>
                <c:pt idx="498">
                  <c:v>53.702182989149499</c:v>
                </c:pt>
              </c:numCache>
            </c:numRef>
          </c:val>
        </c:ser>
        <c:ser>
          <c:idx val="36"/>
          <c:order val="36"/>
          <c:tx>
            <c:strRef>
              <c:f>'Long Term BORDER'!$AN$1:$AN$2</c:f>
              <c:strCache>
                <c:ptCount val="1"/>
                <c:pt idx="0">
                  <c:v>ALTBC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BORDER'!$AN$3:$AN$672</c:f>
              <c:numCache>
                <c:formatCode>0.0</c:formatCode>
                <c:ptCount val="670"/>
                <c:pt idx="0">
                  <c:v>0</c:v>
                </c:pt>
                <c:pt idx="1">
                  <c:v>48</c:v>
                </c:pt>
                <c:pt idx="2">
                  <c:v>47.8</c:v>
                </c:pt>
                <c:pt idx="3">
                  <c:v>50.9</c:v>
                </c:pt>
                <c:pt idx="4">
                  <c:v>54.6</c:v>
                </c:pt>
                <c:pt idx="5">
                  <c:v>50.7</c:v>
                </c:pt>
                <c:pt idx="6">
                  <c:v>52.5</c:v>
                </c:pt>
                <c:pt idx="7">
                  <c:v>50.3</c:v>
                </c:pt>
                <c:pt idx="8">
                  <c:v>51.8</c:v>
                </c:pt>
                <c:pt idx="9">
                  <c:v>44.1</c:v>
                </c:pt>
                <c:pt idx="10">
                  <c:v>42.9</c:v>
                </c:pt>
                <c:pt idx="11">
                  <c:v>45.3</c:v>
                </c:pt>
                <c:pt idx="12">
                  <c:v>46.1</c:v>
                </c:pt>
                <c:pt idx="13">
                  <c:v>47.3</c:v>
                </c:pt>
                <c:pt idx="14">
                  <c:v>47.4</c:v>
                </c:pt>
                <c:pt idx="15">
                  <c:v>46.6</c:v>
                </c:pt>
                <c:pt idx="16">
                  <c:v>51.7</c:v>
                </c:pt>
                <c:pt idx="17">
                  <c:v>41.8</c:v>
                </c:pt>
                <c:pt idx="18">
                  <c:v>43.9</c:v>
                </c:pt>
                <c:pt idx="19">
                  <c:v>44</c:v>
                </c:pt>
                <c:pt idx="20">
                  <c:v>44.6</c:v>
                </c:pt>
                <c:pt idx="21">
                  <c:v>45.1</c:v>
                </c:pt>
                <c:pt idx="22">
                  <c:v>46</c:v>
                </c:pt>
                <c:pt idx="23">
                  <c:v>48.8</c:v>
                </c:pt>
                <c:pt idx="24">
                  <c:v>53.8</c:v>
                </c:pt>
                <c:pt idx="25">
                  <c:v>54</c:v>
                </c:pt>
                <c:pt idx="26">
                  <c:v>52.094919999999995</c:v>
                </c:pt>
                <c:pt idx="27">
                  <c:v>49.487259999999999</c:v>
                </c:pt>
                <c:pt idx="28">
                  <c:v>49.558790000000002</c:v>
                </c:pt>
                <c:pt idx="29">
                  <c:v>50.425059999999995</c:v>
                </c:pt>
                <c:pt idx="30">
                  <c:v>46.379989999999999</c:v>
                </c:pt>
                <c:pt idx="31">
                  <c:v>46.915339999999993</c:v>
                </c:pt>
                <c:pt idx="32">
                  <c:v>48.029839999999993</c:v>
                </c:pt>
                <c:pt idx="33">
                  <c:v>52.674300000000002</c:v>
                </c:pt>
                <c:pt idx="34">
                  <c:v>56.685660000000006</c:v>
                </c:pt>
                <c:pt idx="35">
                  <c:v>54.871550000000006</c:v>
                </c:pt>
                <c:pt idx="36">
                  <c:v>54.425750000000001</c:v>
                </c:pt>
                <c:pt idx="37">
                  <c:v>54.12182</c:v>
                </c:pt>
                <c:pt idx="38">
                  <c:v>50.885469999999998</c:v>
                </c:pt>
                <c:pt idx="39">
                  <c:v>52.589640000000003</c:v>
                </c:pt>
                <c:pt idx="40">
                  <c:v>53.031779999999998</c:v>
                </c:pt>
                <c:pt idx="41">
                  <c:v>51.266300000000001</c:v>
                </c:pt>
                <c:pt idx="42">
                  <c:v>50.200960000000002</c:v>
                </c:pt>
                <c:pt idx="43">
                  <c:v>50.785760000000003</c:v>
                </c:pt>
                <c:pt idx="44">
                  <c:v>48.975709999999999</c:v>
                </c:pt>
                <c:pt idx="45">
                  <c:v>50.820569999999996</c:v>
                </c:pt>
                <c:pt idx="46">
                  <c:v>51.018709999999999</c:v>
                </c:pt>
                <c:pt idx="47">
                  <c:v>51.194470000000003</c:v>
                </c:pt>
                <c:pt idx="48">
                  <c:v>51.820860000000003</c:v>
                </c:pt>
                <c:pt idx="49">
                  <c:v>51.718519999999998</c:v>
                </c:pt>
                <c:pt idx="50">
                  <c:v>53.816499999999998</c:v>
                </c:pt>
                <c:pt idx="51">
                  <c:v>50.537550000000003</c:v>
                </c:pt>
                <c:pt idx="52">
                  <c:v>51.993600000000001</c:v>
                </c:pt>
                <c:pt idx="53">
                  <c:v>52.344749999999998</c:v>
                </c:pt>
                <c:pt idx="54">
                  <c:v>55.645609999999998</c:v>
                </c:pt>
                <c:pt idx="55">
                  <c:v>51.789499999999997</c:v>
                </c:pt>
                <c:pt idx="56">
                  <c:v>52.086949999999995</c:v>
                </c:pt>
                <c:pt idx="57">
                  <c:v>52.573010000000004</c:v>
                </c:pt>
                <c:pt idx="58">
                  <c:v>53.168730000000004</c:v>
                </c:pt>
                <c:pt idx="59">
                  <c:v>50.946719999999999</c:v>
                </c:pt>
                <c:pt idx="60">
                  <c:v>52.029540000000004</c:v>
                </c:pt>
                <c:pt idx="61">
                  <c:v>53.549459999999996</c:v>
                </c:pt>
                <c:pt idx="62">
                  <c:v>48.484089999999995</c:v>
                </c:pt>
                <c:pt idx="63">
                  <c:v>45.033709999999999</c:v>
                </c:pt>
                <c:pt idx="64">
                  <c:v>44.932679999999998</c:v>
                </c:pt>
                <c:pt idx="65">
                  <c:v>50.56147</c:v>
                </c:pt>
                <c:pt idx="66">
                  <c:v>48.927099999999996</c:v>
                </c:pt>
                <c:pt idx="67">
                  <c:v>52.681989999999999</c:v>
                </c:pt>
                <c:pt idx="68">
                  <c:v>57.45635</c:v>
                </c:pt>
                <c:pt idx="69">
                  <c:v>56.273319999999998</c:v>
                </c:pt>
                <c:pt idx="70">
                  <c:v>54.39593</c:v>
                </c:pt>
                <c:pt idx="71">
                  <c:v>55.797499999999999</c:v>
                </c:pt>
                <c:pt idx="72">
                  <c:v>53.98377</c:v>
                </c:pt>
                <c:pt idx="73">
                  <c:v>57.569139999999997</c:v>
                </c:pt>
                <c:pt idx="74">
                  <c:v>61.663379999999997</c:v>
                </c:pt>
                <c:pt idx="75">
                  <c:v>62.248470000000005</c:v>
                </c:pt>
                <c:pt idx="76">
                  <c:v>61.119610000000002</c:v>
                </c:pt>
                <c:pt idx="77">
                  <c:v>61.370150000000002</c:v>
                </c:pt>
                <c:pt idx="78">
                  <c:v>60.642540000000004</c:v>
                </c:pt>
                <c:pt idx="79">
                  <c:v>63.546730000000004</c:v>
                </c:pt>
                <c:pt idx="80">
                  <c:v>59.77496</c:v>
                </c:pt>
                <c:pt idx="81">
                  <c:v>61.25544</c:v>
                </c:pt>
                <c:pt idx="82">
                  <c:v>59.258900000000004</c:v>
                </c:pt>
                <c:pt idx="83">
                  <c:v>61.269640000000003</c:v>
                </c:pt>
                <c:pt idx="84">
                  <c:v>55.978610000000003</c:v>
                </c:pt>
                <c:pt idx="85">
                  <c:v>59.305</c:v>
                </c:pt>
                <c:pt idx="86">
                  <c:v>57.963099999999997</c:v>
                </c:pt>
                <c:pt idx="87">
                  <c:v>58.702489999999997</c:v>
                </c:pt>
                <c:pt idx="88">
                  <c:v>56.84037</c:v>
                </c:pt>
                <c:pt idx="89">
                  <c:v>56.893459999999997</c:v>
                </c:pt>
                <c:pt idx="90">
                  <c:v>58.785530000000001</c:v>
                </c:pt>
                <c:pt idx="91">
                  <c:v>59.510690000000004</c:v>
                </c:pt>
                <c:pt idx="92">
                  <c:v>60.804279999999999</c:v>
                </c:pt>
                <c:pt idx="93">
                  <c:v>56.876359999999998</c:v>
                </c:pt>
                <c:pt idx="94">
                  <c:v>61.369480000000003</c:v>
                </c:pt>
                <c:pt idx="95">
                  <c:v>61.126220000000004</c:v>
                </c:pt>
                <c:pt idx="96">
                  <c:v>58.404440000000001</c:v>
                </c:pt>
                <c:pt idx="97">
                  <c:v>59.367800000000003</c:v>
                </c:pt>
                <c:pt idx="98">
                  <c:v>57.128430000000002</c:v>
                </c:pt>
                <c:pt idx="99">
                  <c:v>58.063459999999999</c:v>
                </c:pt>
                <c:pt idx="100">
                  <c:v>57.947929999999999</c:v>
                </c:pt>
                <c:pt idx="101">
                  <c:v>60.180769999999995</c:v>
                </c:pt>
                <c:pt idx="102">
                  <c:v>59.673410000000004</c:v>
                </c:pt>
                <c:pt idx="103">
                  <c:v>60.354410000000001</c:v>
                </c:pt>
                <c:pt idx="104">
                  <c:v>59.525069999999999</c:v>
                </c:pt>
                <c:pt idx="105">
                  <c:v>60.794750000000001</c:v>
                </c:pt>
                <c:pt idx="106">
                  <c:v>61.435929999999999</c:v>
                </c:pt>
                <c:pt idx="107">
                  <c:v>60.84881</c:v>
                </c:pt>
                <c:pt idx="108">
                  <c:v>60.435110000000002</c:v>
                </c:pt>
                <c:pt idx="109">
                  <c:v>61.510849999999998</c:v>
                </c:pt>
                <c:pt idx="110">
                  <c:v>59.475949999999997</c:v>
                </c:pt>
                <c:pt idx="111">
                  <c:v>59.45579</c:v>
                </c:pt>
                <c:pt idx="112">
                  <c:v>59.632539999999999</c:v>
                </c:pt>
                <c:pt idx="113">
                  <c:v>59.411050000000003</c:v>
                </c:pt>
                <c:pt idx="114">
                  <c:v>57.423699999999997</c:v>
                </c:pt>
                <c:pt idx="115">
                  <c:v>58.47954</c:v>
                </c:pt>
                <c:pt idx="116">
                  <c:v>57.431550000000001</c:v>
                </c:pt>
                <c:pt idx="117">
                  <c:v>57.197949999999999</c:v>
                </c:pt>
                <c:pt idx="118">
                  <c:v>57.391089999999998</c:v>
                </c:pt>
                <c:pt idx="119">
                  <c:v>57.884169999999997</c:v>
                </c:pt>
                <c:pt idx="120">
                  <c:v>57.783589999999997</c:v>
                </c:pt>
                <c:pt idx="121">
                  <c:v>60.57479</c:v>
                </c:pt>
                <c:pt idx="122">
                  <c:v>61.338639999999998</c:v>
                </c:pt>
                <c:pt idx="123">
                  <c:v>59.569269999999996</c:v>
                </c:pt>
                <c:pt idx="124">
                  <c:v>61.125819999999997</c:v>
                </c:pt>
                <c:pt idx="125">
                  <c:v>59.80462</c:v>
                </c:pt>
                <c:pt idx="126">
                  <c:v>59.627220000000001</c:v>
                </c:pt>
                <c:pt idx="127">
                  <c:v>60.285319999999999</c:v>
                </c:pt>
                <c:pt idx="128">
                  <c:v>59.729230000000001</c:v>
                </c:pt>
                <c:pt idx="129">
                  <c:v>62.533709999999999</c:v>
                </c:pt>
                <c:pt idx="130">
                  <c:v>61.968269999999997</c:v>
                </c:pt>
                <c:pt idx="131">
                  <c:v>60.181870000000004</c:v>
                </c:pt>
                <c:pt idx="132">
                  <c:v>59.815739999999998</c:v>
                </c:pt>
                <c:pt idx="133">
                  <c:v>60.265639999999998</c:v>
                </c:pt>
                <c:pt idx="134">
                  <c:v>58.405050000000003</c:v>
                </c:pt>
                <c:pt idx="135">
                  <c:v>59.287349999999996</c:v>
                </c:pt>
                <c:pt idx="136">
                  <c:v>60.115580000000001</c:v>
                </c:pt>
                <c:pt idx="137">
                  <c:v>59.932679999999998</c:v>
                </c:pt>
                <c:pt idx="138">
                  <c:v>60.51502</c:v>
                </c:pt>
                <c:pt idx="139">
                  <c:v>60.293120000000002</c:v>
                </c:pt>
                <c:pt idx="140">
                  <c:v>60.476500000000001</c:v>
                </c:pt>
                <c:pt idx="141">
                  <c:v>60.42492</c:v>
                </c:pt>
                <c:pt idx="142">
                  <c:v>59.012839999999997</c:v>
                </c:pt>
                <c:pt idx="143">
                  <c:v>62.041400000000003</c:v>
                </c:pt>
                <c:pt idx="144">
                  <c:v>62.793759999999999</c:v>
                </c:pt>
                <c:pt idx="145">
                  <c:v>60.665210000000002</c:v>
                </c:pt>
                <c:pt idx="146">
                  <c:v>60.2</c:v>
                </c:pt>
                <c:pt idx="147">
                  <c:v>58.7</c:v>
                </c:pt>
                <c:pt idx="148">
                  <c:v>59.8</c:v>
                </c:pt>
                <c:pt idx="149">
                  <c:v>59</c:v>
                </c:pt>
                <c:pt idx="150">
                  <c:v>59.7</c:v>
                </c:pt>
                <c:pt idx="151">
                  <c:v>59</c:v>
                </c:pt>
                <c:pt idx="152">
                  <c:v>57.6</c:v>
                </c:pt>
                <c:pt idx="153">
                  <c:v>55.8</c:v>
                </c:pt>
                <c:pt idx="154">
                  <c:v>54.3</c:v>
                </c:pt>
                <c:pt idx="155">
                  <c:v>53.4</c:v>
                </c:pt>
                <c:pt idx="156">
                  <c:v>52.7</c:v>
                </c:pt>
                <c:pt idx="157">
                  <c:v>54.9</c:v>
                </c:pt>
                <c:pt idx="158">
                  <c:v>54</c:v>
                </c:pt>
                <c:pt idx="159">
                  <c:v>52.6</c:v>
                </c:pt>
                <c:pt idx="160">
                  <c:v>52.3</c:v>
                </c:pt>
                <c:pt idx="161">
                  <c:v>50.5</c:v>
                </c:pt>
                <c:pt idx="162">
                  <c:v>50.2</c:v>
                </c:pt>
                <c:pt idx="163">
                  <c:v>53</c:v>
                </c:pt>
                <c:pt idx="164">
                  <c:v>53.5</c:v>
                </c:pt>
                <c:pt idx="165">
                  <c:v>57.7</c:v>
                </c:pt>
                <c:pt idx="166">
                  <c:v>55.3</c:v>
                </c:pt>
                <c:pt idx="167">
                  <c:v>56.9</c:v>
                </c:pt>
                <c:pt idx="168">
                  <c:v>57.3</c:v>
                </c:pt>
                <c:pt idx="169">
                  <c:v>57.8</c:v>
                </c:pt>
                <c:pt idx="170">
                  <c:v>56.1</c:v>
                </c:pt>
                <c:pt idx="171">
                  <c:v>56.8</c:v>
                </c:pt>
                <c:pt idx="172">
                  <c:v>54.8</c:v>
                </c:pt>
                <c:pt idx="173">
                  <c:v>54.9</c:v>
                </c:pt>
                <c:pt idx="174">
                  <c:v>53.4</c:v>
                </c:pt>
                <c:pt idx="175">
                  <c:v>53.9</c:v>
                </c:pt>
                <c:pt idx="176">
                  <c:v>53.9</c:v>
                </c:pt>
                <c:pt idx="177">
                  <c:v>54.2</c:v>
                </c:pt>
                <c:pt idx="178">
                  <c:v>59.4</c:v>
                </c:pt>
                <c:pt idx="179">
                  <c:v>60</c:v>
                </c:pt>
                <c:pt idx="180">
                  <c:v>60.3</c:v>
                </c:pt>
                <c:pt idx="181">
                  <c:v>61.4</c:v>
                </c:pt>
                <c:pt idx="182">
                  <c:v>59</c:v>
                </c:pt>
                <c:pt idx="183">
                  <c:v>58.4</c:v>
                </c:pt>
                <c:pt idx="184">
                  <c:v>59.4</c:v>
                </c:pt>
                <c:pt idx="185">
                  <c:v>63.9</c:v>
                </c:pt>
                <c:pt idx="186">
                  <c:v>63.8</c:v>
                </c:pt>
                <c:pt idx="187">
                  <c:v>61.9</c:v>
                </c:pt>
                <c:pt idx="188">
                  <c:v>58.1</c:v>
                </c:pt>
                <c:pt idx="189">
                  <c:v>56.4</c:v>
                </c:pt>
                <c:pt idx="190">
                  <c:v>55.4</c:v>
                </c:pt>
                <c:pt idx="191">
                  <c:v>55.7</c:v>
                </c:pt>
                <c:pt idx="192">
                  <c:v>57.3</c:v>
                </c:pt>
                <c:pt idx="193">
                  <c:v>56.4</c:v>
                </c:pt>
                <c:pt idx="194">
                  <c:v>56.2</c:v>
                </c:pt>
                <c:pt idx="195">
                  <c:v>52.7</c:v>
                </c:pt>
                <c:pt idx="196">
                  <c:v>54.8</c:v>
                </c:pt>
                <c:pt idx="197">
                  <c:v>54.8</c:v>
                </c:pt>
                <c:pt idx="198">
                  <c:v>53.6</c:v>
                </c:pt>
                <c:pt idx="199">
                  <c:v>52.3</c:v>
                </c:pt>
                <c:pt idx="200">
                  <c:v>51.6</c:v>
                </c:pt>
                <c:pt idx="201">
                  <c:v>51.1</c:v>
                </c:pt>
                <c:pt idx="202">
                  <c:v>51.664702603871405</c:v>
                </c:pt>
                <c:pt idx="203">
                  <c:v>47.409525024157702</c:v>
                </c:pt>
                <c:pt idx="204">
                  <c:v>44.778472377081201</c:v>
                </c:pt>
                <c:pt idx="205">
                  <c:v>44.907106717974102</c:v>
                </c:pt>
                <c:pt idx="206">
                  <c:v>49.581561137421396</c:v>
                </c:pt>
                <c:pt idx="207">
                  <c:v>48.630751334641602</c:v>
                </c:pt>
                <c:pt idx="208">
                  <c:v>48.086756993394005</c:v>
                </c:pt>
                <c:pt idx="209">
                  <c:v>47.7134044614007</c:v>
                </c:pt>
                <c:pt idx="210">
                  <c:v>47.1997902239601</c:v>
                </c:pt>
                <c:pt idx="211">
                  <c:v>46.438218630583897</c:v>
                </c:pt>
                <c:pt idx="212">
                  <c:v>46.565435499754699</c:v>
                </c:pt>
                <c:pt idx="213">
                  <c:v>48.7273072004187</c:v>
                </c:pt>
                <c:pt idx="214">
                  <c:v>48.685462154204096</c:v>
                </c:pt>
                <c:pt idx="215">
                  <c:v>48.842798576177898</c:v>
                </c:pt>
                <c:pt idx="216">
                  <c:v>50.073892773068195</c:v>
                </c:pt>
                <c:pt idx="217">
                  <c:v>50.322618510645697</c:v>
                </c:pt>
                <c:pt idx="218">
                  <c:v>51.805748132658699</c:v>
                </c:pt>
                <c:pt idx="219">
                  <c:v>51.809578647908502</c:v>
                </c:pt>
                <c:pt idx="220">
                  <c:v>53.750560733182901</c:v>
                </c:pt>
                <c:pt idx="221">
                  <c:v>54.169295682835205</c:v>
                </c:pt>
                <c:pt idx="222">
                  <c:v>54.172736018277504</c:v>
                </c:pt>
                <c:pt idx="223">
                  <c:v>56.988073283636197</c:v>
                </c:pt>
                <c:pt idx="224">
                  <c:v>55.268693511745198</c:v>
                </c:pt>
                <c:pt idx="225">
                  <c:v>52.909382396690802</c:v>
                </c:pt>
                <c:pt idx="226">
                  <c:v>52.626074924424799</c:v>
                </c:pt>
                <c:pt idx="227">
                  <c:v>51.927780807129295</c:v>
                </c:pt>
                <c:pt idx="228">
                  <c:v>54.4645716329386</c:v>
                </c:pt>
                <c:pt idx="229">
                  <c:v>54.9240467189179</c:v>
                </c:pt>
                <c:pt idx="230">
                  <c:v>53.692091362243303</c:v>
                </c:pt>
                <c:pt idx="231">
                  <c:v>52.498488446296797</c:v>
                </c:pt>
                <c:pt idx="232">
                  <c:v>51.616828120908302</c:v>
                </c:pt>
                <c:pt idx="233">
                  <c:v>52.009473107842297</c:v>
                </c:pt>
                <c:pt idx="234">
                  <c:v>53.162927206743802</c:v>
                </c:pt>
                <c:pt idx="235">
                  <c:v>53.3</c:v>
                </c:pt>
                <c:pt idx="236">
                  <c:v>52.9</c:v>
                </c:pt>
                <c:pt idx="237">
                  <c:v>54.2</c:v>
                </c:pt>
                <c:pt idx="238">
                  <c:v>54.6</c:v>
                </c:pt>
                <c:pt idx="239">
                  <c:v>54.4</c:v>
                </c:pt>
                <c:pt idx="240">
                  <c:v>53.9</c:v>
                </c:pt>
                <c:pt idx="241">
                  <c:v>53.2</c:v>
                </c:pt>
                <c:pt idx="242">
                  <c:v>55</c:v>
                </c:pt>
                <c:pt idx="243">
                  <c:v>55.8</c:v>
                </c:pt>
                <c:pt idx="244">
                  <c:v>51.5</c:v>
                </c:pt>
                <c:pt idx="245">
                  <c:v>50.9</c:v>
                </c:pt>
                <c:pt idx="246">
                  <c:v>51.4</c:v>
                </c:pt>
                <c:pt idx="247">
                  <c:v>51.9</c:v>
                </c:pt>
                <c:pt idx="248">
                  <c:v>51.7</c:v>
                </c:pt>
                <c:pt idx="249">
                  <c:v>51.1</c:v>
                </c:pt>
                <c:pt idx="250">
                  <c:v>52.2</c:v>
                </c:pt>
                <c:pt idx="251">
                  <c:v>52.3</c:v>
                </c:pt>
                <c:pt idx="252">
                  <c:v>50.3</c:v>
                </c:pt>
                <c:pt idx="253">
                  <c:v>53</c:v>
                </c:pt>
                <c:pt idx="254">
                  <c:v>51.9</c:v>
                </c:pt>
                <c:pt idx="255">
                  <c:v>47.9</c:v>
                </c:pt>
                <c:pt idx="256">
                  <c:v>55.6</c:v>
                </c:pt>
                <c:pt idx="257">
                  <c:v>53.3</c:v>
                </c:pt>
                <c:pt idx="258">
                  <c:v>52.4</c:v>
                </c:pt>
                <c:pt idx="259">
                  <c:v>51.8</c:v>
                </c:pt>
                <c:pt idx="260">
                  <c:v>51.7</c:v>
                </c:pt>
                <c:pt idx="261">
                  <c:v>52.7</c:v>
                </c:pt>
                <c:pt idx="262">
                  <c:v>50.7</c:v>
                </c:pt>
                <c:pt idx="263">
                  <c:v>52.8</c:v>
                </c:pt>
                <c:pt idx="264">
                  <c:v>51.3</c:v>
                </c:pt>
                <c:pt idx="265">
                  <c:v>51.6</c:v>
                </c:pt>
                <c:pt idx="266">
                  <c:v>50.8</c:v>
                </c:pt>
                <c:pt idx="267">
                  <c:v>50.5</c:v>
                </c:pt>
                <c:pt idx="268">
                  <c:v>48.2</c:v>
                </c:pt>
                <c:pt idx="269">
                  <c:v>48.3</c:v>
                </c:pt>
                <c:pt idx="270">
                  <c:v>49.6</c:v>
                </c:pt>
                <c:pt idx="271">
                  <c:v>50.3</c:v>
                </c:pt>
                <c:pt idx="272">
                  <c:v>51.4</c:v>
                </c:pt>
                <c:pt idx="273">
                  <c:v>51.7</c:v>
                </c:pt>
                <c:pt idx="274">
                  <c:v>51.7</c:v>
                </c:pt>
                <c:pt idx="275">
                  <c:v>50.1</c:v>
                </c:pt>
                <c:pt idx="276">
                  <c:v>49.9</c:v>
                </c:pt>
                <c:pt idx="277">
                  <c:v>49</c:v>
                </c:pt>
                <c:pt idx="278">
                  <c:v>47.9</c:v>
                </c:pt>
                <c:pt idx="279">
                  <c:v>49.7</c:v>
                </c:pt>
                <c:pt idx="280">
                  <c:v>51.5</c:v>
                </c:pt>
                <c:pt idx="281">
                  <c:v>52.8</c:v>
                </c:pt>
                <c:pt idx="282">
                  <c:v>52.2</c:v>
                </c:pt>
                <c:pt idx="283">
                  <c:v>54.8</c:v>
                </c:pt>
                <c:pt idx="284">
                  <c:v>57.4</c:v>
                </c:pt>
                <c:pt idx="285">
                  <c:v>54.8</c:v>
                </c:pt>
                <c:pt idx="286">
                  <c:v>53.3</c:v>
                </c:pt>
                <c:pt idx="287">
                  <c:v>54.3</c:v>
                </c:pt>
                <c:pt idx="288">
                  <c:v>53.5</c:v>
                </c:pt>
                <c:pt idx="289">
                  <c:v>52.2</c:v>
                </c:pt>
                <c:pt idx="290">
                  <c:v>49.3</c:v>
                </c:pt>
                <c:pt idx="291">
                  <c:v>49.9</c:v>
                </c:pt>
                <c:pt idx="292">
                  <c:v>51.9</c:v>
                </c:pt>
                <c:pt idx="293">
                  <c:v>56.7</c:v>
                </c:pt>
                <c:pt idx="294">
                  <c:v>57.4</c:v>
                </c:pt>
                <c:pt idx="295">
                  <c:v>59.3</c:v>
                </c:pt>
                <c:pt idx="296">
                  <c:v>54.9</c:v>
                </c:pt>
                <c:pt idx="297">
                  <c:v>55.8</c:v>
                </c:pt>
                <c:pt idx="298">
                  <c:v>55.3</c:v>
                </c:pt>
                <c:pt idx="299">
                  <c:v>55</c:v>
                </c:pt>
                <c:pt idx="300">
                  <c:v>54.7</c:v>
                </c:pt>
                <c:pt idx="301">
                  <c:v>55.3</c:v>
                </c:pt>
                <c:pt idx="302">
                  <c:v>54</c:v>
                </c:pt>
                <c:pt idx="303">
                  <c:v>55.3</c:v>
                </c:pt>
                <c:pt idx="304">
                  <c:v>56.4</c:v>
                </c:pt>
                <c:pt idx="305">
                  <c:v>53.4</c:v>
                </c:pt>
                <c:pt idx="306">
                  <c:v>56.4</c:v>
                </c:pt>
                <c:pt idx="307">
                  <c:v>55.9</c:v>
                </c:pt>
                <c:pt idx="308">
                  <c:v>55.2</c:v>
                </c:pt>
                <c:pt idx="309">
                  <c:v>54.8</c:v>
                </c:pt>
                <c:pt idx="310">
                  <c:v>53.3</c:v>
                </c:pt>
                <c:pt idx="311">
                  <c:v>56.2</c:v>
                </c:pt>
                <c:pt idx="312">
                  <c:v>55.4</c:v>
                </c:pt>
                <c:pt idx="313">
                  <c:v>52.9</c:v>
                </c:pt>
                <c:pt idx="314">
                  <c:v>49.9</c:v>
                </c:pt>
                <c:pt idx="315">
                  <c:v>54.4</c:v>
                </c:pt>
                <c:pt idx="316">
                  <c:v>52.9</c:v>
                </c:pt>
                <c:pt idx="317">
                  <c:v>46.8</c:v>
                </c:pt>
                <c:pt idx="318">
                  <c:v>42.1</c:v>
                </c:pt>
                <c:pt idx="319">
                  <c:v>41.9</c:v>
                </c:pt>
                <c:pt idx="320">
                  <c:v>42.5</c:v>
                </c:pt>
                <c:pt idx="321">
                  <c:v>42.1</c:v>
                </c:pt>
                <c:pt idx="322">
                  <c:v>41.8</c:v>
                </c:pt>
                <c:pt idx="323">
                  <c:v>41.5</c:v>
                </c:pt>
                <c:pt idx="324">
                  <c:v>41.5</c:v>
                </c:pt>
                <c:pt idx="325">
                  <c:v>42.7</c:v>
                </c:pt>
                <c:pt idx="326">
                  <c:v>42.2</c:v>
                </c:pt>
                <c:pt idx="327">
                  <c:v>42.387447545613597</c:v>
                </c:pt>
                <c:pt idx="328">
                  <c:v>42.1720834465943</c:v>
                </c:pt>
                <c:pt idx="329">
                  <c:v>42.619195939599898</c:v>
                </c:pt>
                <c:pt idx="330">
                  <c:v>42.747973539452801</c:v>
                </c:pt>
                <c:pt idx="331">
                  <c:v>42.098468307951698</c:v>
                </c:pt>
                <c:pt idx="332">
                  <c:v>44.258257133841397</c:v>
                </c:pt>
                <c:pt idx="333">
                  <c:v>46.029676710093504</c:v>
                </c:pt>
                <c:pt idx="334">
                  <c:v>51.619590765765096</c:v>
                </c:pt>
                <c:pt idx="335">
                  <c:v>53.427845277209599</c:v>
                </c:pt>
                <c:pt idx="336">
                  <c:v>56.459672955038897</c:v>
                </c:pt>
                <c:pt idx="337">
                  <c:v>55.831214727899699</c:v>
                </c:pt>
                <c:pt idx="338">
                  <c:v>59.177636440750099</c:v>
                </c:pt>
                <c:pt idx="339">
                  <c:v>57.156705969236697</c:v>
                </c:pt>
                <c:pt idx="340">
                  <c:v>56.058281509213998</c:v>
                </c:pt>
                <c:pt idx="341">
                  <c:v>56.325333380920497</c:v>
                </c:pt>
                <c:pt idx="342">
                  <c:v>56.356746829935503</c:v>
                </c:pt>
                <c:pt idx="343">
                  <c:v>55.251073739116102</c:v>
                </c:pt>
                <c:pt idx="344">
                  <c:v>55.191551634203499</c:v>
                </c:pt>
                <c:pt idx="345">
                  <c:v>54.464284331205299</c:v>
                </c:pt>
                <c:pt idx="346">
                  <c:v>53.834008002653796</c:v>
                </c:pt>
                <c:pt idx="347">
                  <c:v>55.320061482956802</c:v>
                </c:pt>
                <c:pt idx="348">
                  <c:v>55.4115254827855</c:v>
                </c:pt>
                <c:pt idx="349">
                  <c:v>55.5251206268441</c:v>
                </c:pt>
                <c:pt idx="350">
                  <c:v>53.037732772240901</c:v>
                </c:pt>
                <c:pt idx="351">
                  <c:v>52.9242778800335</c:v>
                </c:pt>
                <c:pt idx="352">
                  <c:v>52.190724023713898</c:v>
                </c:pt>
                <c:pt idx="353">
                  <c:v>51.804510247212797</c:v>
                </c:pt>
                <c:pt idx="354">
                  <c:v>51.294106714504601</c:v>
                </c:pt>
                <c:pt idx="355">
                  <c:v>50.9</c:v>
                </c:pt>
                <c:pt idx="356">
                  <c:v>51</c:v>
                </c:pt>
                <c:pt idx="357">
                  <c:v>51.5</c:v>
                </c:pt>
                <c:pt idx="358">
                  <c:v>49.3</c:v>
                </c:pt>
                <c:pt idx="359">
                  <c:v>52.2</c:v>
                </c:pt>
                <c:pt idx="360">
                  <c:v>55.8</c:v>
                </c:pt>
                <c:pt idx="361">
                  <c:v>56.4</c:v>
                </c:pt>
                <c:pt idx="362">
                  <c:v>56.5</c:v>
                </c:pt>
                <c:pt idx="363">
                  <c:v>57</c:v>
                </c:pt>
                <c:pt idx="364">
                  <c:v>53.6</c:v>
                </c:pt>
                <c:pt idx="365">
                  <c:v>53.6</c:v>
                </c:pt>
                <c:pt idx="366">
                  <c:v>53.9</c:v>
                </c:pt>
                <c:pt idx="367">
                  <c:v>54.4</c:v>
                </c:pt>
                <c:pt idx="368">
                  <c:v>54.5</c:v>
                </c:pt>
                <c:pt idx="369">
                  <c:v>55.2</c:v>
                </c:pt>
                <c:pt idx="370">
                  <c:v>56.3</c:v>
                </c:pt>
                <c:pt idx="371">
                  <c:v>55.3</c:v>
                </c:pt>
                <c:pt idx="372">
                  <c:v>54.7</c:v>
                </c:pt>
                <c:pt idx="373">
                  <c:v>54.8</c:v>
                </c:pt>
                <c:pt idx="374">
                  <c:v>54.9</c:v>
                </c:pt>
                <c:pt idx="375">
                  <c:v>53.9</c:v>
                </c:pt>
                <c:pt idx="376">
                  <c:v>50.5</c:v>
                </c:pt>
                <c:pt idx="377">
                  <c:v>50.8</c:v>
                </c:pt>
                <c:pt idx="378">
                  <c:v>49.3</c:v>
                </c:pt>
                <c:pt idx="379">
                  <c:v>51.5</c:v>
                </c:pt>
                <c:pt idx="380">
                  <c:v>42.8</c:v>
                </c:pt>
                <c:pt idx="381">
                  <c:v>52.6</c:v>
                </c:pt>
                <c:pt idx="382">
                  <c:v>43.7</c:v>
                </c:pt>
                <c:pt idx="383">
                  <c:v>46.1</c:v>
                </c:pt>
                <c:pt idx="384">
                  <c:v>41.3</c:v>
                </c:pt>
                <c:pt idx="385">
                  <c:v>54.1</c:v>
                </c:pt>
                <c:pt idx="386">
                  <c:v>53.3</c:v>
                </c:pt>
                <c:pt idx="387">
                  <c:v>53.6</c:v>
                </c:pt>
                <c:pt idx="388">
                  <c:v>55.1</c:v>
                </c:pt>
                <c:pt idx="389">
                  <c:v>55.1</c:v>
                </c:pt>
                <c:pt idx="390">
                  <c:v>56.2</c:v>
                </c:pt>
                <c:pt idx="391">
                  <c:v>55.3</c:v>
                </c:pt>
                <c:pt idx="392">
                  <c:v>55.2</c:v>
                </c:pt>
                <c:pt idx="393">
                  <c:v>55.3324729529972</c:v>
                </c:pt>
                <c:pt idx="394">
                  <c:v>55.375649191302998</c:v>
                </c:pt>
                <c:pt idx="395">
                  <c:v>55.605414550669302</c:v>
                </c:pt>
                <c:pt idx="396">
                  <c:v>55.574948019545701</c:v>
                </c:pt>
                <c:pt idx="397">
                  <c:v>54.174726745352302</c:v>
                </c:pt>
                <c:pt idx="398">
                  <c:v>54.2890016248137</c:v>
                </c:pt>
                <c:pt idx="399">
                  <c:v>50.6596624229322</c:v>
                </c:pt>
                <c:pt idx="400">
                  <c:v>50.172337894416103</c:v>
                </c:pt>
                <c:pt idx="401">
                  <c:v>50.498260861878002</c:v>
                </c:pt>
                <c:pt idx="402">
                  <c:v>53.723957080093399</c:v>
                </c:pt>
                <c:pt idx="403">
                  <c:v>54.065970965008603</c:v>
                </c:pt>
                <c:pt idx="404">
                  <c:v>54.549798245684599</c:v>
                </c:pt>
                <c:pt idx="405">
                  <c:v>54.351979731101999</c:v>
                </c:pt>
                <c:pt idx="406">
                  <c:v>54.651407585344202</c:v>
                </c:pt>
                <c:pt idx="407">
                  <c:v>53.498841391033601</c:v>
                </c:pt>
                <c:pt idx="408">
                  <c:v>54.469541306483897</c:v>
                </c:pt>
                <c:pt idx="409">
                  <c:v>52.883862807287102</c:v>
                </c:pt>
                <c:pt idx="410">
                  <c:v>57.435683619753803</c:v>
                </c:pt>
                <c:pt idx="411">
                  <c:v>50.586525155008502</c:v>
                </c:pt>
                <c:pt idx="412">
                  <c:v>52.575702743204999</c:v>
                </c:pt>
                <c:pt idx="413">
                  <c:v>50.684317425486398</c:v>
                </c:pt>
                <c:pt idx="414">
                  <c:v>53.014828934522299</c:v>
                </c:pt>
                <c:pt idx="415">
                  <c:v>54.996802914560497</c:v>
                </c:pt>
                <c:pt idx="416">
                  <c:v>52.768653763435502</c:v>
                </c:pt>
                <c:pt idx="417">
                  <c:v>52.295864465585403</c:v>
                </c:pt>
                <c:pt idx="418">
                  <c:v>52.775407470155599</c:v>
                </c:pt>
                <c:pt idx="419">
                  <c:v>52.644607532725203</c:v>
                </c:pt>
                <c:pt idx="420">
                  <c:v>50.809998076580101</c:v>
                </c:pt>
                <c:pt idx="421">
                  <c:v>51.122054613585803</c:v>
                </c:pt>
                <c:pt idx="422">
                  <c:v>51.893237311751697</c:v>
                </c:pt>
                <c:pt idx="423">
                  <c:v>53.601695735256605</c:v>
                </c:pt>
                <c:pt idx="424">
                  <c:v>49.945743967856302</c:v>
                </c:pt>
                <c:pt idx="425">
                  <c:v>50.724576724191799</c:v>
                </c:pt>
                <c:pt idx="426">
                  <c:v>48.990460587451999</c:v>
                </c:pt>
                <c:pt idx="427">
                  <c:v>48.915342490460404</c:v>
                </c:pt>
                <c:pt idx="428">
                  <c:v>43.073053830645499</c:v>
                </c:pt>
                <c:pt idx="429">
                  <c:v>42.042444081149604</c:v>
                </c:pt>
                <c:pt idx="430">
                  <c:v>45.5613543965883</c:v>
                </c:pt>
                <c:pt idx="431">
                  <c:v>51.847793998547701</c:v>
                </c:pt>
                <c:pt idx="432">
                  <c:v>48.588716752390901</c:v>
                </c:pt>
                <c:pt idx="433">
                  <c:v>51.915797265613101</c:v>
                </c:pt>
                <c:pt idx="434">
                  <c:v>51.714314566272698</c:v>
                </c:pt>
                <c:pt idx="435">
                  <c:v>51.7439842117601</c:v>
                </c:pt>
                <c:pt idx="436">
                  <c:v>51.982542785829402</c:v>
                </c:pt>
                <c:pt idx="437">
                  <c:v>53.824278751005302</c:v>
                </c:pt>
                <c:pt idx="438">
                  <c:v>53.527537309517001</c:v>
                </c:pt>
                <c:pt idx="439">
                  <c:v>53.471693672006396</c:v>
                </c:pt>
                <c:pt idx="440">
                  <c:v>51.920552086565898</c:v>
                </c:pt>
                <c:pt idx="441">
                  <c:v>51.563877295125295</c:v>
                </c:pt>
                <c:pt idx="442">
                  <c:v>51.3972767374052</c:v>
                </c:pt>
                <c:pt idx="443">
                  <c:v>52.112981051808397</c:v>
                </c:pt>
                <c:pt idx="444">
                  <c:v>50.671610259547997</c:v>
                </c:pt>
                <c:pt idx="445">
                  <c:v>49.866550769682696</c:v>
                </c:pt>
                <c:pt idx="446">
                  <c:v>48.265741793428703</c:v>
                </c:pt>
                <c:pt idx="447">
                  <c:v>56.760389733967997</c:v>
                </c:pt>
                <c:pt idx="448">
                  <c:v>57.899839589416501</c:v>
                </c:pt>
                <c:pt idx="449">
                  <c:v>56.755500032949904</c:v>
                </c:pt>
                <c:pt idx="450">
                  <c:v>58.768184293631002</c:v>
                </c:pt>
                <c:pt idx="451">
                  <c:v>57.201057370825801</c:v>
                </c:pt>
                <c:pt idx="452">
                  <c:v>56.966584452454299</c:v>
                </c:pt>
                <c:pt idx="453">
                  <c:v>55.073937795247701</c:v>
                </c:pt>
                <c:pt idx="454">
                  <c:v>57.675202811895304</c:v>
                </c:pt>
                <c:pt idx="455">
                  <c:v>57.573122561287896</c:v>
                </c:pt>
                <c:pt idx="456">
                  <c:v>55.086303168249394</c:v>
                </c:pt>
                <c:pt idx="457">
                  <c:v>53.341591161480103</c:v>
                </c:pt>
                <c:pt idx="458">
                  <c:v>54.0342458679063</c:v>
                </c:pt>
                <c:pt idx="459">
                  <c:v>56.430357761177703</c:v>
                </c:pt>
                <c:pt idx="460">
                  <c:v>57.713340198732702</c:v>
                </c:pt>
                <c:pt idx="461">
                  <c:v>56.993358312559103</c:v>
                </c:pt>
                <c:pt idx="462">
                  <c:v>57.045081594991899</c:v>
                </c:pt>
                <c:pt idx="463">
                  <c:v>57.388412042716503</c:v>
                </c:pt>
                <c:pt idx="464">
                  <c:v>56.636363233462099</c:v>
                </c:pt>
                <c:pt idx="465">
                  <c:v>52.275081871882598</c:v>
                </c:pt>
                <c:pt idx="466">
                  <c:v>55.629978873306399</c:v>
                </c:pt>
                <c:pt idx="467">
                  <c:v>55.014355357070002</c:v>
                </c:pt>
                <c:pt idx="468">
                  <c:v>55.800570259975295</c:v>
                </c:pt>
                <c:pt idx="469">
                  <c:v>55.579529873397398</c:v>
                </c:pt>
                <c:pt idx="470">
                  <c:v>56.122473996263395</c:v>
                </c:pt>
                <c:pt idx="471">
                  <c:v>56.280986036891001</c:v>
                </c:pt>
                <c:pt idx="472">
                  <c:v>57.381978958343701</c:v>
                </c:pt>
                <c:pt idx="473">
                  <c:v>55.711322811861699</c:v>
                </c:pt>
                <c:pt idx="474">
                  <c:v>56.404258467521899</c:v>
                </c:pt>
                <c:pt idx="475">
                  <c:v>56.545361478931298</c:v>
                </c:pt>
                <c:pt idx="476">
                  <c:v>57.806552629903301</c:v>
                </c:pt>
                <c:pt idx="477">
                  <c:v>60.489670300191001</c:v>
                </c:pt>
                <c:pt idx="478">
                  <c:v>57.781601821938203</c:v>
                </c:pt>
                <c:pt idx="479">
                  <c:v>58.1861503748149</c:v>
                </c:pt>
                <c:pt idx="480">
                  <c:v>57.260742509048896</c:v>
                </c:pt>
                <c:pt idx="481">
                  <c:v>59.326487632021497</c:v>
                </c:pt>
                <c:pt idx="482">
                  <c:v>58.134328199853996</c:v>
                </c:pt>
                <c:pt idx="483">
                  <c:v>57.029482124609501</c:v>
                </c:pt>
                <c:pt idx="484">
                  <c:v>58.535538455565003</c:v>
                </c:pt>
                <c:pt idx="485">
                  <c:v>59.410670576284502</c:v>
                </c:pt>
                <c:pt idx="486">
                  <c:v>58.452844551266601</c:v>
                </c:pt>
                <c:pt idx="487">
                  <c:v>58.957294652654795</c:v>
                </c:pt>
                <c:pt idx="488">
                  <c:v>60.798355854544894</c:v>
                </c:pt>
                <c:pt idx="489">
                  <c:v>59.439258660812897</c:v>
                </c:pt>
                <c:pt idx="490">
                  <c:v>58.805972450916798</c:v>
                </c:pt>
                <c:pt idx="491">
                  <c:v>58.353859086869598</c:v>
                </c:pt>
                <c:pt idx="492">
                  <c:v>59.551203628041499</c:v>
                </c:pt>
                <c:pt idx="493">
                  <c:v>57.476530453893297</c:v>
                </c:pt>
                <c:pt idx="494">
                  <c:v>57.736919437238903</c:v>
                </c:pt>
                <c:pt idx="495">
                  <c:v>58.041353201505302</c:v>
                </c:pt>
                <c:pt idx="496">
                  <c:v>57.327742342161798</c:v>
                </c:pt>
                <c:pt idx="497">
                  <c:v>56.4595161564283</c:v>
                </c:pt>
                <c:pt idx="498">
                  <c:v>57.206850526101995</c:v>
                </c:pt>
              </c:numCache>
            </c:numRef>
          </c:val>
        </c:ser>
        <c:ser>
          <c:idx val="37"/>
          <c:order val="37"/>
          <c:tx>
            <c:strRef>
              <c:f>'Long Term BORDER'!$AO$1:$AO$2</c:f>
              <c:strCache>
                <c:ptCount val="1"/>
                <c:pt idx="0">
                  <c:v>EMPRS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BORDER'!$AO$3:$AO$672</c:f>
              <c:numCache>
                <c:formatCode>0.0</c:formatCode>
                <c:ptCount val="670"/>
                <c:pt idx="0">
                  <c:v>0</c:v>
                </c:pt>
                <c:pt idx="1">
                  <c:v>87.5</c:v>
                </c:pt>
                <c:pt idx="2">
                  <c:v>87.1</c:v>
                </c:pt>
                <c:pt idx="3">
                  <c:v>83.8</c:v>
                </c:pt>
                <c:pt idx="4">
                  <c:v>80</c:v>
                </c:pt>
                <c:pt idx="5">
                  <c:v>80.900000000000006</c:v>
                </c:pt>
                <c:pt idx="6">
                  <c:v>80.099999999999994</c:v>
                </c:pt>
                <c:pt idx="7">
                  <c:v>83.2</c:v>
                </c:pt>
                <c:pt idx="8">
                  <c:v>76.900000000000006</c:v>
                </c:pt>
                <c:pt idx="9">
                  <c:v>81.2</c:v>
                </c:pt>
                <c:pt idx="10">
                  <c:v>82</c:v>
                </c:pt>
                <c:pt idx="11">
                  <c:v>80.8</c:v>
                </c:pt>
                <c:pt idx="12">
                  <c:v>81.8</c:v>
                </c:pt>
                <c:pt idx="13">
                  <c:v>81.8</c:v>
                </c:pt>
                <c:pt idx="14">
                  <c:v>82</c:v>
                </c:pt>
                <c:pt idx="15">
                  <c:v>80.900000000000006</c:v>
                </c:pt>
                <c:pt idx="16">
                  <c:v>81</c:v>
                </c:pt>
                <c:pt idx="17">
                  <c:v>81.2</c:v>
                </c:pt>
                <c:pt idx="18">
                  <c:v>82.3</c:v>
                </c:pt>
                <c:pt idx="19">
                  <c:v>82.1</c:v>
                </c:pt>
                <c:pt idx="20">
                  <c:v>80.3</c:v>
                </c:pt>
                <c:pt idx="21">
                  <c:v>81.400000000000006</c:v>
                </c:pt>
                <c:pt idx="22">
                  <c:v>79.5</c:v>
                </c:pt>
                <c:pt idx="23">
                  <c:v>82.1</c:v>
                </c:pt>
                <c:pt idx="24">
                  <c:v>81.2</c:v>
                </c:pt>
                <c:pt idx="25">
                  <c:v>79.599999999999994</c:v>
                </c:pt>
                <c:pt idx="26">
                  <c:v>82.843820000000008</c:v>
                </c:pt>
                <c:pt idx="27">
                  <c:v>82.447699999999998</c:v>
                </c:pt>
                <c:pt idx="28">
                  <c:v>82.394490000000005</c:v>
                </c:pt>
                <c:pt idx="29">
                  <c:v>81.873100000000008</c:v>
                </c:pt>
                <c:pt idx="30">
                  <c:v>81.806910000000002</c:v>
                </c:pt>
                <c:pt idx="31">
                  <c:v>81.199590000000001</c:v>
                </c:pt>
                <c:pt idx="32">
                  <c:v>78.903499999999994</c:v>
                </c:pt>
                <c:pt idx="33">
                  <c:v>78.441460000000006</c:v>
                </c:pt>
                <c:pt idx="34">
                  <c:v>76.774770000000004</c:v>
                </c:pt>
                <c:pt idx="35">
                  <c:v>76.174770000000009</c:v>
                </c:pt>
                <c:pt idx="36">
                  <c:v>79.595089999999999</c:v>
                </c:pt>
                <c:pt idx="37">
                  <c:v>82.285160000000005</c:v>
                </c:pt>
                <c:pt idx="38">
                  <c:v>79.706949999999992</c:v>
                </c:pt>
                <c:pt idx="39">
                  <c:v>82.362399999999994</c:v>
                </c:pt>
                <c:pt idx="40">
                  <c:v>80.808589999999995</c:v>
                </c:pt>
                <c:pt idx="41">
                  <c:v>80.906070000000014</c:v>
                </c:pt>
                <c:pt idx="42">
                  <c:v>80.709729999999993</c:v>
                </c:pt>
                <c:pt idx="43">
                  <c:v>81.070959999999999</c:v>
                </c:pt>
                <c:pt idx="44">
                  <c:v>81.015799999999999</c:v>
                </c:pt>
                <c:pt idx="45">
                  <c:v>81.443770000000001</c:v>
                </c:pt>
                <c:pt idx="46">
                  <c:v>84.965779999999995</c:v>
                </c:pt>
                <c:pt idx="47">
                  <c:v>81.898820000000001</c:v>
                </c:pt>
                <c:pt idx="48">
                  <c:v>80.568039999999996</c:v>
                </c:pt>
                <c:pt idx="49">
                  <c:v>80.06841</c:v>
                </c:pt>
                <c:pt idx="50">
                  <c:v>78.374710000000007</c:v>
                </c:pt>
                <c:pt idx="51">
                  <c:v>80.346800000000002</c:v>
                </c:pt>
                <c:pt idx="52">
                  <c:v>80.712500000000006</c:v>
                </c:pt>
                <c:pt idx="53">
                  <c:v>82.273769999999999</c:v>
                </c:pt>
                <c:pt idx="54">
                  <c:v>80.174720000000008</c:v>
                </c:pt>
                <c:pt idx="55">
                  <c:v>80.364220000000003</c:v>
                </c:pt>
                <c:pt idx="56">
                  <c:v>79.281019999999998</c:v>
                </c:pt>
                <c:pt idx="57">
                  <c:v>80.482640000000004</c:v>
                </c:pt>
                <c:pt idx="58">
                  <c:v>79.445139999999995</c:v>
                </c:pt>
                <c:pt idx="59">
                  <c:v>81.804130000000001</c:v>
                </c:pt>
                <c:pt idx="60">
                  <c:v>80.836460000000002</c:v>
                </c:pt>
                <c:pt idx="61">
                  <c:v>84.259509999999992</c:v>
                </c:pt>
                <c:pt idx="62">
                  <c:v>83.1374</c:v>
                </c:pt>
                <c:pt idx="63">
                  <c:v>82.454530000000005</c:v>
                </c:pt>
                <c:pt idx="64">
                  <c:v>82.539880000000011</c:v>
                </c:pt>
                <c:pt idx="65">
                  <c:v>83.185450000000003</c:v>
                </c:pt>
                <c:pt idx="66">
                  <c:v>83.422749999999994</c:v>
                </c:pt>
                <c:pt idx="67">
                  <c:v>83.348300000000009</c:v>
                </c:pt>
                <c:pt idx="68">
                  <c:v>84.245699999999999</c:v>
                </c:pt>
                <c:pt idx="69">
                  <c:v>85.51982000000001</c:v>
                </c:pt>
                <c:pt idx="70">
                  <c:v>85.806920000000005</c:v>
                </c:pt>
                <c:pt idx="71">
                  <c:v>86.790660000000003</c:v>
                </c:pt>
                <c:pt idx="72">
                  <c:v>85.351839999999996</c:v>
                </c:pt>
                <c:pt idx="73">
                  <c:v>85.236240000000009</c:v>
                </c:pt>
                <c:pt idx="74">
                  <c:v>83.632199999999997</c:v>
                </c:pt>
                <c:pt idx="75">
                  <c:v>85.951759999999993</c:v>
                </c:pt>
                <c:pt idx="76">
                  <c:v>85.902839999999998</c:v>
                </c:pt>
                <c:pt idx="77">
                  <c:v>84.915480000000002</c:v>
                </c:pt>
                <c:pt idx="78">
                  <c:v>86.07544</c:v>
                </c:pt>
                <c:pt idx="79">
                  <c:v>87.657640000000001</c:v>
                </c:pt>
                <c:pt idx="80">
                  <c:v>81.521479999999997</c:v>
                </c:pt>
                <c:pt idx="81">
                  <c:v>79.747450000000001</c:v>
                </c:pt>
                <c:pt idx="82">
                  <c:v>86.24897</c:v>
                </c:pt>
                <c:pt idx="83">
                  <c:v>86.030910000000006</c:v>
                </c:pt>
                <c:pt idx="84">
                  <c:v>85.065520000000006</c:v>
                </c:pt>
                <c:pt idx="85">
                  <c:v>86.34102</c:v>
                </c:pt>
                <c:pt idx="86">
                  <c:v>87.02452000000001</c:v>
                </c:pt>
                <c:pt idx="87">
                  <c:v>85.723640000000003</c:v>
                </c:pt>
                <c:pt idx="88">
                  <c:v>87.571110000000004</c:v>
                </c:pt>
                <c:pt idx="89">
                  <c:v>85.991380000000007</c:v>
                </c:pt>
                <c:pt idx="90">
                  <c:v>85.193660000000008</c:v>
                </c:pt>
                <c:pt idx="91">
                  <c:v>84.405830000000009</c:v>
                </c:pt>
                <c:pt idx="92">
                  <c:v>86.627200000000002</c:v>
                </c:pt>
                <c:pt idx="93">
                  <c:v>88.960270000000008</c:v>
                </c:pt>
                <c:pt idx="94">
                  <c:v>91.10369</c:v>
                </c:pt>
                <c:pt idx="95">
                  <c:v>90.111919999999998</c:v>
                </c:pt>
                <c:pt idx="96">
                  <c:v>84.533419999999992</c:v>
                </c:pt>
                <c:pt idx="97">
                  <c:v>86.169200000000004</c:v>
                </c:pt>
                <c:pt idx="98">
                  <c:v>86.231940000000009</c:v>
                </c:pt>
                <c:pt idx="99">
                  <c:v>87.224000000000004</c:v>
                </c:pt>
                <c:pt idx="100">
                  <c:v>87.944929999999999</c:v>
                </c:pt>
                <c:pt idx="101">
                  <c:v>85.121470000000002</c:v>
                </c:pt>
                <c:pt idx="102">
                  <c:v>87.485009999999988</c:v>
                </c:pt>
                <c:pt idx="103">
                  <c:v>86.559839999999994</c:v>
                </c:pt>
                <c:pt idx="104">
                  <c:v>85.850769999999997</c:v>
                </c:pt>
                <c:pt idx="105">
                  <c:v>81.48566000000001</c:v>
                </c:pt>
                <c:pt idx="106">
                  <c:v>85.611229999999992</c:v>
                </c:pt>
                <c:pt idx="107">
                  <c:v>86.040520000000001</c:v>
                </c:pt>
                <c:pt idx="108">
                  <c:v>85.892380000000003</c:v>
                </c:pt>
                <c:pt idx="109">
                  <c:v>86.096270000000004</c:v>
                </c:pt>
                <c:pt idx="110">
                  <c:v>84.86957000000001</c:v>
                </c:pt>
                <c:pt idx="111">
                  <c:v>84.645910000000001</c:v>
                </c:pt>
                <c:pt idx="112">
                  <c:v>85.04119</c:v>
                </c:pt>
                <c:pt idx="113">
                  <c:v>82.747199999999992</c:v>
                </c:pt>
                <c:pt idx="114">
                  <c:v>84.39988000000001</c:v>
                </c:pt>
                <c:pt idx="115">
                  <c:v>82.163579999999996</c:v>
                </c:pt>
                <c:pt idx="116">
                  <c:v>84.36336</c:v>
                </c:pt>
                <c:pt idx="117">
                  <c:v>85.490809999999996</c:v>
                </c:pt>
                <c:pt idx="118">
                  <c:v>85.749460000000013</c:v>
                </c:pt>
                <c:pt idx="119">
                  <c:v>85.535409999999999</c:v>
                </c:pt>
                <c:pt idx="120">
                  <c:v>83.624759999999995</c:v>
                </c:pt>
                <c:pt idx="121">
                  <c:v>84.367949999999993</c:v>
                </c:pt>
                <c:pt idx="122">
                  <c:v>85.845759999999999</c:v>
                </c:pt>
                <c:pt idx="123">
                  <c:v>87.792079999999999</c:v>
                </c:pt>
                <c:pt idx="124">
                  <c:v>87.751859999999994</c:v>
                </c:pt>
                <c:pt idx="125">
                  <c:v>87.541460000000001</c:v>
                </c:pt>
                <c:pt idx="126">
                  <c:v>89.661090000000002</c:v>
                </c:pt>
                <c:pt idx="127">
                  <c:v>91.55877000000001</c:v>
                </c:pt>
                <c:pt idx="128">
                  <c:v>88.671240000000012</c:v>
                </c:pt>
                <c:pt idx="129">
                  <c:v>88.37473</c:v>
                </c:pt>
                <c:pt idx="130">
                  <c:v>90.603259999999992</c:v>
                </c:pt>
                <c:pt idx="131">
                  <c:v>89.909189999999995</c:v>
                </c:pt>
                <c:pt idx="132">
                  <c:v>90.634029999999996</c:v>
                </c:pt>
                <c:pt idx="133">
                  <c:v>89.418600000000012</c:v>
                </c:pt>
                <c:pt idx="134">
                  <c:v>89.105940000000004</c:v>
                </c:pt>
                <c:pt idx="135">
                  <c:v>88.514030000000005</c:v>
                </c:pt>
                <c:pt idx="136">
                  <c:v>89.38736999999999</c:v>
                </c:pt>
                <c:pt idx="137">
                  <c:v>87.484999999999999</c:v>
                </c:pt>
                <c:pt idx="138">
                  <c:v>90.282579999999996</c:v>
                </c:pt>
                <c:pt idx="139">
                  <c:v>91.102249999999998</c:v>
                </c:pt>
                <c:pt idx="140">
                  <c:v>90.363640000000004</c:v>
                </c:pt>
                <c:pt idx="141">
                  <c:v>88.520009999999999</c:v>
                </c:pt>
                <c:pt idx="142">
                  <c:v>89.757210000000001</c:v>
                </c:pt>
                <c:pt idx="143">
                  <c:v>87.646450000000002</c:v>
                </c:pt>
                <c:pt idx="144">
                  <c:v>94.291179999999997</c:v>
                </c:pt>
                <c:pt idx="145">
                  <c:v>89.817019999999999</c:v>
                </c:pt>
                <c:pt idx="146">
                  <c:v>84.6</c:v>
                </c:pt>
                <c:pt idx="147">
                  <c:v>86.6</c:v>
                </c:pt>
                <c:pt idx="148">
                  <c:v>88</c:v>
                </c:pt>
                <c:pt idx="149">
                  <c:v>85.3</c:v>
                </c:pt>
                <c:pt idx="150">
                  <c:v>89.9</c:v>
                </c:pt>
                <c:pt idx="151">
                  <c:v>90.7</c:v>
                </c:pt>
                <c:pt idx="152">
                  <c:v>85.4</c:v>
                </c:pt>
                <c:pt idx="153">
                  <c:v>88.9</c:v>
                </c:pt>
                <c:pt idx="154">
                  <c:v>86.2</c:v>
                </c:pt>
                <c:pt idx="155">
                  <c:v>83.6</c:v>
                </c:pt>
                <c:pt idx="156">
                  <c:v>82.3</c:v>
                </c:pt>
                <c:pt idx="157">
                  <c:v>84.7</c:v>
                </c:pt>
                <c:pt idx="158">
                  <c:v>83.8</c:v>
                </c:pt>
                <c:pt idx="159">
                  <c:v>84.4</c:v>
                </c:pt>
                <c:pt idx="160">
                  <c:v>85</c:v>
                </c:pt>
                <c:pt idx="161">
                  <c:v>87.1</c:v>
                </c:pt>
                <c:pt idx="162">
                  <c:v>86.5</c:v>
                </c:pt>
                <c:pt idx="163">
                  <c:v>84.7</c:v>
                </c:pt>
                <c:pt idx="164">
                  <c:v>86.8</c:v>
                </c:pt>
                <c:pt idx="165">
                  <c:v>94.1</c:v>
                </c:pt>
                <c:pt idx="166">
                  <c:v>86.8</c:v>
                </c:pt>
                <c:pt idx="167">
                  <c:v>85.7</c:v>
                </c:pt>
                <c:pt idx="168">
                  <c:v>87</c:v>
                </c:pt>
                <c:pt idx="169">
                  <c:v>88</c:v>
                </c:pt>
                <c:pt idx="170">
                  <c:v>88.1</c:v>
                </c:pt>
                <c:pt idx="171">
                  <c:v>91.4</c:v>
                </c:pt>
                <c:pt idx="172">
                  <c:v>97.6</c:v>
                </c:pt>
                <c:pt idx="173">
                  <c:v>99.2</c:v>
                </c:pt>
                <c:pt idx="174">
                  <c:v>99.9</c:v>
                </c:pt>
                <c:pt idx="175">
                  <c:v>95.6</c:v>
                </c:pt>
                <c:pt idx="176">
                  <c:v>97</c:v>
                </c:pt>
                <c:pt idx="177">
                  <c:v>95.6</c:v>
                </c:pt>
                <c:pt idx="178">
                  <c:v>92.4</c:v>
                </c:pt>
                <c:pt idx="179">
                  <c:v>94.5</c:v>
                </c:pt>
                <c:pt idx="180">
                  <c:v>94.6</c:v>
                </c:pt>
                <c:pt idx="181">
                  <c:v>94.6</c:v>
                </c:pt>
                <c:pt idx="182">
                  <c:v>94.5</c:v>
                </c:pt>
                <c:pt idx="183">
                  <c:v>82.7</c:v>
                </c:pt>
                <c:pt idx="184">
                  <c:v>79.3</c:v>
                </c:pt>
                <c:pt idx="185">
                  <c:v>81.8</c:v>
                </c:pt>
                <c:pt idx="186">
                  <c:v>80.3</c:v>
                </c:pt>
                <c:pt idx="187">
                  <c:v>77</c:v>
                </c:pt>
                <c:pt idx="188">
                  <c:v>83.3</c:v>
                </c:pt>
                <c:pt idx="189">
                  <c:v>81.3</c:v>
                </c:pt>
                <c:pt idx="190">
                  <c:v>83.6</c:v>
                </c:pt>
                <c:pt idx="191">
                  <c:v>83.6</c:v>
                </c:pt>
                <c:pt idx="192">
                  <c:v>83.2</c:v>
                </c:pt>
                <c:pt idx="193">
                  <c:v>82</c:v>
                </c:pt>
                <c:pt idx="194">
                  <c:v>81.099999999999994</c:v>
                </c:pt>
                <c:pt idx="195">
                  <c:v>81.599999999999994</c:v>
                </c:pt>
                <c:pt idx="196">
                  <c:v>79</c:v>
                </c:pt>
                <c:pt idx="197">
                  <c:v>80.099999999999994</c:v>
                </c:pt>
                <c:pt idx="198">
                  <c:v>79.900000000000006</c:v>
                </c:pt>
                <c:pt idx="199">
                  <c:v>80.599999999999994</c:v>
                </c:pt>
                <c:pt idx="200">
                  <c:v>80.5</c:v>
                </c:pt>
                <c:pt idx="201">
                  <c:v>78.900000000000006</c:v>
                </c:pt>
                <c:pt idx="202">
                  <c:v>79.978107361826901</c:v>
                </c:pt>
                <c:pt idx="203">
                  <c:v>81.442345901710695</c:v>
                </c:pt>
                <c:pt idx="204">
                  <c:v>81.6084320248399</c:v>
                </c:pt>
                <c:pt idx="205">
                  <c:v>80.640868596366801</c:v>
                </c:pt>
                <c:pt idx="206">
                  <c:v>81.652687720015905</c:v>
                </c:pt>
                <c:pt idx="207">
                  <c:v>80.436919376398208</c:v>
                </c:pt>
                <c:pt idx="208">
                  <c:v>81.556311154784098</c:v>
                </c:pt>
                <c:pt idx="209">
                  <c:v>81.181174973827908</c:v>
                </c:pt>
                <c:pt idx="210">
                  <c:v>82.426868547074108</c:v>
                </c:pt>
                <c:pt idx="211">
                  <c:v>81.500330557288294</c:v>
                </c:pt>
                <c:pt idx="212">
                  <c:v>81.532672789596305</c:v>
                </c:pt>
                <c:pt idx="213">
                  <c:v>81.458293273734</c:v>
                </c:pt>
                <c:pt idx="214">
                  <c:v>77.011932546753599</c:v>
                </c:pt>
                <c:pt idx="215">
                  <c:v>75.833755137818812</c:v>
                </c:pt>
                <c:pt idx="216">
                  <c:v>76.623178922739996</c:v>
                </c:pt>
                <c:pt idx="217">
                  <c:v>74.775514625913203</c:v>
                </c:pt>
                <c:pt idx="218">
                  <c:v>74.699462446695904</c:v>
                </c:pt>
                <c:pt idx="219">
                  <c:v>78.294814071750196</c:v>
                </c:pt>
                <c:pt idx="220">
                  <c:v>75.604691554304708</c:v>
                </c:pt>
                <c:pt idx="221">
                  <c:v>78.252000519607307</c:v>
                </c:pt>
                <c:pt idx="222">
                  <c:v>76.515958930803507</c:v>
                </c:pt>
                <c:pt idx="223">
                  <c:v>77.655850063349291</c:v>
                </c:pt>
                <c:pt idx="224">
                  <c:v>78.923798148582605</c:v>
                </c:pt>
                <c:pt idx="225">
                  <c:v>75.690028470144796</c:v>
                </c:pt>
                <c:pt idx="226">
                  <c:v>77.937928258143202</c:v>
                </c:pt>
                <c:pt idx="227">
                  <c:v>77.618378920913003</c:v>
                </c:pt>
                <c:pt idx="228">
                  <c:v>76.531179848843891</c:v>
                </c:pt>
                <c:pt idx="229">
                  <c:v>75.488022819346199</c:v>
                </c:pt>
                <c:pt idx="230">
                  <c:v>76.272330868423694</c:v>
                </c:pt>
                <c:pt idx="231">
                  <c:v>75.885668435820705</c:v>
                </c:pt>
                <c:pt idx="232">
                  <c:v>77.12449273407789</c:v>
                </c:pt>
                <c:pt idx="233">
                  <c:v>77.189168104441791</c:v>
                </c:pt>
                <c:pt idx="234">
                  <c:v>78.330789183401194</c:v>
                </c:pt>
                <c:pt idx="235">
                  <c:v>77.2</c:v>
                </c:pt>
                <c:pt idx="236">
                  <c:v>77.599999999999994</c:v>
                </c:pt>
                <c:pt idx="237">
                  <c:v>77.599999999999994</c:v>
                </c:pt>
                <c:pt idx="238">
                  <c:v>77.2</c:v>
                </c:pt>
                <c:pt idx="239">
                  <c:v>77</c:v>
                </c:pt>
                <c:pt idx="240">
                  <c:v>77.3</c:v>
                </c:pt>
                <c:pt idx="241">
                  <c:v>76.900000000000006</c:v>
                </c:pt>
                <c:pt idx="242">
                  <c:v>76.7</c:v>
                </c:pt>
                <c:pt idx="243">
                  <c:v>76.599999999999994</c:v>
                </c:pt>
                <c:pt idx="244">
                  <c:v>74.3</c:v>
                </c:pt>
                <c:pt idx="245">
                  <c:v>73.7</c:v>
                </c:pt>
                <c:pt idx="246">
                  <c:v>73.3</c:v>
                </c:pt>
                <c:pt idx="247">
                  <c:v>74.099999999999994</c:v>
                </c:pt>
                <c:pt idx="248">
                  <c:v>73.8</c:v>
                </c:pt>
                <c:pt idx="249">
                  <c:v>73.8</c:v>
                </c:pt>
                <c:pt idx="250">
                  <c:v>74</c:v>
                </c:pt>
                <c:pt idx="251">
                  <c:v>73.3</c:v>
                </c:pt>
                <c:pt idx="252">
                  <c:v>73.8</c:v>
                </c:pt>
                <c:pt idx="253">
                  <c:v>74.2</c:v>
                </c:pt>
                <c:pt idx="254">
                  <c:v>74</c:v>
                </c:pt>
                <c:pt idx="255">
                  <c:v>75.099999999999994</c:v>
                </c:pt>
                <c:pt idx="256">
                  <c:v>74.7</c:v>
                </c:pt>
                <c:pt idx="257">
                  <c:v>74.900000000000006</c:v>
                </c:pt>
                <c:pt idx="258">
                  <c:v>74.5</c:v>
                </c:pt>
                <c:pt idx="259">
                  <c:v>73.900000000000006</c:v>
                </c:pt>
                <c:pt idx="260">
                  <c:v>72.900000000000006</c:v>
                </c:pt>
                <c:pt idx="261">
                  <c:v>76</c:v>
                </c:pt>
                <c:pt idx="262">
                  <c:v>75.5</c:v>
                </c:pt>
                <c:pt idx="263">
                  <c:v>76.8</c:v>
                </c:pt>
                <c:pt idx="264">
                  <c:v>77</c:v>
                </c:pt>
                <c:pt idx="265">
                  <c:v>74</c:v>
                </c:pt>
                <c:pt idx="266">
                  <c:v>75.2</c:v>
                </c:pt>
                <c:pt idx="267">
                  <c:v>74.2</c:v>
                </c:pt>
                <c:pt idx="268">
                  <c:v>73.900000000000006</c:v>
                </c:pt>
                <c:pt idx="269">
                  <c:v>76.599999999999994</c:v>
                </c:pt>
                <c:pt idx="270">
                  <c:v>75.5</c:v>
                </c:pt>
                <c:pt idx="271">
                  <c:v>76.5</c:v>
                </c:pt>
                <c:pt idx="272">
                  <c:v>75.599999999999994</c:v>
                </c:pt>
                <c:pt idx="273">
                  <c:v>75.2</c:v>
                </c:pt>
                <c:pt idx="274">
                  <c:v>75.2</c:v>
                </c:pt>
                <c:pt idx="275">
                  <c:v>71.900000000000006</c:v>
                </c:pt>
                <c:pt idx="276">
                  <c:v>74.2</c:v>
                </c:pt>
                <c:pt idx="277">
                  <c:v>74.900000000000006</c:v>
                </c:pt>
                <c:pt idx="278">
                  <c:v>74.5</c:v>
                </c:pt>
                <c:pt idx="279">
                  <c:v>73.5</c:v>
                </c:pt>
                <c:pt idx="280">
                  <c:v>74.5</c:v>
                </c:pt>
                <c:pt idx="281">
                  <c:v>73.7</c:v>
                </c:pt>
                <c:pt idx="282">
                  <c:v>71.7</c:v>
                </c:pt>
                <c:pt idx="283">
                  <c:v>76.7</c:v>
                </c:pt>
                <c:pt idx="284">
                  <c:v>72.900000000000006</c:v>
                </c:pt>
                <c:pt idx="285">
                  <c:v>72.5</c:v>
                </c:pt>
                <c:pt idx="286">
                  <c:v>73.5</c:v>
                </c:pt>
                <c:pt idx="287">
                  <c:v>73.400000000000006</c:v>
                </c:pt>
                <c:pt idx="288">
                  <c:v>75.099999999999994</c:v>
                </c:pt>
                <c:pt idx="289">
                  <c:v>72.900000000000006</c:v>
                </c:pt>
                <c:pt idx="290">
                  <c:v>76.099999999999994</c:v>
                </c:pt>
                <c:pt idx="291">
                  <c:v>75.8</c:v>
                </c:pt>
                <c:pt idx="292">
                  <c:v>76.2</c:v>
                </c:pt>
                <c:pt idx="293">
                  <c:v>74.5</c:v>
                </c:pt>
                <c:pt idx="294">
                  <c:v>75.3</c:v>
                </c:pt>
                <c:pt idx="295">
                  <c:v>75</c:v>
                </c:pt>
                <c:pt idx="296">
                  <c:v>75.3</c:v>
                </c:pt>
                <c:pt idx="297">
                  <c:v>76.099999999999994</c:v>
                </c:pt>
                <c:pt idx="298">
                  <c:v>72.400000000000006</c:v>
                </c:pt>
                <c:pt idx="299">
                  <c:v>75.099999999999994</c:v>
                </c:pt>
                <c:pt idx="300">
                  <c:v>73.900000000000006</c:v>
                </c:pt>
                <c:pt idx="301">
                  <c:v>72.900000000000006</c:v>
                </c:pt>
                <c:pt idx="302">
                  <c:v>72.900000000000006</c:v>
                </c:pt>
                <c:pt idx="303">
                  <c:v>77</c:v>
                </c:pt>
                <c:pt idx="304">
                  <c:v>73.5</c:v>
                </c:pt>
                <c:pt idx="305">
                  <c:v>74.5</c:v>
                </c:pt>
                <c:pt idx="306">
                  <c:v>74.2</c:v>
                </c:pt>
                <c:pt idx="307">
                  <c:v>75.5</c:v>
                </c:pt>
                <c:pt idx="308">
                  <c:v>75.3</c:v>
                </c:pt>
                <c:pt idx="309">
                  <c:v>75</c:v>
                </c:pt>
                <c:pt idx="310">
                  <c:v>74</c:v>
                </c:pt>
                <c:pt idx="311">
                  <c:v>74</c:v>
                </c:pt>
                <c:pt idx="312">
                  <c:v>74.599999999999994</c:v>
                </c:pt>
                <c:pt idx="313">
                  <c:v>74.2</c:v>
                </c:pt>
                <c:pt idx="314">
                  <c:v>76.5</c:v>
                </c:pt>
                <c:pt idx="315">
                  <c:v>76.400000000000006</c:v>
                </c:pt>
                <c:pt idx="316">
                  <c:v>73.8</c:v>
                </c:pt>
                <c:pt idx="317">
                  <c:v>70.8</c:v>
                </c:pt>
                <c:pt idx="318">
                  <c:v>73.900000000000006</c:v>
                </c:pt>
                <c:pt idx="319">
                  <c:v>74.2</c:v>
                </c:pt>
                <c:pt idx="320">
                  <c:v>73</c:v>
                </c:pt>
                <c:pt idx="321">
                  <c:v>77.400000000000006</c:v>
                </c:pt>
                <c:pt idx="322">
                  <c:v>74.8</c:v>
                </c:pt>
                <c:pt idx="323">
                  <c:v>72.400000000000006</c:v>
                </c:pt>
                <c:pt idx="324">
                  <c:v>74.599999999999994</c:v>
                </c:pt>
                <c:pt idx="325">
                  <c:v>70.599999999999994</c:v>
                </c:pt>
                <c:pt idx="326">
                  <c:v>75.3</c:v>
                </c:pt>
                <c:pt idx="327">
                  <c:v>73.829602413836398</c:v>
                </c:pt>
                <c:pt idx="328">
                  <c:v>74.426867968931305</c:v>
                </c:pt>
                <c:pt idx="329">
                  <c:v>75.33621547963331</c:v>
                </c:pt>
                <c:pt idx="330">
                  <c:v>74.780756918619801</c:v>
                </c:pt>
                <c:pt idx="331">
                  <c:v>77.782501406243895</c:v>
                </c:pt>
                <c:pt idx="332">
                  <c:v>77.670715845907992</c:v>
                </c:pt>
                <c:pt idx="333">
                  <c:v>77.482132755946708</c:v>
                </c:pt>
                <c:pt idx="334">
                  <c:v>75.271748278669889</c:v>
                </c:pt>
                <c:pt idx="335">
                  <c:v>76.421488045223199</c:v>
                </c:pt>
                <c:pt idx="336">
                  <c:v>76.432110951391891</c:v>
                </c:pt>
                <c:pt idx="337">
                  <c:v>74.216821127628194</c:v>
                </c:pt>
                <c:pt idx="338">
                  <c:v>73.703024911069505</c:v>
                </c:pt>
                <c:pt idx="339">
                  <c:v>75.882629808925302</c:v>
                </c:pt>
                <c:pt idx="340">
                  <c:v>74.871723593059698</c:v>
                </c:pt>
                <c:pt idx="341">
                  <c:v>76.313397172498895</c:v>
                </c:pt>
                <c:pt idx="342">
                  <c:v>74.794673194040499</c:v>
                </c:pt>
                <c:pt idx="343">
                  <c:v>74.111826940685802</c:v>
                </c:pt>
                <c:pt idx="344">
                  <c:v>75.694885311357609</c:v>
                </c:pt>
                <c:pt idx="345">
                  <c:v>77.357245690046895</c:v>
                </c:pt>
                <c:pt idx="346">
                  <c:v>73.615650737150901</c:v>
                </c:pt>
                <c:pt idx="347">
                  <c:v>72.798933118393109</c:v>
                </c:pt>
                <c:pt idx="348">
                  <c:v>71.394464220624698</c:v>
                </c:pt>
                <c:pt idx="349">
                  <c:v>75.176534109528703</c:v>
                </c:pt>
                <c:pt idx="350">
                  <c:v>70.9539161527657</c:v>
                </c:pt>
                <c:pt idx="351">
                  <c:v>73.083475469467302</c:v>
                </c:pt>
                <c:pt idx="352">
                  <c:v>73.810457919963994</c:v>
                </c:pt>
                <c:pt idx="353">
                  <c:v>76.451340659221799</c:v>
                </c:pt>
                <c:pt idx="354">
                  <c:v>75.663034858793196</c:v>
                </c:pt>
                <c:pt idx="355">
                  <c:v>74.8</c:v>
                </c:pt>
                <c:pt idx="356">
                  <c:v>77.2</c:v>
                </c:pt>
                <c:pt idx="357">
                  <c:v>75</c:v>
                </c:pt>
                <c:pt idx="358">
                  <c:v>74.400000000000006</c:v>
                </c:pt>
                <c:pt idx="359">
                  <c:v>74.5</c:v>
                </c:pt>
                <c:pt idx="360">
                  <c:v>75.5</c:v>
                </c:pt>
                <c:pt idx="361">
                  <c:v>74.599999999999994</c:v>
                </c:pt>
                <c:pt idx="362">
                  <c:v>74.3</c:v>
                </c:pt>
                <c:pt idx="363">
                  <c:v>73.900000000000006</c:v>
                </c:pt>
                <c:pt idx="364">
                  <c:v>72.099999999999994</c:v>
                </c:pt>
                <c:pt idx="365">
                  <c:v>73.400000000000006</c:v>
                </c:pt>
                <c:pt idx="366">
                  <c:v>76.400000000000006</c:v>
                </c:pt>
                <c:pt idx="367">
                  <c:v>77.400000000000006</c:v>
                </c:pt>
                <c:pt idx="368">
                  <c:v>75.900000000000006</c:v>
                </c:pt>
                <c:pt idx="369">
                  <c:v>75.7</c:v>
                </c:pt>
                <c:pt idx="370">
                  <c:v>72.900000000000006</c:v>
                </c:pt>
                <c:pt idx="371">
                  <c:v>67.2</c:v>
                </c:pt>
                <c:pt idx="372">
                  <c:v>66.400000000000006</c:v>
                </c:pt>
                <c:pt idx="373">
                  <c:v>72.2</c:v>
                </c:pt>
                <c:pt idx="374">
                  <c:v>81.7</c:v>
                </c:pt>
                <c:pt idx="375">
                  <c:v>80.099999999999994</c:v>
                </c:pt>
                <c:pt idx="376">
                  <c:v>75.7</c:v>
                </c:pt>
                <c:pt idx="377">
                  <c:v>75.900000000000006</c:v>
                </c:pt>
                <c:pt idx="378">
                  <c:v>77.400000000000006</c:v>
                </c:pt>
                <c:pt idx="379">
                  <c:v>80.5</c:v>
                </c:pt>
                <c:pt idx="380">
                  <c:v>69.900000000000006</c:v>
                </c:pt>
                <c:pt idx="381">
                  <c:v>73.599999999999994</c:v>
                </c:pt>
                <c:pt idx="382">
                  <c:v>75</c:v>
                </c:pt>
                <c:pt idx="383">
                  <c:v>74.099999999999994</c:v>
                </c:pt>
                <c:pt idx="384">
                  <c:v>72.599999999999994</c:v>
                </c:pt>
                <c:pt idx="385">
                  <c:v>73.8</c:v>
                </c:pt>
                <c:pt idx="386">
                  <c:v>71.900000000000006</c:v>
                </c:pt>
                <c:pt idx="387">
                  <c:v>73.3</c:v>
                </c:pt>
                <c:pt idx="388">
                  <c:v>76.099999999999994</c:v>
                </c:pt>
                <c:pt idx="389">
                  <c:v>75.8</c:v>
                </c:pt>
                <c:pt idx="390">
                  <c:v>75.400000000000006</c:v>
                </c:pt>
                <c:pt idx="391">
                  <c:v>74.2</c:v>
                </c:pt>
                <c:pt idx="392">
                  <c:v>74.7</c:v>
                </c:pt>
                <c:pt idx="393">
                  <c:v>73.750322956314804</c:v>
                </c:pt>
                <c:pt idx="394">
                  <c:v>74.844733845922605</c:v>
                </c:pt>
                <c:pt idx="395">
                  <c:v>73.390830598572094</c:v>
                </c:pt>
                <c:pt idx="396">
                  <c:v>69.969888290546507</c:v>
                </c:pt>
                <c:pt idx="397">
                  <c:v>77.822841918097595</c:v>
                </c:pt>
                <c:pt idx="398">
                  <c:v>75.376107815483394</c:v>
                </c:pt>
                <c:pt idx="399">
                  <c:v>76.265237771405097</c:v>
                </c:pt>
                <c:pt idx="400">
                  <c:v>74.450514131098601</c:v>
                </c:pt>
                <c:pt idx="401">
                  <c:v>74.050244421487903</c:v>
                </c:pt>
                <c:pt idx="402">
                  <c:v>71.181093588534694</c:v>
                </c:pt>
                <c:pt idx="403">
                  <c:v>77.255732502960797</c:v>
                </c:pt>
                <c:pt idx="404">
                  <c:v>79.330812211460497</c:v>
                </c:pt>
                <c:pt idx="405">
                  <c:v>76.132759696645493</c:v>
                </c:pt>
                <c:pt idx="406">
                  <c:v>76.332271583757205</c:v>
                </c:pt>
                <c:pt idx="407">
                  <c:v>76.343359973342302</c:v>
                </c:pt>
                <c:pt idx="408">
                  <c:v>75.936505233635103</c:v>
                </c:pt>
                <c:pt idx="409">
                  <c:v>75.556197957392001</c:v>
                </c:pt>
                <c:pt idx="410">
                  <c:v>75.683815069475301</c:v>
                </c:pt>
                <c:pt idx="411">
                  <c:v>75.817024263287706</c:v>
                </c:pt>
                <c:pt idx="412">
                  <c:v>76.277751636199</c:v>
                </c:pt>
                <c:pt idx="413">
                  <c:v>74.301937469870893</c:v>
                </c:pt>
                <c:pt idx="414">
                  <c:v>76.277152903047593</c:v>
                </c:pt>
                <c:pt idx="415">
                  <c:v>75.872076555169599</c:v>
                </c:pt>
                <c:pt idx="416">
                  <c:v>78.5051418465155</c:v>
                </c:pt>
                <c:pt idx="417">
                  <c:v>76.071836639165795</c:v>
                </c:pt>
                <c:pt idx="418">
                  <c:v>78.185451216774197</c:v>
                </c:pt>
                <c:pt idx="419">
                  <c:v>77.724410201438104</c:v>
                </c:pt>
                <c:pt idx="420">
                  <c:v>78.904865188775204</c:v>
                </c:pt>
                <c:pt idx="421">
                  <c:v>79.211916169943606</c:v>
                </c:pt>
                <c:pt idx="422">
                  <c:v>77.187423889460305</c:v>
                </c:pt>
                <c:pt idx="423">
                  <c:v>81.068974633924611</c:v>
                </c:pt>
                <c:pt idx="424">
                  <c:v>79.970788719030296</c:v>
                </c:pt>
                <c:pt idx="425">
                  <c:v>82.133308551025294</c:v>
                </c:pt>
                <c:pt idx="426">
                  <c:v>83.938038344410003</c:v>
                </c:pt>
                <c:pt idx="427">
                  <c:v>81.477007799072211</c:v>
                </c:pt>
                <c:pt idx="428">
                  <c:v>82.875308852991097</c:v>
                </c:pt>
                <c:pt idx="429">
                  <c:v>83.614715695800697</c:v>
                </c:pt>
                <c:pt idx="430">
                  <c:v>81.159713549940292</c:v>
                </c:pt>
                <c:pt idx="431">
                  <c:v>80.12155643973081</c:v>
                </c:pt>
                <c:pt idx="432">
                  <c:v>87.643742843597707</c:v>
                </c:pt>
                <c:pt idx="433">
                  <c:v>83.191008734216794</c:v>
                </c:pt>
                <c:pt idx="434">
                  <c:v>85.898178473449605</c:v>
                </c:pt>
                <c:pt idx="435">
                  <c:v>85.011244597101594</c:v>
                </c:pt>
                <c:pt idx="436">
                  <c:v>83.617962483567595</c:v>
                </c:pt>
                <c:pt idx="437">
                  <c:v>83.981748339134995</c:v>
                </c:pt>
                <c:pt idx="438">
                  <c:v>85.4924287927645</c:v>
                </c:pt>
                <c:pt idx="439">
                  <c:v>86.410938136266296</c:v>
                </c:pt>
                <c:pt idx="440">
                  <c:v>89.478791582804305</c:v>
                </c:pt>
                <c:pt idx="441">
                  <c:v>88.348325552976192</c:v>
                </c:pt>
                <c:pt idx="442">
                  <c:v>85.436782430146394</c:v>
                </c:pt>
                <c:pt idx="443">
                  <c:v>86.141321323617404</c:v>
                </c:pt>
                <c:pt idx="444">
                  <c:v>86.826711473368292</c:v>
                </c:pt>
                <c:pt idx="445">
                  <c:v>85.419794307983395</c:v>
                </c:pt>
                <c:pt idx="446">
                  <c:v>84.2056563426694</c:v>
                </c:pt>
                <c:pt idx="447">
                  <c:v>85.57595327949349</c:v>
                </c:pt>
                <c:pt idx="448">
                  <c:v>81.461326595723392</c:v>
                </c:pt>
                <c:pt idx="449">
                  <c:v>82.253518016049895</c:v>
                </c:pt>
                <c:pt idx="450">
                  <c:v>86.250259846577904</c:v>
                </c:pt>
                <c:pt idx="451">
                  <c:v>91.593182485016996</c:v>
                </c:pt>
                <c:pt idx="452">
                  <c:v>82.749574770676602</c:v>
                </c:pt>
                <c:pt idx="453">
                  <c:v>93.012096654662301</c:v>
                </c:pt>
                <c:pt idx="454">
                  <c:v>88.8008000724396</c:v>
                </c:pt>
                <c:pt idx="455">
                  <c:v>89.01103000765049</c:v>
                </c:pt>
                <c:pt idx="456">
                  <c:v>86.735261119669588</c:v>
                </c:pt>
                <c:pt idx="457">
                  <c:v>82.634947987321198</c:v>
                </c:pt>
                <c:pt idx="458">
                  <c:v>83.040418105281105</c:v>
                </c:pt>
                <c:pt idx="459">
                  <c:v>80.405435392101111</c:v>
                </c:pt>
                <c:pt idx="460">
                  <c:v>80.808624584605198</c:v>
                </c:pt>
                <c:pt idx="461">
                  <c:v>80.50043154907371</c:v>
                </c:pt>
                <c:pt idx="462">
                  <c:v>85.010946523409601</c:v>
                </c:pt>
                <c:pt idx="463">
                  <c:v>84.182157342713893</c:v>
                </c:pt>
                <c:pt idx="464">
                  <c:v>80.633264338879911</c:v>
                </c:pt>
                <c:pt idx="465">
                  <c:v>83.299337698812593</c:v>
                </c:pt>
                <c:pt idx="466">
                  <c:v>87.8121029862386</c:v>
                </c:pt>
                <c:pt idx="467">
                  <c:v>81.530403842240901</c:v>
                </c:pt>
                <c:pt idx="468">
                  <c:v>78.002444440113706</c:v>
                </c:pt>
                <c:pt idx="469">
                  <c:v>78.869753221960096</c:v>
                </c:pt>
                <c:pt idx="470">
                  <c:v>79.391593539198198</c:v>
                </c:pt>
                <c:pt idx="471">
                  <c:v>78.725082856918604</c:v>
                </c:pt>
                <c:pt idx="472">
                  <c:v>79.251021969731198</c:v>
                </c:pt>
                <c:pt idx="473">
                  <c:v>80.061694935274403</c:v>
                </c:pt>
                <c:pt idx="474">
                  <c:v>79.367230675371502</c:v>
                </c:pt>
                <c:pt idx="475">
                  <c:v>74.616592470734304</c:v>
                </c:pt>
                <c:pt idx="476">
                  <c:v>74.863745210862405</c:v>
                </c:pt>
                <c:pt idx="477">
                  <c:v>80.577040665087694</c:v>
                </c:pt>
                <c:pt idx="478">
                  <c:v>81.519542598366499</c:v>
                </c:pt>
                <c:pt idx="479">
                  <c:v>80.341509396851706</c:v>
                </c:pt>
                <c:pt idx="480">
                  <c:v>81.782242097305399</c:v>
                </c:pt>
                <c:pt idx="481">
                  <c:v>80.518811382251997</c:v>
                </c:pt>
                <c:pt idx="482">
                  <c:v>78.7026476982725</c:v>
                </c:pt>
                <c:pt idx="483">
                  <c:v>77.667250629368297</c:v>
                </c:pt>
                <c:pt idx="484">
                  <c:v>79.0237324117669</c:v>
                </c:pt>
                <c:pt idx="485">
                  <c:v>77.574549582726405</c:v>
                </c:pt>
                <c:pt idx="486">
                  <c:v>83.178603710386099</c:v>
                </c:pt>
                <c:pt idx="487">
                  <c:v>83.297950482114402</c:v>
                </c:pt>
                <c:pt idx="488">
                  <c:v>83.8028901590164</c:v>
                </c:pt>
                <c:pt idx="489">
                  <c:v>79.942539452353401</c:v>
                </c:pt>
                <c:pt idx="490">
                  <c:v>79.935264422438493</c:v>
                </c:pt>
                <c:pt idx="491">
                  <c:v>79.697825973121397</c:v>
                </c:pt>
                <c:pt idx="492">
                  <c:v>79.962851462349406</c:v>
                </c:pt>
                <c:pt idx="493">
                  <c:v>79.598146873484794</c:v>
                </c:pt>
                <c:pt idx="494">
                  <c:v>79.433398193923594</c:v>
                </c:pt>
                <c:pt idx="495">
                  <c:v>80.674838961868602</c:v>
                </c:pt>
                <c:pt idx="496">
                  <c:v>80.333584140665394</c:v>
                </c:pt>
                <c:pt idx="497">
                  <c:v>80.569731911857602</c:v>
                </c:pt>
                <c:pt idx="498">
                  <c:v>81.177345543576095</c:v>
                </c:pt>
              </c:numCache>
            </c:numRef>
          </c:val>
        </c:ser>
        <c:ser>
          <c:idx val="38"/>
          <c:order val="38"/>
          <c:tx>
            <c:strRef>
              <c:f>'Long Term BORDER'!$AP$1:$AP$2</c:f>
              <c:strCache>
                <c:ptCount val="1"/>
                <c:pt idx="0">
                  <c:v>MCNLA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BORDER'!$AP$3:$AP$672</c:f>
              <c:numCache>
                <c:formatCode>0.0</c:formatCode>
                <c:ptCount val="670"/>
                <c:pt idx="0">
                  <c:v>0</c:v>
                </c:pt>
                <c:pt idx="1">
                  <c:v>35.200000000000003</c:v>
                </c:pt>
                <c:pt idx="2">
                  <c:v>36.200000000000003</c:v>
                </c:pt>
                <c:pt idx="3">
                  <c:v>34.700000000000003</c:v>
                </c:pt>
                <c:pt idx="4">
                  <c:v>36.5</c:v>
                </c:pt>
                <c:pt idx="5">
                  <c:v>36.6</c:v>
                </c:pt>
                <c:pt idx="6">
                  <c:v>35.700000000000003</c:v>
                </c:pt>
                <c:pt idx="7">
                  <c:v>34.299999999999997</c:v>
                </c:pt>
                <c:pt idx="8">
                  <c:v>32.200000000000003</c:v>
                </c:pt>
                <c:pt idx="9">
                  <c:v>34.6</c:v>
                </c:pt>
                <c:pt idx="10">
                  <c:v>33.6</c:v>
                </c:pt>
                <c:pt idx="11">
                  <c:v>35.6</c:v>
                </c:pt>
                <c:pt idx="12">
                  <c:v>35.200000000000003</c:v>
                </c:pt>
                <c:pt idx="13">
                  <c:v>35.799999999999997</c:v>
                </c:pt>
                <c:pt idx="14">
                  <c:v>35.799999999999997</c:v>
                </c:pt>
                <c:pt idx="15">
                  <c:v>35.6</c:v>
                </c:pt>
                <c:pt idx="16">
                  <c:v>31.4</c:v>
                </c:pt>
                <c:pt idx="17">
                  <c:v>33.799999999999997</c:v>
                </c:pt>
                <c:pt idx="18">
                  <c:v>35.799999999999997</c:v>
                </c:pt>
                <c:pt idx="19">
                  <c:v>36.6</c:v>
                </c:pt>
                <c:pt idx="20">
                  <c:v>37.299999999999997</c:v>
                </c:pt>
                <c:pt idx="21">
                  <c:v>36.700000000000003</c:v>
                </c:pt>
                <c:pt idx="22">
                  <c:v>37.700000000000003</c:v>
                </c:pt>
                <c:pt idx="23">
                  <c:v>37.700000000000003</c:v>
                </c:pt>
                <c:pt idx="24">
                  <c:v>36.5</c:v>
                </c:pt>
                <c:pt idx="25">
                  <c:v>36.700000000000003</c:v>
                </c:pt>
                <c:pt idx="26">
                  <c:v>33.33737</c:v>
                </c:pt>
                <c:pt idx="27">
                  <c:v>32.581650000000003</c:v>
                </c:pt>
                <c:pt idx="28">
                  <c:v>35.392230000000005</c:v>
                </c:pt>
                <c:pt idx="29">
                  <c:v>33.55547</c:v>
                </c:pt>
                <c:pt idx="30">
                  <c:v>32.735709999999997</c:v>
                </c:pt>
                <c:pt idx="31">
                  <c:v>33.326160000000002</c:v>
                </c:pt>
                <c:pt idx="32">
                  <c:v>34.915999999999997</c:v>
                </c:pt>
                <c:pt idx="33">
                  <c:v>40.758929999999999</c:v>
                </c:pt>
                <c:pt idx="34">
                  <c:v>40.37068</c:v>
                </c:pt>
                <c:pt idx="35">
                  <c:v>40.06503</c:v>
                </c:pt>
                <c:pt idx="36">
                  <c:v>39.433970000000002</c:v>
                </c:pt>
                <c:pt idx="37">
                  <c:v>40.200760000000002</c:v>
                </c:pt>
                <c:pt idx="38">
                  <c:v>39.647199999999998</c:v>
                </c:pt>
                <c:pt idx="39">
                  <c:v>41.549349999999997</c:v>
                </c:pt>
                <c:pt idx="40">
                  <c:v>41.211469999999998</c:v>
                </c:pt>
                <c:pt idx="41">
                  <c:v>42.875519999999995</c:v>
                </c:pt>
                <c:pt idx="42">
                  <c:v>45.592620000000004</c:v>
                </c:pt>
                <c:pt idx="43">
                  <c:v>44.93806</c:v>
                </c:pt>
                <c:pt idx="44">
                  <c:v>41.658679999999997</c:v>
                </c:pt>
                <c:pt idx="45">
                  <c:v>40.67277</c:v>
                </c:pt>
                <c:pt idx="46">
                  <c:v>38.976480000000002</c:v>
                </c:pt>
                <c:pt idx="47">
                  <c:v>41.188040000000001</c:v>
                </c:pt>
                <c:pt idx="48">
                  <c:v>43.070250000000001</c:v>
                </c:pt>
                <c:pt idx="49">
                  <c:v>41.994639999999997</c:v>
                </c:pt>
                <c:pt idx="50">
                  <c:v>41.398209999999999</c:v>
                </c:pt>
                <c:pt idx="51">
                  <c:v>43.726309999999998</c:v>
                </c:pt>
                <c:pt idx="52">
                  <c:v>44.573029999999996</c:v>
                </c:pt>
                <c:pt idx="53">
                  <c:v>42.875790000000002</c:v>
                </c:pt>
                <c:pt idx="54">
                  <c:v>42.030430000000003</c:v>
                </c:pt>
                <c:pt idx="55">
                  <c:v>40.475970000000004</c:v>
                </c:pt>
                <c:pt idx="56">
                  <c:v>40.434919999999998</c:v>
                </c:pt>
                <c:pt idx="57">
                  <c:v>40.338519999999995</c:v>
                </c:pt>
                <c:pt idx="58">
                  <c:v>41.486460000000001</c:v>
                </c:pt>
                <c:pt idx="59">
                  <c:v>44.948430000000002</c:v>
                </c:pt>
                <c:pt idx="60">
                  <c:v>48.028390000000002</c:v>
                </c:pt>
                <c:pt idx="61">
                  <c:v>48.242890000000003</c:v>
                </c:pt>
                <c:pt idx="62">
                  <c:v>46.242510000000003</c:v>
                </c:pt>
                <c:pt idx="63">
                  <c:v>45.663919999999997</c:v>
                </c:pt>
                <c:pt idx="64">
                  <c:v>47.240459999999999</c:v>
                </c:pt>
                <c:pt idx="65">
                  <c:v>46.399699999999996</c:v>
                </c:pt>
                <c:pt idx="66">
                  <c:v>47.991</c:v>
                </c:pt>
                <c:pt idx="67">
                  <c:v>47.630940000000002</c:v>
                </c:pt>
                <c:pt idx="68">
                  <c:v>48.609250000000003</c:v>
                </c:pt>
                <c:pt idx="69">
                  <c:v>46.994800000000005</c:v>
                </c:pt>
                <c:pt idx="70">
                  <c:v>47.994210000000002</c:v>
                </c:pt>
                <c:pt idx="71">
                  <c:v>49.715330000000002</c:v>
                </c:pt>
                <c:pt idx="72">
                  <c:v>50.270220000000002</c:v>
                </c:pt>
                <c:pt idx="73">
                  <c:v>49.209139999999998</c:v>
                </c:pt>
                <c:pt idx="74">
                  <c:v>49.971530000000001</c:v>
                </c:pt>
                <c:pt idx="75">
                  <c:v>51.833419999999997</c:v>
                </c:pt>
                <c:pt idx="76">
                  <c:v>50.836820000000003</c:v>
                </c:pt>
                <c:pt idx="77">
                  <c:v>52.1601</c:v>
                </c:pt>
                <c:pt idx="78">
                  <c:v>50.103999999999999</c:v>
                </c:pt>
                <c:pt idx="79">
                  <c:v>53.505279999999999</c:v>
                </c:pt>
                <c:pt idx="80">
                  <c:v>52.717309999999998</c:v>
                </c:pt>
                <c:pt idx="81">
                  <c:v>51.858029999999999</c:v>
                </c:pt>
                <c:pt idx="82">
                  <c:v>51.384209999999996</c:v>
                </c:pt>
                <c:pt idx="83">
                  <c:v>49.653680000000001</c:v>
                </c:pt>
                <c:pt idx="84">
                  <c:v>46.884099999999997</c:v>
                </c:pt>
                <c:pt idx="85">
                  <c:v>48.977179999999997</c:v>
                </c:pt>
                <c:pt idx="86">
                  <c:v>52.665379999999999</c:v>
                </c:pt>
                <c:pt idx="87">
                  <c:v>51.913410000000006</c:v>
                </c:pt>
                <c:pt idx="88">
                  <c:v>50.10624</c:v>
                </c:pt>
                <c:pt idx="89">
                  <c:v>52.540620000000004</c:v>
                </c:pt>
                <c:pt idx="90">
                  <c:v>52.213610000000003</c:v>
                </c:pt>
                <c:pt idx="91">
                  <c:v>51.212269999999997</c:v>
                </c:pt>
                <c:pt idx="92">
                  <c:v>51.814329999999998</c:v>
                </c:pt>
                <c:pt idx="93">
                  <c:v>51.361789999999999</c:v>
                </c:pt>
                <c:pt idx="94">
                  <c:v>50.272949999999994</c:v>
                </c:pt>
                <c:pt idx="95">
                  <c:v>48.22363</c:v>
                </c:pt>
                <c:pt idx="96">
                  <c:v>46.760620000000003</c:v>
                </c:pt>
                <c:pt idx="97">
                  <c:v>47.72992</c:v>
                </c:pt>
                <c:pt idx="98">
                  <c:v>49.957589999999996</c:v>
                </c:pt>
                <c:pt idx="99">
                  <c:v>47.07206</c:v>
                </c:pt>
                <c:pt idx="100">
                  <c:v>48.005319999999998</c:v>
                </c:pt>
                <c:pt idx="101">
                  <c:v>50.87688</c:v>
                </c:pt>
                <c:pt idx="102">
                  <c:v>50.143300000000004</c:v>
                </c:pt>
                <c:pt idx="103">
                  <c:v>49.330210000000001</c:v>
                </c:pt>
                <c:pt idx="104">
                  <c:v>50.616230000000002</c:v>
                </c:pt>
                <c:pt idx="105">
                  <c:v>48.244459999999997</c:v>
                </c:pt>
                <c:pt idx="106">
                  <c:v>47.583449999999999</c:v>
                </c:pt>
                <c:pt idx="107">
                  <c:v>50.98359</c:v>
                </c:pt>
                <c:pt idx="108">
                  <c:v>49.42803</c:v>
                </c:pt>
                <c:pt idx="109">
                  <c:v>50.49033</c:v>
                </c:pt>
                <c:pt idx="110">
                  <c:v>50.774260000000005</c:v>
                </c:pt>
                <c:pt idx="111">
                  <c:v>47.908730000000006</c:v>
                </c:pt>
                <c:pt idx="112">
                  <c:v>48.303820000000002</c:v>
                </c:pt>
                <c:pt idx="113">
                  <c:v>49.550519999999999</c:v>
                </c:pt>
                <c:pt idx="114">
                  <c:v>46.186680000000003</c:v>
                </c:pt>
                <c:pt idx="115">
                  <c:v>46.710879999999996</c:v>
                </c:pt>
                <c:pt idx="116">
                  <c:v>44.5852</c:v>
                </c:pt>
                <c:pt idx="117">
                  <c:v>44.429160000000003</c:v>
                </c:pt>
                <c:pt idx="118">
                  <c:v>44.678620000000002</c:v>
                </c:pt>
                <c:pt idx="119">
                  <c:v>44.904420000000002</c:v>
                </c:pt>
                <c:pt idx="120">
                  <c:v>51.281690000000005</c:v>
                </c:pt>
                <c:pt idx="121">
                  <c:v>55.595160000000007</c:v>
                </c:pt>
                <c:pt idx="122">
                  <c:v>52.332769999999996</c:v>
                </c:pt>
                <c:pt idx="123">
                  <c:v>48.455730000000003</c:v>
                </c:pt>
                <c:pt idx="124">
                  <c:v>50.468789999999998</c:v>
                </c:pt>
                <c:pt idx="125">
                  <c:v>50.361779999999996</c:v>
                </c:pt>
                <c:pt idx="126">
                  <c:v>49.015419999999999</c:v>
                </c:pt>
                <c:pt idx="127">
                  <c:v>54.012560000000001</c:v>
                </c:pt>
                <c:pt idx="128">
                  <c:v>53.801360000000003</c:v>
                </c:pt>
                <c:pt idx="129">
                  <c:v>54.351620000000004</c:v>
                </c:pt>
                <c:pt idx="130">
                  <c:v>52.11504</c:v>
                </c:pt>
                <c:pt idx="131">
                  <c:v>51.440599999999996</c:v>
                </c:pt>
                <c:pt idx="132">
                  <c:v>53.4452</c:v>
                </c:pt>
                <c:pt idx="133">
                  <c:v>52.507529999999996</c:v>
                </c:pt>
                <c:pt idx="134">
                  <c:v>50.627559999999995</c:v>
                </c:pt>
                <c:pt idx="135">
                  <c:v>52.979370000000003</c:v>
                </c:pt>
                <c:pt idx="136">
                  <c:v>52.201689999999999</c:v>
                </c:pt>
                <c:pt idx="137">
                  <c:v>50.644860000000001</c:v>
                </c:pt>
                <c:pt idx="138">
                  <c:v>49.028660000000002</c:v>
                </c:pt>
                <c:pt idx="139">
                  <c:v>49.563029999999998</c:v>
                </c:pt>
                <c:pt idx="140">
                  <c:v>49.650379999999998</c:v>
                </c:pt>
                <c:pt idx="141">
                  <c:v>49.632339999999999</c:v>
                </c:pt>
                <c:pt idx="142">
                  <c:v>49.17324</c:v>
                </c:pt>
                <c:pt idx="143">
                  <c:v>48.230739999999997</c:v>
                </c:pt>
                <c:pt idx="144">
                  <c:v>48.304760000000002</c:v>
                </c:pt>
                <c:pt idx="145">
                  <c:v>47.27646</c:v>
                </c:pt>
                <c:pt idx="146">
                  <c:v>43.9</c:v>
                </c:pt>
                <c:pt idx="147">
                  <c:v>43.8</c:v>
                </c:pt>
                <c:pt idx="148">
                  <c:v>44.8</c:v>
                </c:pt>
                <c:pt idx="149">
                  <c:v>46.6</c:v>
                </c:pt>
                <c:pt idx="150">
                  <c:v>47.9</c:v>
                </c:pt>
                <c:pt idx="151">
                  <c:v>45</c:v>
                </c:pt>
                <c:pt idx="152">
                  <c:v>42.5</c:v>
                </c:pt>
                <c:pt idx="153">
                  <c:v>44</c:v>
                </c:pt>
                <c:pt idx="154">
                  <c:v>46.8</c:v>
                </c:pt>
                <c:pt idx="155">
                  <c:v>43.4</c:v>
                </c:pt>
                <c:pt idx="156">
                  <c:v>42.9</c:v>
                </c:pt>
                <c:pt idx="157">
                  <c:v>50.8</c:v>
                </c:pt>
                <c:pt idx="158">
                  <c:v>54</c:v>
                </c:pt>
                <c:pt idx="159">
                  <c:v>48.5</c:v>
                </c:pt>
                <c:pt idx="160">
                  <c:v>45.1</c:v>
                </c:pt>
                <c:pt idx="161">
                  <c:v>45.2</c:v>
                </c:pt>
                <c:pt idx="162">
                  <c:v>45.5</c:v>
                </c:pt>
                <c:pt idx="163">
                  <c:v>47.2</c:v>
                </c:pt>
                <c:pt idx="164">
                  <c:v>48.4</c:v>
                </c:pt>
                <c:pt idx="165">
                  <c:v>49.4</c:v>
                </c:pt>
                <c:pt idx="166">
                  <c:v>49.9</c:v>
                </c:pt>
                <c:pt idx="167">
                  <c:v>48.6</c:v>
                </c:pt>
                <c:pt idx="168">
                  <c:v>49.4</c:v>
                </c:pt>
                <c:pt idx="169">
                  <c:v>46.4</c:v>
                </c:pt>
                <c:pt idx="170">
                  <c:v>47.1</c:v>
                </c:pt>
                <c:pt idx="171">
                  <c:v>47.1</c:v>
                </c:pt>
                <c:pt idx="172">
                  <c:v>48.2</c:v>
                </c:pt>
                <c:pt idx="173">
                  <c:v>47</c:v>
                </c:pt>
                <c:pt idx="174">
                  <c:v>51.5</c:v>
                </c:pt>
                <c:pt idx="175">
                  <c:v>51.1</c:v>
                </c:pt>
                <c:pt idx="176">
                  <c:v>51</c:v>
                </c:pt>
                <c:pt idx="177">
                  <c:v>53</c:v>
                </c:pt>
                <c:pt idx="178">
                  <c:v>53.4</c:v>
                </c:pt>
                <c:pt idx="179">
                  <c:v>53</c:v>
                </c:pt>
                <c:pt idx="180">
                  <c:v>53.8</c:v>
                </c:pt>
                <c:pt idx="181">
                  <c:v>52.8</c:v>
                </c:pt>
                <c:pt idx="182">
                  <c:v>52.4</c:v>
                </c:pt>
                <c:pt idx="183">
                  <c:v>51.7</c:v>
                </c:pt>
                <c:pt idx="184">
                  <c:v>52</c:v>
                </c:pt>
                <c:pt idx="185">
                  <c:v>52.1</c:v>
                </c:pt>
                <c:pt idx="186">
                  <c:v>53.4</c:v>
                </c:pt>
                <c:pt idx="187">
                  <c:v>52.4</c:v>
                </c:pt>
                <c:pt idx="188">
                  <c:v>52.5</c:v>
                </c:pt>
                <c:pt idx="189">
                  <c:v>51</c:v>
                </c:pt>
                <c:pt idx="190">
                  <c:v>50.7</c:v>
                </c:pt>
                <c:pt idx="191">
                  <c:v>50.1</c:v>
                </c:pt>
                <c:pt idx="192">
                  <c:v>48.3</c:v>
                </c:pt>
                <c:pt idx="193">
                  <c:v>47.1</c:v>
                </c:pt>
                <c:pt idx="194">
                  <c:v>47.5</c:v>
                </c:pt>
                <c:pt idx="195">
                  <c:v>47.2</c:v>
                </c:pt>
                <c:pt idx="196">
                  <c:v>45.8</c:v>
                </c:pt>
                <c:pt idx="197">
                  <c:v>45.4</c:v>
                </c:pt>
                <c:pt idx="198">
                  <c:v>44.9</c:v>
                </c:pt>
                <c:pt idx="199">
                  <c:v>45</c:v>
                </c:pt>
                <c:pt idx="200">
                  <c:v>46.3</c:v>
                </c:pt>
                <c:pt idx="201">
                  <c:v>46</c:v>
                </c:pt>
                <c:pt idx="202">
                  <c:v>45.409672857006996</c:v>
                </c:pt>
                <c:pt idx="203">
                  <c:v>46.077081527293601</c:v>
                </c:pt>
                <c:pt idx="204">
                  <c:v>46.831368473691505</c:v>
                </c:pt>
                <c:pt idx="205">
                  <c:v>48.3018425822399</c:v>
                </c:pt>
                <c:pt idx="206">
                  <c:v>47.099110201946601</c:v>
                </c:pt>
                <c:pt idx="207">
                  <c:v>48.018255620750097</c:v>
                </c:pt>
                <c:pt idx="208">
                  <c:v>51.207911265167802</c:v>
                </c:pt>
                <c:pt idx="209">
                  <c:v>51.479906035495802</c:v>
                </c:pt>
                <c:pt idx="210">
                  <c:v>47.150000184374498</c:v>
                </c:pt>
                <c:pt idx="211">
                  <c:v>44.943032541048595</c:v>
                </c:pt>
                <c:pt idx="212">
                  <c:v>45.410324150058301</c:v>
                </c:pt>
                <c:pt idx="213">
                  <c:v>45.869083397312494</c:v>
                </c:pt>
                <c:pt idx="214">
                  <c:v>40.140519810949201</c:v>
                </c:pt>
                <c:pt idx="215">
                  <c:v>36.362575590763001</c:v>
                </c:pt>
                <c:pt idx="216">
                  <c:v>38.337060454469203</c:v>
                </c:pt>
                <c:pt idx="217">
                  <c:v>38.615126600561801</c:v>
                </c:pt>
                <c:pt idx="218">
                  <c:v>39.137949629656703</c:v>
                </c:pt>
                <c:pt idx="219">
                  <c:v>39.057238339406702</c:v>
                </c:pt>
                <c:pt idx="220">
                  <c:v>38.624943668713193</c:v>
                </c:pt>
                <c:pt idx="221">
                  <c:v>41.150793837483704</c:v>
                </c:pt>
                <c:pt idx="222">
                  <c:v>46.093428186198302</c:v>
                </c:pt>
                <c:pt idx="223">
                  <c:v>43.783690262981402</c:v>
                </c:pt>
                <c:pt idx="224">
                  <c:v>43.399507055467801</c:v>
                </c:pt>
                <c:pt idx="225">
                  <c:v>44.536980493349503</c:v>
                </c:pt>
                <c:pt idx="226">
                  <c:v>42.396508990727504</c:v>
                </c:pt>
                <c:pt idx="227">
                  <c:v>41.877835384495405</c:v>
                </c:pt>
                <c:pt idx="228">
                  <c:v>40.627665364807797</c:v>
                </c:pt>
                <c:pt idx="229">
                  <c:v>40.6609393901457</c:v>
                </c:pt>
                <c:pt idx="230">
                  <c:v>39.761734522117301</c:v>
                </c:pt>
                <c:pt idx="231">
                  <c:v>43.2308208539948</c:v>
                </c:pt>
                <c:pt idx="232">
                  <c:v>44.638935627893503</c:v>
                </c:pt>
                <c:pt idx="233">
                  <c:v>44.334190018491306</c:v>
                </c:pt>
                <c:pt idx="234">
                  <c:v>40.9968290773744</c:v>
                </c:pt>
                <c:pt idx="235">
                  <c:v>44</c:v>
                </c:pt>
                <c:pt idx="236">
                  <c:v>47.7</c:v>
                </c:pt>
                <c:pt idx="237">
                  <c:v>46.1</c:v>
                </c:pt>
                <c:pt idx="238">
                  <c:v>42.8</c:v>
                </c:pt>
                <c:pt idx="239">
                  <c:v>39.799999999999997</c:v>
                </c:pt>
                <c:pt idx="240">
                  <c:v>40.1</c:v>
                </c:pt>
                <c:pt idx="241">
                  <c:v>41</c:v>
                </c:pt>
                <c:pt idx="242">
                  <c:v>41.5</c:v>
                </c:pt>
                <c:pt idx="243">
                  <c:v>39.700000000000003</c:v>
                </c:pt>
                <c:pt idx="244">
                  <c:v>37.1</c:v>
                </c:pt>
                <c:pt idx="245">
                  <c:v>36.200000000000003</c:v>
                </c:pt>
                <c:pt idx="246">
                  <c:v>35.4</c:v>
                </c:pt>
                <c:pt idx="247">
                  <c:v>36.4</c:v>
                </c:pt>
                <c:pt idx="248">
                  <c:v>36.9</c:v>
                </c:pt>
                <c:pt idx="249">
                  <c:v>37.299999999999997</c:v>
                </c:pt>
                <c:pt idx="250">
                  <c:v>38.200000000000003</c:v>
                </c:pt>
                <c:pt idx="251">
                  <c:v>39.5</c:v>
                </c:pt>
                <c:pt idx="252">
                  <c:v>40.799999999999997</c:v>
                </c:pt>
                <c:pt idx="253">
                  <c:v>40.299999999999997</c:v>
                </c:pt>
                <c:pt idx="254">
                  <c:v>39</c:v>
                </c:pt>
                <c:pt idx="255">
                  <c:v>38</c:v>
                </c:pt>
                <c:pt idx="256">
                  <c:v>36.799999999999997</c:v>
                </c:pt>
                <c:pt idx="257">
                  <c:v>37.200000000000003</c:v>
                </c:pt>
                <c:pt idx="258">
                  <c:v>37.1</c:v>
                </c:pt>
                <c:pt idx="259">
                  <c:v>38</c:v>
                </c:pt>
                <c:pt idx="260">
                  <c:v>39.5</c:v>
                </c:pt>
                <c:pt idx="261">
                  <c:v>39.700000000000003</c:v>
                </c:pt>
                <c:pt idx="262">
                  <c:v>42</c:v>
                </c:pt>
                <c:pt idx="263">
                  <c:v>45.5</c:v>
                </c:pt>
                <c:pt idx="264">
                  <c:v>43.4</c:v>
                </c:pt>
                <c:pt idx="265">
                  <c:v>41.1</c:v>
                </c:pt>
                <c:pt idx="266">
                  <c:v>37.9</c:v>
                </c:pt>
                <c:pt idx="267">
                  <c:v>40.6</c:v>
                </c:pt>
                <c:pt idx="268">
                  <c:v>40.4</c:v>
                </c:pt>
                <c:pt idx="269">
                  <c:v>41</c:v>
                </c:pt>
                <c:pt idx="270">
                  <c:v>40.1</c:v>
                </c:pt>
                <c:pt idx="271">
                  <c:v>41.6</c:v>
                </c:pt>
                <c:pt idx="272">
                  <c:v>42.6</c:v>
                </c:pt>
                <c:pt idx="273">
                  <c:v>40.799999999999997</c:v>
                </c:pt>
                <c:pt idx="274">
                  <c:v>40.5</c:v>
                </c:pt>
                <c:pt idx="275">
                  <c:v>40.700000000000003</c:v>
                </c:pt>
                <c:pt idx="276">
                  <c:v>40.9</c:v>
                </c:pt>
                <c:pt idx="277">
                  <c:v>42.8</c:v>
                </c:pt>
                <c:pt idx="278">
                  <c:v>42.3</c:v>
                </c:pt>
                <c:pt idx="279">
                  <c:v>42.6</c:v>
                </c:pt>
                <c:pt idx="280">
                  <c:v>41.8</c:v>
                </c:pt>
                <c:pt idx="281">
                  <c:v>42.4</c:v>
                </c:pt>
                <c:pt idx="282">
                  <c:v>41.9</c:v>
                </c:pt>
                <c:pt idx="283">
                  <c:v>48.1</c:v>
                </c:pt>
                <c:pt idx="284">
                  <c:v>47.5</c:v>
                </c:pt>
                <c:pt idx="285">
                  <c:v>45.7</c:v>
                </c:pt>
                <c:pt idx="286">
                  <c:v>46.6</c:v>
                </c:pt>
                <c:pt idx="287">
                  <c:v>44.3</c:v>
                </c:pt>
                <c:pt idx="288">
                  <c:v>45.4</c:v>
                </c:pt>
                <c:pt idx="289">
                  <c:v>47.5</c:v>
                </c:pt>
                <c:pt idx="290">
                  <c:v>47.1</c:v>
                </c:pt>
                <c:pt idx="291">
                  <c:v>47.3</c:v>
                </c:pt>
                <c:pt idx="292">
                  <c:v>44.2</c:v>
                </c:pt>
                <c:pt idx="293">
                  <c:v>45</c:v>
                </c:pt>
                <c:pt idx="294">
                  <c:v>44.8</c:v>
                </c:pt>
                <c:pt idx="295">
                  <c:v>46</c:v>
                </c:pt>
                <c:pt idx="296">
                  <c:v>46.5</c:v>
                </c:pt>
                <c:pt idx="297">
                  <c:v>43.7</c:v>
                </c:pt>
                <c:pt idx="298">
                  <c:v>44.4</c:v>
                </c:pt>
                <c:pt idx="299">
                  <c:v>45</c:v>
                </c:pt>
                <c:pt idx="300">
                  <c:v>45.7</c:v>
                </c:pt>
                <c:pt idx="301">
                  <c:v>44.4</c:v>
                </c:pt>
                <c:pt idx="302">
                  <c:v>44.6</c:v>
                </c:pt>
                <c:pt idx="303">
                  <c:v>48.3</c:v>
                </c:pt>
                <c:pt idx="304">
                  <c:v>48.9</c:v>
                </c:pt>
                <c:pt idx="305">
                  <c:v>49.9</c:v>
                </c:pt>
                <c:pt idx="306">
                  <c:v>49</c:v>
                </c:pt>
                <c:pt idx="307">
                  <c:v>44.3</c:v>
                </c:pt>
                <c:pt idx="308">
                  <c:v>42.8</c:v>
                </c:pt>
                <c:pt idx="309">
                  <c:v>44.1</c:v>
                </c:pt>
                <c:pt idx="310">
                  <c:v>43.9</c:v>
                </c:pt>
                <c:pt idx="311">
                  <c:v>46</c:v>
                </c:pt>
                <c:pt idx="312">
                  <c:v>47.5</c:v>
                </c:pt>
                <c:pt idx="313">
                  <c:v>44.8</c:v>
                </c:pt>
                <c:pt idx="314">
                  <c:v>44.1</c:v>
                </c:pt>
                <c:pt idx="315">
                  <c:v>43.2</c:v>
                </c:pt>
                <c:pt idx="316">
                  <c:v>45.8</c:v>
                </c:pt>
                <c:pt idx="317">
                  <c:v>46.2</c:v>
                </c:pt>
                <c:pt idx="318">
                  <c:v>44.2</c:v>
                </c:pt>
                <c:pt idx="319">
                  <c:v>46</c:v>
                </c:pt>
                <c:pt idx="320">
                  <c:v>48.4</c:v>
                </c:pt>
                <c:pt idx="321">
                  <c:v>48.1</c:v>
                </c:pt>
                <c:pt idx="322">
                  <c:v>50</c:v>
                </c:pt>
                <c:pt idx="323">
                  <c:v>48.8</c:v>
                </c:pt>
                <c:pt idx="324">
                  <c:v>47.5</c:v>
                </c:pt>
                <c:pt idx="325">
                  <c:v>45.1</c:v>
                </c:pt>
                <c:pt idx="326">
                  <c:v>46.8</c:v>
                </c:pt>
                <c:pt idx="327">
                  <c:v>47.629194952920002</c:v>
                </c:pt>
                <c:pt idx="328">
                  <c:v>45.4535702988914</c:v>
                </c:pt>
                <c:pt idx="329">
                  <c:v>44.866106381606798</c:v>
                </c:pt>
                <c:pt idx="330">
                  <c:v>47.473242740695504</c:v>
                </c:pt>
                <c:pt idx="331">
                  <c:v>46.333545182846201</c:v>
                </c:pt>
                <c:pt idx="332">
                  <c:v>45.0378778730378</c:v>
                </c:pt>
                <c:pt idx="333">
                  <c:v>43.150508409517201</c:v>
                </c:pt>
                <c:pt idx="334">
                  <c:v>41.890826676308698</c:v>
                </c:pt>
                <c:pt idx="335">
                  <c:v>43.338597468065799</c:v>
                </c:pt>
                <c:pt idx="336">
                  <c:v>46.123960749248695</c:v>
                </c:pt>
                <c:pt idx="337">
                  <c:v>46.194431638692897</c:v>
                </c:pt>
                <c:pt idx="338">
                  <c:v>42.468419844250299</c:v>
                </c:pt>
                <c:pt idx="339">
                  <c:v>43.039566596079801</c:v>
                </c:pt>
                <c:pt idx="340">
                  <c:v>43.683602300332105</c:v>
                </c:pt>
                <c:pt idx="341">
                  <c:v>43.467776291880597</c:v>
                </c:pt>
                <c:pt idx="342">
                  <c:v>41.735945879584399</c:v>
                </c:pt>
                <c:pt idx="343">
                  <c:v>40.859239970697097</c:v>
                </c:pt>
                <c:pt idx="344">
                  <c:v>40.409930303599403</c:v>
                </c:pt>
                <c:pt idx="345">
                  <c:v>43.300941521638002</c:v>
                </c:pt>
                <c:pt idx="346">
                  <c:v>44.628536844615702</c:v>
                </c:pt>
                <c:pt idx="347">
                  <c:v>45.467129293477406</c:v>
                </c:pt>
                <c:pt idx="348">
                  <c:v>47.031256409912103</c:v>
                </c:pt>
                <c:pt idx="349">
                  <c:v>49.5776401989513</c:v>
                </c:pt>
                <c:pt idx="350">
                  <c:v>53.285196220596802</c:v>
                </c:pt>
                <c:pt idx="351">
                  <c:v>51.430258085708402</c:v>
                </c:pt>
                <c:pt idx="352">
                  <c:v>48.994019920163005</c:v>
                </c:pt>
                <c:pt idx="353">
                  <c:v>46.251425343903698</c:v>
                </c:pt>
                <c:pt idx="354">
                  <c:v>42.693303950942799</c:v>
                </c:pt>
                <c:pt idx="355">
                  <c:v>45.1</c:v>
                </c:pt>
                <c:pt idx="356">
                  <c:v>44</c:v>
                </c:pt>
                <c:pt idx="357">
                  <c:v>44</c:v>
                </c:pt>
                <c:pt idx="358">
                  <c:v>43.4</c:v>
                </c:pt>
                <c:pt idx="359">
                  <c:v>44.3</c:v>
                </c:pt>
                <c:pt idx="360">
                  <c:v>44.1</c:v>
                </c:pt>
                <c:pt idx="361">
                  <c:v>44.4</c:v>
                </c:pt>
                <c:pt idx="362">
                  <c:v>42.7</c:v>
                </c:pt>
                <c:pt idx="363">
                  <c:v>47.4</c:v>
                </c:pt>
                <c:pt idx="364">
                  <c:v>46.5</c:v>
                </c:pt>
                <c:pt idx="365">
                  <c:v>47</c:v>
                </c:pt>
                <c:pt idx="366">
                  <c:v>47.2</c:v>
                </c:pt>
                <c:pt idx="367">
                  <c:v>46.1</c:v>
                </c:pt>
                <c:pt idx="368">
                  <c:v>48.4</c:v>
                </c:pt>
                <c:pt idx="369">
                  <c:v>47.1</c:v>
                </c:pt>
                <c:pt idx="370">
                  <c:v>46.2</c:v>
                </c:pt>
                <c:pt idx="371">
                  <c:v>45.9</c:v>
                </c:pt>
                <c:pt idx="372">
                  <c:v>46.2</c:v>
                </c:pt>
                <c:pt idx="373">
                  <c:v>45.9</c:v>
                </c:pt>
                <c:pt idx="374">
                  <c:v>47.1</c:v>
                </c:pt>
                <c:pt idx="375">
                  <c:v>49.5</c:v>
                </c:pt>
                <c:pt idx="376">
                  <c:v>48.4</c:v>
                </c:pt>
                <c:pt idx="377">
                  <c:v>47.7</c:v>
                </c:pt>
                <c:pt idx="378">
                  <c:v>47.9</c:v>
                </c:pt>
                <c:pt idx="379">
                  <c:v>47</c:v>
                </c:pt>
                <c:pt idx="380">
                  <c:v>47.2</c:v>
                </c:pt>
                <c:pt idx="381">
                  <c:v>47.5</c:v>
                </c:pt>
                <c:pt idx="382">
                  <c:v>47.6</c:v>
                </c:pt>
                <c:pt idx="383">
                  <c:v>45.7</c:v>
                </c:pt>
                <c:pt idx="384">
                  <c:v>46.1</c:v>
                </c:pt>
                <c:pt idx="385">
                  <c:v>44.8</c:v>
                </c:pt>
                <c:pt idx="386">
                  <c:v>45.3</c:v>
                </c:pt>
                <c:pt idx="387">
                  <c:v>47.5</c:v>
                </c:pt>
                <c:pt idx="388">
                  <c:v>47.8</c:v>
                </c:pt>
                <c:pt idx="389">
                  <c:v>45.4</c:v>
                </c:pt>
                <c:pt idx="390">
                  <c:v>45.9</c:v>
                </c:pt>
                <c:pt idx="391">
                  <c:v>47</c:v>
                </c:pt>
                <c:pt idx="392">
                  <c:v>46.2</c:v>
                </c:pt>
                <c:pt idx="393">
                  <c:v>45.097389425070197</c:v>
                </c:pt>
                <c:pt idx="394">
                  <c:v>46.466816091671397</c:v>
                </c:pt>
                <c:pt idx="395">
                  <c:v>46.396469697053</c:v>
                </c:pt>
                <c:pt idx="396">
                  <c:v>47.711803943266098</c:v>
                </c:pt>
                <c:pt idx="397">
                  <c:v>48.132260097093699</c:v>
                </c:pt>
                <c:pt idx="398">
                  <c:v>43.775003682132102</c:v>
                </c:pt>
                <c:pt idx="399">
                  <c:v>36.050104448012299</c:v>
                </c:pt>
                <c:pt idx="400">
                  <c:v>33.973782069682997</c:v>
                </c:pt>
                <c:pt idx="401">
                  <c:v>37.738600374720697</c:v>
                </c:pt>
                <c:pt idx="402">
                  <c:v>43.0347595154959</c:v>
                </c:pt>
                <c:pt idx="403">
                  <c:v>46.074228717131298</c:v>
                </c:pt>
                <c:pt idx="404">
                  <c:v>47.345895561961399</c:v>
                </c:pt>
                <c:pt idx="405">
                  <c:v>45.033428529225702</c:v>
                </c:pt>
                <c:pt idx="406">
                  <c:v>40.142790755548504</c:v>
                </c:pt>
                <c:pt idx="407">
                  <c:v>39.322339655964399</c:v>
                </c:pt>
                <c:pt idx="408">
                  <c:v>41.7178986999782</c:v>
                </c:pt>
                <c:pt idx="409">
                  <c:v>45.266159739781301</c:v>
                </c:pt>
                <c:pt idx="410">
                  <c:v>45.169022428614099</c:v>
                </c:pt>
                <c:pt idx="411">
                  <c:v>44.937960696617701</c:v>
                </c:pt>
                <c:pt idx="412">
                  <c:v>45.602551184495198</c:v>
                </c:pt>
                <c:pt idx="413">
                  <c:v>44.354488476860602</c:v>
                </c:pt>
                <c:pt idx="414">
                  <c:v>44.6191659499612</c:v>
                </c:pt>
                <c:pt idx="415">
                  <c:v>42.713066297742998</c:v>
                </c:pt>
                <c:pt idx="416">
                  <c:v>42.873119158815399</c:v>
                </c:pt>
                <c:pt idx="417">
                  <c:v>41.759192285449402</c:v>
                </c:pt>
                <c:pt idx="418">
                  <c:v>43.7257473857535</c:v>
                </c:pt>
                <c:pt idx="419">
                  <c:v>43.209279446584297</c:v>
                </c:pt>
                <c:pt idx="420">
                  <c:v>45.303218977252598</c:v>
                </c:pt>
                <c:pt idx="421">
                  <c:v>45.408266175102298</c:v>
                </c:pt>
                <c:pt idx="422">
                  <c:v>43.734295320952299</c:v>
                </c:pt>
                <c:pt idx="423">
                  <c:v>44.650674400770399</c:v>
                </c:pt>
                <c:pt idx="424">
                  <c:v>43.408298511239501</c:v>
                </c:pt>
                <c:pt idx="425">
                  <c:v>45.082663857557499</c:v>
                </c:pt>
                <c:pt idx="426">
                  <c:v>38.053312597249302</c:v>
                </c:pt>
                <c:pt idx="427">
                  <c:v>39.956989178481805</c:v>
                </c:pt>
                <c:pt idx="428">
                  <c:v>31.596746961364701</c:v>
                </c:pt>
                <c:pt idx="429">
                  <c:v>29.5608067462572</c:v>
                </c:pt>
                <c:pt idx="430">
                  <c:v>26.686068904690202</c:v>
                </c:pt>
                <c:pt idx="431">
                  <c:v>28.169283936518898</c:v>
                </c:pt>
                <c:pt idx="432">
                  <c:v>30.233566020575598</c:v>
                </c:pt>
                <c:pt idx="433">
                  <c:v>41.0846488554008</c:v>
                </c:pt>
                <c:pt idx="434">
                  <c:v>39.092528724935597</c:v>
                </c:pt>
                <c:pt idx="435">
                  <c:v>39.440246955069</c:v>
                </c:pt>
                <c:pt idx="436">
                  <c:v>36.887846561599602</c:v>
                </c:pt>
                <c:pt idx="437">
                  <c:v>41.087352507007701</c:v>
                </c:pt>
                <c:pt idx="438">
                  <c:v>43.825961171468101</c:v>
                </c:pt>
                <c:pt idx="439">
                  <c:v>43.721309068377401</c:v>
                </c:pt>
                <c:pt idx="440">
                  <c:v>38.459558446090099</c:v>
                </c:pt>
                <c:pt idx="441">
                  <c:v>33.675873815217102</c:v>
                </c:pt>
                <c:pt idx="442">
                  <c:v>32.740770406254505</c:v>
                </c:pt>
                <c:pt idx="443">
                  <c:v>32.841159771868604</c:v>
                </c:pt>
                <c:pt idx="444">
                  <c:v>34.3593489098646</c:v>
                </c:pt>
                <c:pt idx="445">
                  <c:v>35.673452395003693</c:v>
                </c:pt>
                <c:pt idx="446">
                  <c:v>47.504598089264995</c:v>
                </c:pt>
                <c:pt idx="447">
                  <c:v>47.260100171332404</c:v>
                </c:pt>
                <c:pt idx="448">
                  <c:v>47.378536707044795</c:v>
                </c:pt>
                <c:pt idx="449">
                  <c:v>45.674010778317999</c:v>
                </c:pt>
                <c:pt idx="450">
                  <c:v>46.6098477507282</c:v>
                </c:pt>
                <c:pt idx="451">
                  <c:v>49.3576848773845</c:v>
                </c:pt>
                <c:pt idx="452">
                  <c:v>43.098137349772102</c:v>
                </c:pt>
                <c:pt idx="453">
                  <c:v>35.057498202937296</c:v>
                </c:pt>
                <c:pt idx="454">
                  <c:v>38.819358193738296</c:v>
                </c:pt>
                <c:pt idx="455">
                  <c:v>39.697275469721198</c:v>
                </c:pt>
                <c:pt idx="456">
                  <c:v>39.681483419360497</c:v>
                </c:pt>
                <c:pt idx="457">
                  <c:v>41.410985502237196</c:v>
                </c:pt>
                <c:pt idx="458">
                  <c:v>49.439395894806196</c:v>
                </c:pt>
                <c:pt idx="459">
                  <c:v>48.681204676861697</c:v>
                </c:pt>
                <c:pt idx="460">
                  <c:v>45.358951578525101</c:v>
                </c:pt>
                <c:pt idx="461">
                  <c:v>44.473726121938405</c:v>
                </c:pt>
                <c:pt idx="462">
                  <c:v>46.940457766070303</c:v>
                </c:pt>
                <c:pt idx="463">
                  <c:v>45.005215426610796</c:v>
                </c:pt>
                <c:pt idx="464">
                  <c:v>46.428574408545202</c:v>
                </c:pt>
                <c:pt idx="465">
                  <c:v>43.772685221088899</c:v>
                </c:pt>
                <c:pt idx="466">
                  <c:v>39.652523675637802</c:v>
                </c:pt>
                <c:pt idx="467">
                  <c:v>38.457717210443597</c:v>
                </c:pt>
                <c:pt idx="468">
                  <c:v>34.5515038994957</c:v>
                </c:pt>
                <c:pt idx="469">
                  <c:v>30.781405440065299</c:v>
                </c:pt>
                <c:pt idx="470">
                  <c:v>29.4963887069766</c:v>
                </c:pt>
                <c:pt idx="471">
                  <c:v>28.9153953497608</c:v>
                </c:pt>
                <c:pt idx="472">
                  <c:v>27.6688322013947</c:v>
                </c:pt>
                <c:pt idx="473">
                  <c:v>31.661897558029001</c:v>
                </c:pt>
                <c:pt idx="474">
                  <c:v>33.192641209514001</c:v>
                </c:pt>
                <c:pt idx="475">
                  <c:v>35.953986559564797</c:v>
                </c:pt>
                <c:pt idx="476">
                  <c:v>36.436133274463103</c:v>
                </c:pt>
                <c:pt idx="477">
                  <c:v>36.206510123588401</c:v>
                </c:pt>
                <c:pt idx="478">
                  <c:v>37.309982324391697</c:v>
                </c:pt>
                <c:pt idx="479">
                  <c:v>37.794171823999399</c:v>
                </c:pt>
                <c:pt idx="480">
                  <c:v>38.670432403432699</c:v>
                </c:pt>
                <c:pt idx="481">
                  <c:v>32.381915174708503</c:v>
                </c:pt>
                <c:pt idx="482">
                  <c:v>32.589733552491602</c:v>
                </c:pt>
                <c:pt idx="483">
                  <c:v>32.323587880051797</c:v>
                </c:pt>
                <c:pt idx="484">
                  <c:v>33.1585043170194</c:v>
                </c:pt>
                <c:pt idx="485">
                  <c:v>35.014637416469803</c:v>
                </c:pt>
                <c:pt idx="486">
                  <c:v>49.3177867618503</c:v>
                </c:pt>
                <c:pt idx="487">
                  <c:v>48.803501597863203</c:v>
                </c:pt>
                <c:pt idx="488">
                  <c:v>48.8519740332125</c:v>
                </c:pt>
                <c:pt idx="489">
                  <c:v>47.733507427767201</c:v>
                </c:pt>
                <c:pt idx="490">
                  <c:v>47.359852003675897</c:v>
                </c:pt>
                <c:pt idx="491">
                  <c:v>49.445170489196798</c:v>
                </c:pt>
                <c:pt idx="492">
                  <c:v>46.924814711199097</c:v>
                </c:pt>
                <c:pt idx="493">
                  <c:v>49.114215501680803</c:v>
                </c:pt>
                <c:pt idx="494">
                  <c:v>50.163278062501902</c:v>
                </c:pt>
                <c:pt idx="495">
                  <c:v>52.419609844743398</c:v>
                </c:pt>
                <c:pt idx="496">
                  <c:v>51.3096351326747</c:v>
                </c:pt>
                <c:pt idx="497">
                  <c:v>50.797009219763098</c:v>
                </c:pt>
                <c:pt idx="498">
                  <c:v>50.497020002897102</c:v>
                </c:pt>
              </c:numCache>
            </c:numRef>
          </c:val>
        </c:ser>
        <c:ser>
          <c:idx val="39"/>
          <c:order val="39"/>
          <c:tx>
            <c:strRef>
              <c:f>'Long Term BORDER'!$AQ$1:$AQ$2</c:f>
              <c:strCache>
                <c:ptCount val="1"/>
                <c:pt idx="0">
                  <c:v>STORAGE INJ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BORDER'!$AQ$3:$AQ$672</c:f>
              <c:numCache>
                <c:formatCode>0.0</c:formatCode>
                <c:ptCount val="670"/>
                <c:pt idx="0">
                  <c:v>0</c:v>
                </c:pt>
                <c:pt idx="1">
                  <c:v>30.3</c:v>
                </c:pt>
                <c:pt idx="2">
                  <c:v>31.2</c:v>
                </c:pt>
                <c:pt idx="3">
                  <c:v>30.7</c:v>
                </c:pt>
                <c:pt idx="4">
                  <c:v>29.1</c:v>
                </c:pt>
                <c:pt idx="5">
                  <c:v>28.7</c:v>
                </c:pt>
                <c:pt idx="6">
                  <c:v>28.2</c:v>
                </c:pt>
                <c:pt idx="7">
                  <c:v>28.5</c:v>
                </c:pt>
                <c:pt idx="8">
                  <c:v>26.7</c:v>
                </c:pt>
                <c:pt idx="9">
                  <c:v>18.7</c:v>
                </c:pt>
                <c:pt idx="10">
                  <c:v>7.8</c:v>
                </c:pt>
                <c:pt idx="11">
                  <c:v>17</c:v>
                </c:pt>
                <c:pt idx="12">
                  <c:v>17.2</c:v>
                </c:pt>
                <c:pt idx="13">
                  <c:v>19.8</c:v>
                </c:pt>
                <c:pt idx="14">
                  <c:v>18.899999999999999</c:v>
                </c:pt>
                <c:pt idx="15">
                  <c:v>14.6</c:v>
                </c:pt>
                <c:pt idx="16">
                  <c:v>5.4</c:v>
                </c:pt>
                <c:pt idx="17">
                  <c:v>10.1</c:v>
                </c:pt>
                <c:pt idx="18">
                  <c:v>15.9</c:v>
                </c:pt>
                <c:pt idx="19">
                  <c:v>8.5</c:v>
                </c:pt>
                <c:pt idx="20">
                  <c:v>22.4</c:v>
                </c:pt>
                <c:pt idx="21">
                  <c:v>25.1</c:v>
                </c:pt>
                <c:pt idx="22">
                  <c:v>23.5</c:v>
                </c:pt>
                <c:pt idx="23">
                  <c:v>22.1</c:v>
                </c:pt>
                <c:pt idx="24">
                  <c:v>22.3</c:v>
                </c:pt>
                <c:pt idx="25">
                  <c:v>20.6</c:v>
                </c:pt>
                <c:pt idx="26">
                  <c:v>21.7</c:v>
                </c:pt>
                <c:pt idx="27">
                  <c:v>22.9</c:v>
                </c:pt>
                <c:pt idx="28">
                  <c:v>26.2</c:v>
                </c:pt>
                <c:pt idx="29">
                  <c:v>26.5</c:v>
                </c:pt>
                <c:pt idx="30">
                  <c:v>23.5</c:v>
                </c:pt>
                <c:pt idx="31">
                  <c:v>23.5</c:v>
                </c:pt>
                <c:pt idx="32">
                  <c:v>23.1</c:v>
                </c:pt>
                <c:pt idx="33">
                  <c:v>16</c:v>
                </c:pt>
                <c:pt idx="34">
                  <c:v>21.1</c:v>
                </c:pt>
                <c:pt idx="35">
                  <c:v>24.7</c:v>
                </c:pt>
                <c:pt idx="36">
                  <c:v>24.5</c:v>
                </c:pt>
                <c:pt idx="37">
                  <c:v>22.5</c:v>
                </c:pt>
                <c:pt idx="38">
                  <c:v>21.8</c:v>
                </c:pt>
                <c:pt idx="39">
                  <c:v>25.1</c:v>
                </c:pt>
                <c:pt idx="40">
                  <c:v>17</c:v>
                </c:pt>
                <c:pt idx="41">
                  <c:v>20.9</c:v>
                </c:pt>
                <c:pt idx="42">
                  <c:v>20.5</c:v>
                </c:pt>
                <c:pt idx="43">
                  <c:v>19.100000000000001</c:v>
                </c:pt>
                <c:pt idx="44">
                  <c:v>19</c:v>
                </c:pt>
                <c:pt idx="45">
                  <c:v>16.8</c:v>
                </c:pt>
                <c:pt idx="46">
                  <c:v>17.2</c:v>
                </c:pt>
                <c:pt idx="47">
                  <c:v>16.5</c:v>
                </c:pt>
                <c:pt idx="48">
                  <c:v>20.5</c:v>
                </c:pt>
                <c:pt idx="49">
                  <c:v>18.600000000000001</c:v>
                </c:pt>
                <c:pt idx="50">
                  <c:v>18.7</c:v>
                </c:pt>
                <c:pt idx="51">
                  <c:v>24</c:v>
                </c:pt>
                <c:pt idx="52">
                  <c:v>18</c:v>
                </c:pt>
                <c:pt idx="53">
                  <c:v>12.6</c:v>
                </c:pt>
                <c:pt idx="54">
                  <c:v>17.600000000000001</c:v>
                </c:pt>
                <c:pt idx="55">
                  <c:v>22.6</c:v>
                </c:pt>
                <c:pt idx="56">
                  <c:v>21.6</c:v>
                </c:pt>
                <c:pt idx="57">
                  <c:v>18.899999999999999</c:v>
                </c:pt>
                <c:pt idx="58">
                  <c:v>11.9</c:v>
                </c:pt>
                <c:pt idx="59">
                  <c:v>4.3</c:v>
                </c:pt>
                <c:pt idx="60">
                  <c:v>0</c:v>
                </c:pt>
                <c:pt idx="61">
                  <c:v>0</c:v>
                </c:pt>
                <c:pt idx="62">
                  <c:v>2.1</c:v>
                </c:pt>
                <c:pt idx="63">
                  <c:v>9.8000000000000007</c:v>
                </c:pt>
                <c:pt idx="64">
                  <c:v>11.8</c:v>
                </c:pt>
                <c:pt idx="65">
                  <c:v>16.5</c:v>
                </c:pt>
                <c:pt idx="66">
                  <c:v>5.9</c:v>
                </c:pt>
                <c:pt idx="67">
                  <c:v>5.3</c:v>
                </c:pt>
                <c:pt idx="68">
                  <c:v>7.3</c:v>
                </c:pt>
                <c:pt idx="69">
                  <c:v>6.3</c:v>
                </c:pt>
                <c:pt idx="70">
                  <c:v>3.4</c:v>
                </c:pt>
                <c:pt idx="71">
                  <c:v>0.6</c:v>
                </c:pt>
                <c:pt idx="72">
                  <c:v>0</c:v>
                </c:pt>
                <c:pt idx="73">
                  <c:v>0</c:v>
                </c:pt>
                <c:pt idx="74">
                  <c:v>0</c:v>
                </c:pt>
                <c:pt idx="75">
                  <c:v>0</c:v>
                </c:pt>
                <c:pt idx="76">
                  <c:v>0</c:v>
                </c:pt>
                <c:pt idx="77">
                  <c:v>0</c:v>
                </c:pt>
                <c:pt idx="78">
                  <c:v>0</c:v>
                </c:pt>
                <c:pt idx="79">
                  <c:v>0</c:v>
                </c:pt>
                <c:pt idx="80">
                  <c:v>0</c:v>
                </c:pt>
                <c:pt idx="81">
                  <c:v>0</c:v>
                </c:pt>
                <c:pt idx="82">
                  <c:v>0.8</c:v>
                </c:pt>
                <c:pt idx="83">
                  <c:v>5.3</c:v>
                </c:pt>
                <c:pt idx="84">
                  <c:v>9.8000000000000007</c:v>
                </c:pt>
                <c:pt idx="85">
                  <c:v>9.5</c:v>
                </c:pt>
                <c:pt idx="86">
                  <c:v>5.5</c:v>
                </c:pt>
                <c:pt idx="87">
                  <c:v>0.1</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1</c:v>
                </c:pt>
                <c:pt idx="112">
                  <c:v>10</c:v>
                </c:pt>
                <c:pt idx="113">
                  <c:v>4.0999999999999996</c:v>
                </c:pt>
                <c:pt idx="114">
                  <c:v>0.3</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0.5</c:v>
                </c:pt>
                <c:pt idx="136">
                  <c:v>2.7</c:v>
                </c:pt>
                <c:pt idx="137">
                  <c:v>1.9</c:v>
                </c:pt>
                <c:pt idx="138">
                  <c:v>0</c:v>
                </c:pt>
                <c:pt idx="139">
                  <c:v>0</c:v>
                </c:pt>
                <c:pt idx="140">
                  <c:v>0</c:v>
                </c:pt>
                <c:pt idx="141">
                  <c:v>0</c:v>
                </c:pt>
                <c:pt idx="142">
                  <c:v>0</c:v>
                </c:pt>
                <c:pt idx="143">
                  <c:v>0</c:v>
                </c:pt>
                <c:pt idx="144">
                  <c:v>0</c:v>
                </c:pt>
                <c:pt idx="145">
                  <c:v>0.6</c:v>
                </c:pt>
                <c:pt idx="146">
                  <c:v>4.3</c:v>
                </c:pt>
                <c:pt idx="147">
                  <c:v>4.5</c:v>
                </c:pt>
                <c:pt idx="148">
                  <c:v>3.4</c:v>
                </c:pt>
                <c:pt idx="149">
                  <c:v>2.4</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1.5</c:v>
                </c:pt>
                <c:pt idx="166">
                  <c:v>0.3</c:v>
                </c:pt>
                <c:pt idx="167">
                  <c:v>3.5</c:v>
                </c:pt>
                <c:pt idx="168">
                  <c:v>4.0999999999999996</c:v>
                </c:pt>
                <c:pt idx="169">
                  <c:v>4.5999999999999996</c:v>
                </c:pt>
                <c:pt idx="170">
                  <c:v>3.4</c:v>
                </c:pt>
                <c:pt idx="171">
                  <c:v>0.1</c:v>
                </c:pt>
                <c:pt idx="172">
                  <c:v>3.3</c:v>
                </c:pt>
                <c:pt idx="173">
                  <c:v>3</c:v>
                </c:pt>
                <c:pt idx="174">
                  <c:v>2.4</c:v>
                </c:pt>
                <c:pt idx="175">
                  <c:v>0</c:v>
                </c:pt>
                <c:pt idx="176">
                  <c:v>0</c:v>
                </c:pt>
                <c:pt idx="177">
                  <c:v>0</c:v>
                </c:pt>
                <c:pt idx="178">
                  <c:v>0</c:v>
                </c:pt>
                <c:pt idx="179">
                  <c:v>0</c:v>
                </c:pt>
                <c:pt idx="180">
                  <c:v>0</c:v>
                </c:pt>
                <c:pt idx="181">
                  <c:v>0</c:v>
                </c:pt>
                <c:pt idx="182">
                  <c:v>0</c:v>
                </c:pt>
                <c:pt idx="183">
                  <c:v>0</c:v>
                </c:pt>
                <c:pt idx="184">
                  <c:v>0</c:v>
                </c:pt>
                <c:pt idx="185">
                  <c:v>0</c:v>
                </c:pt>
                <c:pt idx="186">
                  <c:v>0</c:v>
                </c:pt>
                <c:pt idx="187">
                  <c:v>1.4</c:v>
                </c:pt>
                <c:pt idx="188">
                  <c:v>9.4</c:v>
                </c:pt>
                <c:pt idx="189">
                  <c:v>12.2</c:v>
                </c:pt>
                <c:pt idx="190">
                  <c:v>12.2</c:v>
                </c:pt>
                <c:pt idx="191">
                  <c:v>10.5</c:v>
                </c:pt>
                <c:pt idx="192">
                  <c:v>1.2</c:v>
                </c:pt>
                <c:pt idx="193">
                  <c:v>7.8</c:v>
                </c:pt>
                <c:pt idx="194">
                  <c:v>12.8</c:v>
                </c:pt>
                <c:pt idx="195">
                  <c:v>13.6</c:v>
                </c:pt>
                <c:pt idx="196">
                  <c:v>17.399999999999999</c:v>
                </c:pt>
                <c:pt idx="197">
                  <c:v>11.4</c:v>
                </c:pt>
                <c:pt idx="198">
                  <c:v>3.8</c:v>
                </c:pt>
                <c:pt idx="199">
                  <c:v>0.3</c:v>
                </c:pt>
                <c:pt idx="200">
                  <c:v>0</c:v>
                </c:pt>
                <c:pt idx="201">
                  <c:v>0.8</c:v>
                </c:pt>
                <c:pt idx="202">
                  <c:v>4</c:v>
                </c:pt>
                <c:pt idx="203">
                  <c:v>7.1</c:v>
                </c:pt>
                <c:pt idx="204">
                  <c:v>4.3</c:v>
                </c:pt>
                <c:pt idx="205">
                  <c:v>4.5999999999999996</c:v>
                </c:pt>
                <c:pt idx="206">
                  <c:v>0.7</c:v>
                </c:pt>
                <c:pt idx="207">
                  <c:v>3.7</c:v>
                </c:pt>
                <c:pt idx="208">
                  <c:v>6.7</c:v>
                </c:pt>
                <c:pt idx="209">
                  <c:v>12.8</c:v>
                </c:pt>
                <c:pt idx="210">
                  <c:v>11.3</c:v>
                </c:pt>
                <c:pt idx="211">
                  <c:v>11.2</c:v>
                </c:pt>
                <c:pt idx="212">
                  <c:v>11.8</c:v>
                </c:pt>
                <c:pt idx="213">
                  <c:v>11.8</c:v>
                </c:pt>
                <c:pt idx="214">
                  <c:v>22.5</c:v>
                </c:pt>
                <c:pt idx="215">
                  <c:v>23.8</c:v>
                </c:pt>
                <c:pt idx="216">
                  <c:v>31.7</c:v>
                </c:pt>
                <c:pt idx="217">
                  <c:v>33</c:v>
                </c:pt>
                <c:pt idx="218">
                  <c:v>21.6</c:v>
                </c:pt>
                <c:pt idx="219">
                  <c:v>23.2</c:v>
                </c:pt>
                <c:pt idx="220">
                  <c:v>22.7</c:v>
                </c:pt>
                <c:pt idx="221">
                  <c:v>20.3</c:v>
                </c:pt>
                <c:pt idx="222">
                  <c:v>20.8</c:v>
                </c:pt>
                <c:pt idx="223">
                  <c:v>25.2</c:v>
                </c:pt>
                <c:pt idx="224">
                  <c:v>24.4</c:v>
                </c:pt>
                <c:pt idx="225">
                  <c:v>22.2</c:v>
                </c:pt>
                <c:pt idx="226">
                  <c:v>18.600000000000001</c:v>
                </c:pt>
                <c:pt idx="227">
                  <c:v>20.5</c:v>
                </c:pt>
                <c:pt idx="228">
                  <c:v>30.4</c:v>
                </c:pt>
                <c:pt idx="229">
                  <c:v>28.1</c:v>
                </c:pt>
                <c:pt idx="230">
                  <c:v>31.3</c:v>
                </c:pt>
                <c:pt idx="231">
                  <c:v>23</c:v>
                </c:pt>
                <c:pt idx="232">
                  <c:v>25.1</c:v>
                </c:pt>
                <c:pt idx="233">
                  <c:v>22</c:v>
                </c:pt>
                <c:pt idx="234">
                  <c:v>22.6</c:v>
                </c:pt>
                <c:pt idx="235">
                  <c:v>24.6</c:v>
                </c:pt>
                <c:pt idx="236">
                  <c:v>20.399999999999999</c:v>
                </c:pt>
                <c:pt idx="237">
                  <c:v>22.9</c:v>
                </c:pt>
                <c:pt idx="238">
                  <c:v>22.5</c:v>
                </c:pt>
                <c:pt idx="239">
                  <c:v>23.3</c:v>
                </c:pt>
                <c:pt idx="240">
                  <c:v>23.6</c:v>
                </c:pt>
                <c:pt idx="241">
                  <c:v>20</c:v>
                </c:pt>
                <c:pt idx="242">
                  <c:v>24.9</c:v>
                </c:pt>
                <c:pt idx="243">
                  <c:v>26.6</c:v>
                </c:pt>
                <c:pt idx="244">
                  <c:v>29.6</c:v>
                </c:pt>
                <c:pt idx="245">
                  <c:v>32.200000000000003</c:v>
                </c:pt>
                <c:pt idx="246">
                  <c:v>30.9</c:v>
                </c:pt>
                <c:pt idx="247">
                  <c:v>22.4</c:v>
                </c:pt>
                <c:pt idx="248">
                  <c:v>21</c:v>
                </c:pt>
                <c:pt idx="249">
                  <c:v>19.5</c:v>
                </c:pt>
                <c:pt idx="250">
                  <c:v>15.5</c:v>
                </c:pt>
                <c:pt idx="251">
                  <c:v>17.100000000000001</c:v>
                </c:pt>
                <c:pt idx="252">
                  <c:v>23.6</c:v>
                </c:pt>
                <c:pt idx="253">
                  <c:v>23</c:v>
                </c:pt>
                <c:pt idx="254">
                  <c:v>18.2</c:v>
                </c:pt>
                <c:pt idx="255">
                  <c:v>14.2</c:v>
                </c:pt>
                <c:pt idx="256">
                  <c:v>14.6</c:v>
                </c:pt>
                <c:pt idx="257">
                  <c:v>15.9</c:v>
                </c:pt>
                <c:pt idx="258">
                  <c:v>22.5</c:v>
                </c:pt>
                <c:pt idx="259">
                  <c:v>31.3</c:v>
                </c:pt>
                <c:pt idx="260">
                  <c:v>27.6</c:v>
                </c:pt>
                <c:pt idx="261">
                  <c:v>31.2</c:v>
                </c:pt>
                <c:pt idx="262">
                  <c:v>22.7</c:v>
                </c:pt>
                <c:pt idx="263">
                  <c:v>15.3</c:v>
                </c:pt>
                <c:pt idx="264">
                  <c:v>15.3</c:v>
                </c:pt>
                <c:pt idx="265">
                  <c:v>17</c:v>
                </c:pt>
                <c:pt idx="266">
                  <c:v>22.7</c:v>
                </c:pt>
                <c:pt idx="267">
                  <c:v>23.8</c:v>
                </c:pt>
                <c:pt idx="268">
                  <c:v>22.2</c:v>
                </c:pt>
                <c:pt idx="269">
                  <c:v>22</c:v>
                </c:pt>
                <c:pt idx="270">
                  <c:v>19.3</c:v>
                </c:pt>
                <c:pt idx="271">
                  <c:v>17.600000000000001</c:v>
                </c:pt>
                <c:pt idx="272">
                  <c:v>20.7</c:v>
                </c:pt>
                <c:pt idx="273">
                  <c:v>25.3</c:v>
                </c:pt>
                <c:pt idx="274">
                  <c:v>25.2</c:v>
                </c:pt>
                <c:pt idx="275">
                  <c:v>32.5</c:v>
                </c:pt>
                <c:pt idx="276">
                  <c:v>29.2</c:v>
                </c:pt>
                <c:pt idx="277">
                  <c:v>24.7</c:v>
                </c:pt>
                <c:pt idx="278">
                  <c:v>26.2</c:v>
                </c:pt>
                <c:pt idx="279">
                  <c:v>30.2</c:v>
                </c:pt>
                <c:pt idx="280">
                  <c:v>34.4</c:v>
                </c:pt>
                <c:pt idx="281">
                  <c:v>35.299999999999997</c:v>
                </c:pt>
                <c:pt idx="282">
                  <c:v>31.3</c:v>
                </c:pt>
                <c:pt idx="283">
                  <c:v>24.4</c:v>
                </c:pt>
                <c:pt idx="284">
                  <c:v>21</c:v>
                </c:pt>
                <c:pt idx="285">
                  <c:v>24.7</c:v>
                </c:pt>
                <c:pt idx="286">
                  <c:v>26.1</c:v>
                </c:pt>
                <c:pt idx="287">
                  <c:v>25</c:v>
                </c:pt>
                <c:pt idx="288">
                  <c:v>21.5</c:v>
                </c:pt>
                <c:pt idx="289">
                  <c:v>18.7</c:v>
                </c:pt>
                <c:pt idx="290">
                  <c:v>15.4</c:v>
                </c:pt>
                <c:pt idx="291">
                  <c:v>9.4</c:v>
                </c:pt>
                <c:pt idx="292">
                  <c:v>10.9</c:v>
                </c:pt>
                <c:pt idx="293">
                  <c:v>23.3</c:v>
                </c:pt>
                <c:pt idx="294">
                  <c:v>25.6</c:v>
                </c:pt>
                <c:pt idx="295">
                  <c:v>21.1</c:v>
                </c:pt>
                <c:pt idx="296">
                  <c:v>12.3</c:v>
                </c:pt>
                <c:pt idx="297">
                  <c:v>9.8000000000000007</c:v>
                </c:pt>
                <c:pt idx="298">
                  <c:v>10.6</c:v>
                </c:pt>
                <c:pt idx="299">
                  <c:v>7.8</c:v>
                </c:pt>
                <c:pt idx="300">
                  <c:v>9.6</c:v>
                </c:pt>
                <c:pt idx="301">
                  <c:v>11.5</c:v>
                </c:pt>
                <c:pt idx="302">
                  <c:v>9</c:v>
                </c:pt>
                <c:pt idx="303">
                  <c:v>5.7</c:v>
                </c:pt>
                <c:pt idx="304">
                  <c:v>10.8</c:v>
                </c:pt>
                <c:pt idx="305">
                  <c:v>10.7</c:v>
                </c:pt>
                <c:pt idx="306">
                  <c:v>8.3000000000000007</c:v>
                </c:pt>
                <c:pt idx="307">
                  <c:v>8.6999999999999993</c:v>
                </c:pt>
                <c:pt idx="308">
                  <c:v>8.9</c:v>
                </c:pt>
                <c:pt idx="309">
                  <c:v>10.6</c:v>
                </c:pt>
                <c:pt idx="310">
                  <c:v>12.1</c:v>
                </c:pt>
                <c:pt idx="311">
                  <c:v>10.5</c:v>
                </c:pt>
                <c:pt idx="312">
                  <c:v>6.4</c:v>
                </c:pt>
                <c:pt idx="313">
                  <c:v>5.9</c:v>
                </c:pt>
                <c:pt idx="314">
                  <c:v>8.6999999999999993</c:v>
                </c:pt>
                <c:pt idx="315">
                  <c:v>11.3</c:v>
                </c:pt>
                <c:pt idx="316">
                  <c:v>10.9</c:v>
                </c:pt>
                <c:pt idx="317">
                  <c:v>20.399999999999999</c:v>
                </c:pt>
                <c:pt idx="318">
                  <c:v>22.2</c:v>
                </c:pt>
                <c:pt idx="319">
                  <c:v>21.4</c:v>
                </c:pt>
                <c:pt idx="320">
                  <c:v>26.7</c:v>
                </c:pt>
                <c:pt idx="321">
                  <c:v>24.1</c:v>
                </c:pt>
                <c:pt idx="322">
                  <c:v>26.4</c:v>
                </c:pt>
                <c:pt idx="323">
                  <c:v>29.2</c:v>
                </c:pt>
                <c:pt idx="324">
                  <c:v>28.3</c:v>
                </c:pt>
                <c:pt idx="325">
                  <c:v>22.2</c:v>
                </c:pt>
                <c:pt idx="326">
                  <c:v>20.399999999999999</c:v>
                </c:pt>
                <c:pt idx="327">
                  <c:v>24.08052559286687</c:v>
                </c:pt>
                <c:pt idx="328">
                  <c:v>26.546257830682531</c:v>
                </c:pt>
                <c:pt idx="329">
                  <c:v>28.475723551616728</c:v>
                </c:pt>
                <c:pt idx="330">
                  <c:v>29.621273733403868</c:v>
                </c:pt>
                <c:pt idx="331">
                  <c:v>26.998691232111224</c:v>
                </c:pt>
                <c:pt idx="332">
                  <c:v>24.18495180768527</c:v>
                </c:pt>
                <c:pt idx="333">
                  <c:v>22.905928434440959</c:v>
                </c:pt>
                <c:pt idx="334">
                  <c:v>17.685369878193921</c:v>
                </c:pt>
                <c:pt idx="335">
                  <c:v>16.297784918909979</c:v>
                </c:pt>
                <c:pt idx="336">
                  <c:v>18.202435243520419</c:v>
                </c:pt>
                <c:pt idx="337">
                  <c:v>18.02212685737663</c:v>
                </c:pt>
                <c:pt idx="338">
                  <c:v>18.110657444957482</c:v>
                </c:pt>
                <c:pt idx="339">
                  <c:v>14.784646865787028</c:v>
                </c:pt>
                <c:pt idx="340">
                  <c:v>18.158454859565701</c:v>
                </c:pt>
                <c:pt idx="341">
                  <c:v>18.79845501726366</c:v>
                </c:pt>
                <c:pt idx="342">
                  <c:v>22.151191861005689</c:v>
                </c:pt>
                <c:pt idx="343">
                  <c:v>22.865654765797778</c:v>
                </c:pt>
                <c:pt idx="344">
                  <c:v>21.89069314223163</c:v>
                </c:pt>
                <c:pt idx="345">
                  <c:v>17.279241020723042</c:v>
                </c:pt>
                <c:pt idx="346">
                  <c:v>12.852419590248948</c:v>
                </c:pt>
                <c:pt idx="347">
                  <c:v>12.461223458527261</c:v>
                </c:pt>
                <c:pt idx="348">
                  <c:v>9.8057214107585686</c:v>
                </c:pt>
                <c:pt idx="349">
                  <c:v>16.293769954416319</c:v>
                </c:pt>
                <c:pt idx="350">
                  <c:v>19.355770320768514</c:v>
                </c:pt>
                <c:pt idx="351">
                  <c:v>17.865058973484128</c:v>
                </c:pt>
                <c:pt idx="352">
                  <c:v>11.355263085571984</c:v>
                </c:pt>
                <c:pt idx="353">
                  <c:v>8.3938917884955817</c:v>
                </c:pt>
                <c:pt idx="354">
                  <c:v>13.585315653803541</c:v>
                </c:pt>
                <c:pt idx="355">
                  <c:v>16.92387561874536</c:v>
                </c:pt>
                <c:pt idx="356">
                  <c:v>18.856271291058221</c:v>
                </c:pt>
                <c:pt idx="357">
                  <c:v>20.258295207423814</c:v>
                </c:pt>
                <c:pt idx="358">
                  <c:v>19.132069221053275</c:v>
                </c:pt>
                <c:pt idx="359">
                  <c:v>12.856267924176379</c:v>
                </c:pt>
                <c:pt idx="360">
                  <c:v>12.507605004908626</c:v>
                </c:pt>
                <c:pt idx="361">
                  <c:v>10.878207039053896</c:v>
                </c:pt>
                <c:pt idx="362">
                  <c:v>10.925564216089953</c:v>
                </c:pt>
                <c:pt idx="363">
                  <c:v>12.19503399903177</c:v>
                </c:pt>
                <c:pt idx="364">
                  <c:v>18.12545679819716</c:v>
                </c:pt>
                <c:pt idx="365">
                  <c:v>16.257019136971088</c:v>
                </c:pt>
                <c:pt idx="366">
                  <c:v>8.8822427582876706</c:v>
                </c:pt>
                <c:pt idx="367">
                  <c:v>2.8717255233998782</c:v>
                </c:pt>
                <c:pt idx="368">
                  <c:v>0.59876998321685149</c:v>
                </c:pt>
                <c:pt idx="369">
                  <c:v>9.3792157551361655</c:v>
                </c:pt>
                <c:pt idx="370">
                  <c:v>23.597717182692232</c:v>
                </c:pt>
                <c:pt idx="371">
                  <c:v>23.432024277496328</c:v>
                </c:pt>
                <c:pt idx="372">
                  <c:v>23.781007824117054</c:v>
                </c:pt>
                <c:pt idx="373">
                  <c:v>20.762599370544368</c:v>
                </c:pt>
                <c:pt idx="374">
                  <c:v>8.0316923012730808</c:v>
                </c:pt>
                <c:pt idx="375">
                  <c:v>11.612648709240592</c:v>
                </c:pt>
                <c:pt idx="376">
                  <c:v>20.647080866708681</c:v>
                </c:pt>
                <c:pt idx="377">
                  <c:v>21</c:v>
                </c:pt>
                <c:pt idx="378">
                  <c:v>16.5</c:v>
                </c:pt>
                <c:pt idx="379">
                  <c:v>7.8</c:v>
                </c:pt>
                <c:pt idx="380">
                  <c:v>2.2000000000000002</c:v>
                </c:pt>
                <c:pt idx="381">
                  <c:v>1.6</c:v>
                </c:pt>
                <c:pt idx="382">
                  <c:v>1.8</c:v>
                </c:pt>
                <c:pt idx="383">
                  <c:v>0.9</c:v>
                </c:pt>
                <c:pt idx="384">
                  <c:v>8.1</c:v>
                </c:pt>
                <c:pt idx="385">
                  <c:v>11</c:v>
                </c:pt>
                <c:pt idx="386">
                  <c:v>9</c:v>
                </c:pt>
                <c:pt idx="387">
                  <c:v>3.3</c:v>
                </c:pt>
                <c:pt idx="388">
                  <c:v>0</c:v>
                </c:pt>
                <c:pt idx="389">
                  <c:v>0</c:v>
                </c:pt>
                <c:pt idx="390">
                  <c:v>4.0999999999999996</c:v>
                </c:pt>
                <c:pt idx="391">
                  <c:v>9.6</c:v>
                </c:pt>
                <c:pt idx="392">
                  <c:v>10</c:v>
                </c:pt>
                <c:pt idx="393">
                  <c:v>11.264752425159717</c:v>
                </c:pt>
                <c:pt idx="394">
                  <c:v>7.8162380114589904</c:v>
                </c:pt>
                <c:pt idx="395">
                  <c:v>0.28625095402103901</c:v>
                </c:pt>
                <c:pt idx="396">
                  <c:v>0.53654352754910706</c:v>
                </c:pt>
                <c:pt idx="397">
                  <c:v>12.868421001937682</c:v>
                </c:pt>
                <c:pt idx="398">
                  <c:v>16.85302251698656</c:v>
                </c:pt>
                <c:pt idx="399">
                  <c:v>14.976230092858627</c:v>
                </c:pt>
                <c:pt idx="400">
                  <c:v>21.631176971661553</c:v>
                </c:pt>
                <c:pt idx="401">
                  <c:v>22.501551985739066</c:v>
                </c:pt>
                <c:pt idx="402">
                  <c:v>12.190181393370258</c:v>
                </c:pt>
                <c:pt idx="403">
                  <c:v>6.641554904884031</c:v>
                </c:pt>
                <c:pt idx="404">
                  <c:v>14.251779255830323</c:v>
                </c:pt>
                <c:pt idx="405">
                  <c:v>21.304275542865923</c:v>
                </c:pt>
                <c:pt idx="406">
                  <c:v>24.134473974248412</c:v>
                </c:pt>
                <c:pt idx="407">
                  <c:v>24.79632393921997</c:v>
                </c:pt>
                <c:pt idx="408">
                  <c:v>23.08020404139533</c:v>
                </c:pt>
                <c:pt idx="409">
                  <c:v>14.748333507960366</c:v>
                </c:pt>
                <c:pt idx="410">
                  <c:v>14.002357551234192</c:v>
                </c:pt>
                <c:pt idx="411">
                  <c:v>10.486261642460928</c:v>
                </c:pt>
                <c:pt idx="412">
                  <c:v>20.966712968912489</c:v>
                </c:pt>
                <c:pt idx="413">
                  <c:v>21.98272946694539</c:v>
                </c:pt>
                <c:pt idx="414">
                  <c:v>22.783978992997639</c:v>
                </c:pt>
                <c:pt idx="415">
                  <c:v>23.631200769797612</c:v>
                </c:pt>
                <c:pt idx="416">
                  <c:v>19.525272067005368</c:v>
                </c:pt>
                <c:pt idx="417">
                  <c:v>12.322324985734703</c:v>
                </c:pt>
                <c:pt idx="418">
                  <c:v>16.85935906362792</c:v>
                </c:pt>
                <c:pt idx="419">
                  <c:v>12.750898501450679</c:v>
                </c:pt>
                <c:pt idx="420">
                  <c:v>10.992279428589653</c:v>
                </c:pt>
                <c:pt idx="421">
                  <c:v>10.54992826833988</c:v>
                </c:pt>
                <c:pt idx="422">
                  <c:v>0.65666155314028218</c:v>
                </c:pt>
                <c:pt idx="423">
                  <c:v>1.5568207615902199</c:v>
                </c:pt>
                <c:pt idx="424">
                  <c:v>1.595307858078567E-3</c:v>
                </c:pt>
                <c:pt idx="425">
                  <c:v>4.7337246516520199</c:v>
                </c:pt>
                <c:pt idx="426">
                  <c:v>16.344039289573331</c:v>
                </c:pt>
                <c:pt idx="427">
                  <c:v>5.5516559426589103</c:v>
                </c:pt>
                <c:pt idx="428">
                  <c:v>16.218235751374053</c:v>
                </c:pt>
                <c:pt idx="429">
                  <c:v>19.512712358862021</c:v>
                </c:pt>
                <c:pt idx="430">
                  <c:v>8.4891997880430203</c:v>
                </c:pt>
                <c:pt idx="431">
                  <c:v>12.920194155803113</c:v>
                </c:pt>
                <c:pt idx="432">
                  <c:v>10.817405346499928</c:v>
                </c:pt>
                <c:pt idx="433">
                  <c:v>6.0313269786988837</c:v>
                </c:pt>
                <c:pt idx="434">
                  <c:v>6.2843433046491599</c:v>
                </c:pt>
                <c:pt idx="435">
                  <c:v>6.2517629004760842</c:v>
                </c:pt>
                <c:pt idx="436">
                  <c:v>3.1540534277742851</c:v>
                </c:pt>
                <c:pt idx="437">
                  <c:v>0</c:v>
                </c:pt>
                <c:pt idx="438">
                  <c:v>8.7322295504520114E-2</c:v>
                </c:pt>
                <c:pt idx="439">
                  <c:v>1.57071635370941</c:v>
                </c:pt>
                <c:pt idx="440">
                  <c:v>9.2206135781535306</c:v>
                </c:pt>
                <c:pt idx="441">
                  <c:v>10.79356291538511</c:v>
                </c:pt>
                <c:pt idx="442">
                  <c:v>11.794509349616241</c:v>
                </c:pt>
                <c:pt idx="443">
                  <c:v>8.3043162805201796</c:v>
                </c:pt>
                <c:pt idx="444">
                  <c:v>1.4671952488984801</c:v>
                </c:pt>
                <c:pt idx="445">
                  <c:v>4.8671893464883098</c:v>
                </c:pt>
                <c:pt idx="446">
                  <c:v>1.760421731736924E-3</c:v>
                </c:pt>
                <c:pt idx="447">
                  <c:v>1.10578558180067E-4</c:v>
                </c:pt>
                <c:pt idx="448">
                  <c:v>5.1560387713808602</c:v>
                </c:pt>
                <c:pt idx="449">
                  <c:v>0.11633582427976999</c:v>
                </c:pt>
                <c:pt idx="450">
                  <c:v>1.6825717818737E-3</c:v>
                </c:pt>
                <c:pt idx="451">
                  <c:v>6.9309128655327599E-5</c:v>
                </c:pt>
                <c:pt idx="452">
                  <c:v>0</c:v>
                </c:pt>
                <c:pt idx="453">
                  <c:v>1.376620046297709E-3</c:v>
                </c:pt>
                <c:pt idx="454">
                  <c:v>2.180552253316716E-4</c:v>
                </c:pt>
                <c:pt idx="455">
                  <c:v>2.79085244917518E-3</c:v>
                </c:pt>
                <c:pt idx="456">
                  <c:v>1.09790150324503E-4</c:v>
                </c:pt>
                <c:pt idx="457">
                  <c:v>3.4856743282741901E-5</c:v>
                </c:pt>
                <c:pt idx="458">
                  <c:v>4.7475591769924802E-4</c:v>
                </c:pt>
                <c:pt idx="459">
                  <c:v>0</c:v>
                </c:pt>
                <c:pt idx="460">
                  <c:v>5.3400581243645515</c:v>
                </c:pt>
                <c:pt idx="461">
                  <c:v>4.3573469266513705</c:v>
                </c:pt>
                <c:pt idx="462">
                  <c:v>0</c:v>
                </c:pt>
                <c:pt idx="463">
                  <c:v>0</c:v>
                </c:pt>
                <c:pt idx="464">
                  <c:v>8.9721626705593498E-5</c:v>
                </c:pt>
                <c:pt idx="465">
                  <c:v>0</c:v>
                </c:pt>
                <c:pt idx="466">
                  <c:v>2.1964064704047302E-4</c:v>
                </c:pt>
                <c:pt idx="467">
                  <c:v>2.19768724463604E-3</c:v>
                </c:pt>
                <c:pt idx="468">
                  <c:v>10.323041043341989</c:v>
                </c:pt>
                <c:pt idx="469">
                  <c:v>11.32571995147123</c:v>
                </c:pt>
                <c:pt idx="470">
                  <c:v>8.4310972201613303</c:v>
                </c:pt>
                <c:pt idx="471">
                  <c:v>5.4101946115493513</c:v>
                </c:pt>
                <c:pt idx="472">
                  <c:v>3.285698694180295</c:v>
                </c:pt>
                <c:pt idx="473">
                  <c:v>4.8052709224217834E-3</c:v>
                </c:pt>
                <c:pt idx="474">
                  <c:v>2.4433593233426326E-3</c:v>
                </c:pt>
                <c:pt idx="475">
                  <c:v>1.8411629054281399E-3</c:v>
                </c:pt>
                <c:pt idx="476">
                  <c:v>6.7739094628227993E-5</c:v>
                </c:pt>
                <c:pt idx="477">
                  <c:v>0</c:v>
                </c:pt>
                <c:pt idx="478">
                  <c:v>3.6957998470023797E-3</c:v>
                </c:pt>
                <c:pt idx="479">
                  <c:v>1.0560652573903388E-3</c:v>
                </c:pt>
                <c:pt idx="480">
                  <c:v>4.4932125956040798E-3</c:v>
                </c:pt>
                <c:pt idx="481">
                  <c:v>3.4220029585008199E-3</c:v>
                </c:pt>
                <c:pt idx="482">
                  <c:v>9.3528204494052405E-5</c:v>
                </c:pt>
                <c:pt idx="483">
                  <c:v>9.1806213061014803E-5</c:v>
                </c:pt>
                <c:pt idx="484">
                  <c:v>0</c:v>
                </c:pt>
                <c:pt idx="485">
                  <c:v>1.6408812469906201E-4</c:v>
                </c:pt>
                <c:pt idx="486">
                  <c:v>2.1210179328918398E-4</c:v>
                </c:pt>
                <c:pt idx="487">
                  <c:v>1.75576751399923E-3</c:v>
                </c:pt>
                <c:pt idx="488">
                  <c:v>1.8474981959219301E-3</c:v>
                </c:pt>
                <c:pt idx="489">
                  <c:v>1.1235135926140601E-4</c:v>
                </c:pt>
                <c:pt idx="490">
                  <c:v>3.0266522970434497</c:v>
                </c:pt>
                <c:pt idx="491">
                  <c:v>0.14422882598381501</c:v>
                </c:pt>
                <c:pt idx="492">
                  <c:v>0</c:v>
                </c:pt>
                <c:pt idx="493">
                  <c:v>6.1169277562035391E-4</c:v>
                </c:pt>
                <c:pt idx="494">
                  <c:v>0</c:v>
                </c:pt>
                <c:pt idx="495">
                  <c:v>0</c:v>
                </c:pt>
                <c:pt idx="496">
                  <c:v>8.5444389979044601E-4</c:v>
                </c:pt>
                <c:pt idx="497">
                  <c:v>7.4916008843315892E-4</c:v>
                </c:pt>
                <c:pt idx="498">
                  <c:v>1.19512920379638E-3</c:v>
                </c:pt>
              </c:numCache>
            </c:numRef>
          </c:val>
        </c:ser>
        <c:ser>
          <c:idx val="40"/>
          <c:order val="40"/>
          <c:tx>
            <c:strRef>
              <c:f>'Long Term BORDER'!$AR$1:$AR$2</c:f>
              <c:strCache>
                <c:ptCount val="1"/>
                <c:pt idx="0">
                  <c:v>EGAT Prorated</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BORDER'!$AR$3:$AR$672</c:f>
              <c:numCache>
                <c:formatCode>0.0</c:formatCode>
                <c:ptCount val="670"/>
                <c:pt idx="0">
                  <c:v>0</c:v>
                </c:pt>
                <c:pt idx="1">
                  <c:v>153</c:v>
                </c:pt>
                <c:pt idx="2">
                  <c:v>154.5</c:v>
                </c:pt>
                <c:pt idx="3">
                  <c:v>149.19999999999999</c:v>
                </c:pt>
                <c:pt idx="4">
                  <c:v>145.6</c:v>
                </c:pt>
                <c:pt idx="5">
                  <c:v>146.19999999999999</c:v>
                </c:pt>
                <c:pt idx="6">
                  <c:v>144</c:v>
                </c:pt>
                <c:pt idx="7">
                  <c:v>146</c:v>
                </c:pt>
                <c:pt idx="8">
                  <c:v>135.80000000000001</c:v>
                </c:pt>
                <c:pt idx="9">
                  <c:v>134.5</c:v>
                </c:pt>
                <c:pt idx="10">
                  <c:v>123.39999999999999</c:v>
                </c:pt>
                <c:pt idx="11">
                  <c:v>133.4</c:v>
                </c:pt>
                <c:pt idx="12">
                  <c:v>134.19999999999999</c:v>
                </c:pt>
                <c:pt idx="13">
                  <c:v>137.4</c:v>
                </c:pt>
                <c:pt idx="14">
                  <c:v>136.69999999999999</c:v>
                </c:pt>
                <c:pt idx="15">
                  <c:v>131.1</c:v>
                </c:pt>
                <c:pt idx="16">
                  <c:v>117.80000000000001</c:v>
                </c:pt>
                <c:pt idx="17">
                  <c:v>125.1</c:v>
                </c:pt>
                <c:pt idx="18">
                  <c:v>134</c:v>
                </c:pt>
                <c:pt idx="19">
                  <c:v>127.19999999999999</c:v>
                </c:pt>
                <c:pt idx="20">
                  <c:v>140</c:v>
                </c:pt>
                <c:pt idx="21">
                  <c:v>143.20000000000002</c:v>
                </c:pt>
                <c:pt idx="22">
                  <c:v>140.69999999999999</c:v>
                </c:pt>
                <c:pt idx="23">
                  <c:v>141.9</c:v>
                </c:pt>
                <c:pt idx="24">
                  <c:v>140</c:v>
                </c:pt>
                <c:pt idx="25">
                  <c:v>136.9</c:v>
                </c:pt>
                <c:pt idx="26">
                  <c:v>137.88119</c:v>
                </c:pt>
                <c:pt idx="27">
                  <c:v>137.92935</c:v>
                </c:pt>
                <c:pt idx="28">
                  <c:v>143.98671999999999</c:v>
                </c:pt>
                <c:pt idx="29">
                  <c:v>141.92857000000001</c:v>
                </c:pt>
                <c:pt idx="30">
                  <c:v>138.04262</c:v>
                </c:pt>
                <c:pt idx="31">
                  <c:v>138.02575000000002</c:v>
                </c:pt>
                <c:pt idx="32">
                  <c:v>136.9195</c:v>
                </c:pt>
                <c:pt idx="33">
                  <c:v>135.20039</c:v>
                </c:pt>
                <c:pt idx="34">
                  <c:v>138.24545000000001</c:v>
                </c:pt>
                <c:pt idx="35">
                  <c:v>140.93979999999999</c:v>
                </c:pt>
                <c:pt idx="36">
                  <c:v>143.52906000000002</c:v>
                </c:pt>
                <c:pt idx="37">
                  <c:v>144.98592000000002</c:v>
                </c:pt>
                <c:pt idx="38">
                  <c:v>141.15414999999999</c:v>
                </c:pt>
                <c:pt idx="39">
                  <c:v>149.01174999999998</c:v>
                </c:pt>
                <c:pt idx="40">
                  <c:v>139.02006</c:v>
                </c:pt>
                <c:pt idx="41">
                  <c:v>144.68159</c:v>
                </c:pt>
                <c:pt idx="42">
                  <c:v>146.80234999999999</c:v>
                </c:pt>
                <c:pt idx="43">
                  <c:v>145.10901999999999</c:v>
                </c:pt>
                <c:pt idx="44">
                  <c:v>141.67447999999999</c:v>
                </c:pt>
                <c:pt idx="45">
                  <c:v>138.91654</c:v>
                </c:pt>
                <c:pt idx="46">
                  <c:v>141.14225999999999</c:v>
                </c:pt>
                <c:pt idx="47">
                  <c:v>139.58686</c:v>
                </c:pt>
                <c:pt idx="48">
                  <c:v>144.13828999999998</c:v>
                </c:pt>
                <c:pt idx="49">
                  <c:v>140.66305</c:v>
                </c:pt>
                <c:pt idx="50">
                  <c:v>138.47291999999999</c:v>
                </c:pt>
                <c:pt idx="51">
                  <c:v>148.07310999999999</c:v>
                </c:pt>
                <c:pt idx="52">
                  <c:v>143.28552999999999</c:v>
                </c:pt>
                <c:pt idx="53">
                  <c:v>137.74956</c:v>
                </c:pt>
                <c:pt idx="54">
                  <c:v>139.80515</c:v>
                </c:pt>
                <c:pt idx="55">
                  <c:v>143.44019</c:v>
                </c:pt>
                <c:pt idx="56">
                  <c:v>141.31593999999998</c:v>
                </c:pt>
                <c:pt idx="57">
                  <c:v>139.72116</c:v>
                </c:pt>
                <c:pt idx="58">
                  <c:v>132.83160000000001</c:v>
                </c:pt>
                <c:pt idx="59">
                  <c:v>131.05256</c:v>
                </c:pt>
                <c:pt idx="60">
                  <c:v>128.86484999999999</c:v>
                </c:pt>
                <c:pt idx="61">
                  <c:v>132.50239999999999</c:v>
                </c:pt>
                <c:pt idx="62">
                  <c:v>131.47990999999999</c:v>
                </c:pt>
                <c:pt idx="63">
                  <c:v>137.91845000000001</c:v>
                </c:pt>
                <c:pt idx="64">
                  <c:v>141.58034000000004</c:v>
                </c:pt>
                <c:pt idx="65">
                  <c:v>146.08515</c:v>
                </c:pt>
                <c:pt idx="66">
                  <c:v>137.31375</c:v>
                </c:pt>
                <c:pt idx="67">
                  <c:v>136.27924000000002</c:v>
                </c:pt>
                <c:pt idx="68">
                  <c:v>140.15495000000001</c:v>
                </c:pt>
                <c:pt idx="69">
                  <c:v>138.81462000000002</c:v>
                </c:pt>
                <c:pt idx="70">
                  <c:v>137.20113000000001</c:v>
                </c:pt>
                <c:pt idx="71">
                  <c:v>137.10598999999999</c:v>
                </c:pt>
                <c:pt idx="72">
                  <c:v>135.62206</c:v>
                </c:pt>
                <c:pt idx="73">
                  <c:v>134.44538</c:v>
                </c:pt>
                <c:pt idx="74">
                  <c:v>133.60372999999998</c:v>
                </c:pt>
                <c:pt idx="75">
                  <c:v>137.78518</c:v>
                </c:pt>
                <c:pt idx="76">
                  <c:v>136.73966000000001</c:v>
                </c:pt>
                <c:pt idx="77">
                  <c:v>137.07558</c:v>
                </c:pt>
                <c:pt idx="78">
                  <c:v>136.17944</c:v>
                </c:pt>
                <c:pt idx="79">
                  <c:v>141.16291999999999</c:v>
                </c:pt>
                <c:pt idx="80">
                  <c:v>134.23878999999999</c:v>
                </c:pt>
                <c:pt idx="81">
                  <c:v>131.60548</c:v>
                </c:pt>
                <c:pt idx="82">
                  <c:v>138.43317999999999</c:v>
                </c:pt>
                <c:pt idx="83">
                  <c:v>140.98459000000003</c:v>
                </c:pt>
                <c:pt idx="84">
                  <c:v>141.74962000000002</c:v>
                </c:pt>
                <c:pt idx="85">
                  <c:v>144.81819999999999</c:v>
                </c:pt>
                <c:pt idx="86">
                  <c:v>145.18990000000002</c:v>
                </c:pt>
                <c:pt idx="87">
                  <c:v>137.73705000000001</c:v>
                </c:pt>
                <c:pt idx="88">
                  <c:v>137.67734999999999</c:v>
                </c:pt>
                <c:pt idx="89">
                  <c:v>138.53200000000001</c:v>
                </c:pt>
                <c:pt idx="90">
                  <c:v>137.40727000000001</c:v>
                </c:pt>
                <c:pt idx="91">
                  <c:v>135.6181</c:v>
                </c:pt>
                <c:pt idx="92">
                  <c:v>138.44153</c:v>
                </c:pt>
                <c:pt idx="93">
                  <c:v>140.32206000000002</c:v>
                </c:pt>
                <c:pt idx="94">
                  <c:v>141.37664000000001</c:v>
                </c:pt>
                <c:pt idx="95">
                  <c:v>138.33555000000001</c:v>
                </c:pt>
                <c:pt idx="96">
                  <c:v>131.29404</c:v>
                </c:pt>
                <c:pt idx="97">
                  <c:v>133.89912000000001</c:v>
                </c:pt>
                <c:pt idx="98">
                  <c:v>136.18952999999999</c:v>
                </c:pt>
                <c:pt idx="99">
                  <c:v>134.29606000000001</c:v>
                </c:pt>
                <c:pt idx="100">
                  <c:v>135.95024999999998</c:v>
                </c:pt>
                <c:pt idx="101">
                  <c:v>135.99835000000002</c:v>
                </c:pt>
                <c:pt idx="102">
                  <c:v>137.62831</c:v>
                </c:pt>
                <c:pt idx="103">
                  <c:v>135.89005</c:v>
                </c:pt>
                <c:pt idx="104">
                  <c:v>136.46699999999998</c:v>
                </c:pt>
                <c:pt idx="105">
                  <c:v>129.73012</c:v>
                </c:pt>
                <c:pt idx="106">
                  <c:v>133.19468000000001</c:v>
                </c:pt>
                <c:pt idx="107">
                  <c:v>137.02411000000001</c:v>
                </c:pt>
                <c:pt idx="108">
                  <c:v>135.32041000000001</c:v>
                </c:pt>
                <c:pt idx="109">
                  <c:v>136.5866</c:v>
                </c:pt>
                <c:pt idx="110">
                  <c:v>135.64383000000001</c:v>
                </c:pt>
                <c:pt idx="111">
                  <c:v>133.55464000000001</c:v>
                </c:pt>
                <c:pt idx="112">
                  <c:v>143.34501</c:v>
                </c:pt>
                <c:pt idx="113">
                  <c:v>136.39771999999999</c:v>
                </c:pt>
                <c:pt idx="114">
                  <c:v>130.88656000000003</c:v>
                </c:pt>
                <c:pt idx="115">
                  <c:v>128.87446</c:v>
                </c:pt>
                <c:pt idx="116">
                  <c:v>128.94855999999999</c:v>
                </c:pt>
                <c:pt idx="117">
                  <c:v>129.91997000000001</c:v>
                </c:pt>
                <c:pt idx="118">
                  <c:v>130.42808000000002</c:v>
                </c:pt>
                <c:pt idx="119">
                  <c:v>130.43983</c:v>
                </c:pt>
                <c:pt idx="120">
                  <c:v>134.90645000000001</c:v>
                </c:pt>
                <c:pt idx="121">
                  <c:v>139.96311</c:v>
                </c:pt>
                <c:pt idx="122">
                  <c:v>138.17852999999999</c:v>
                </c:pt>
                <c:pt idx="123">
                  <c:v>136.24781000000002</c:v>
                </c:pt>
                <c:pt idx="124">
                  <c:v>138.22064999999998</c:v>
                </c:pt>
                <c:pt idx="125">
                  <c:v>137.90323999999998</c:v>
                </c:pt>
                <c:pt idx="126">
                  <c:v>138.67651000000001</c:v>
                </c:pt>
                <c:pt idx="127">
                  <c:v>145.57133000000002</c:v>
                </c:pt>
                <c:pt idx="128">
                  <c:v>142.4726</c:v>
                </c:pt>
                <c:pt idx="129">
                  <c:v>142.72635</c:v>
                </c:pt>
                <c:pt idx="130">
                  <c:v>142.7183</c:v>
                </c:pt>
                <c:pt idx="131">
                  <c:v>141.34978999999998</c:v>
                </c:pt>
                <c:pt idx="132">
                  <c:v>144.07923</c:v>
                </c:pt>
                <c:pt idx="133">
                  <c:v>141.92613</c:v>
                </c:pt>
                <c:pt idx="134">
                  <c:v>139.73349999999999</c:v>
                </c:pt>
                <c:pt idx="135">
                  <c:v>141.99340000000001</c:v>
                </c:pt>
                <c:pt idx="136">
                  <c:v>144.28905999999998</c:v>
                </c:pt>
                <c:pt idx="137">
                  <c:v>140.02986000000001</c:v>
                </c:pt>
                <c:pt idx="138">
                  <c:v>139.31124</c:v>
                </c:pt>
                <c:pt idx="139">
                  <c:v>140.66528</c:v>
                </c:pt>
                <c:pt idx="140">
                  <c:v>140.01402000000002</c:v>
                </c:pt>
                <c:pt idx="141">
                  <c:v>138.15235000000001</c:v>
                </c:pt>
                <c:pt idx="142">
                  <c:v>138.93045000000001</c:v>
                </c:pt>
                <c:pt idx="143">
                  <c:v>135.87718999999998</c:v>
                </c:pt>
                <c:pt idx="144">
                  <c:v>142.59593999999998</c:v>
                </c:pt>
                <c:pt idx="145">
                  <c:v>137.69347999999999</c:v>
                </c:pt>
                <c:pt idx="146">
                  <c:v>132.80000000000001</c:v>
                </c:pt>
                <c:pt idx="147">
                  <c:v>134.89999999999998</c:v>
                </c:pt>
                <c:pt idx="148">
                  <c:v>136.20000000000002</c:v>
                </c:pt>
                <c:pt idx="149">
                  <c:v>134.30000000000001</c:v>
                </c:pt>
                <c:pt idx="150">
                  <c:v>137.80000000000001</c:v>
                </c:pt>
                <c:pt idx="151">
                  <c:v>135.69999999999999</c:v>
                </c:pt>
                <c:pt idx="152">
                  <c:v>127.9</c:v>
                </c:pt>
                <c:pt idx="153">
                  <c:v>132.9</c:v>
                </c:pt>
                <c:pt idx="154">
                  <c:v>133</c:v>
                </c:pt>
                <c:pt idx="155">
                  <c:v>127</c:v>
                </c:pt>
                <c:pt idx="156">
                  <c:v>125.19999999999999</c:v>
                </c:pt>
                <c:pt idx="157">
                  <c:v>135.5</c:v>
                </c:pt>
                <c:pt idx="158">
                  <c:v>137.80000000000001</c:v>
                </c:pt>
                <c:pt idx="159">
                  <c:v>132.9</c:v>
                </c:pt>
                <c:pt idx="160">
                  <c:v>130.1</c:v>
                </c:pt>
                <c:pt idx="161">
                  <c:v>132.30000000000001</c:v>
                </c:pt>
                <c:pt idx="162">
                  <c:v>132</c:v>
                </c:pt>
                <c:pt idx="163">
                  <c:v>131.9</c:v>
                </c:pt>
                <c:pt idx="164">
                  <c:v>135.19999999999999</c:v>
                </c:pt>
                <c:pt idx="165">
                  <c:v>145</c:v>
                </c:pt>
                <c:pt idx="166">
                  <c:v>137</c:v>
                </c:pt>
                <c:pt idx="167">
                  <c:v>137.80000000000001</c:v>
                </c:pt>
                <c:pt idx="168">
                  <c:v>140.5</c:v>
                </c:pt>
                <c:pt idx="169">
                  <c:v>139</c:v>
                </c:pt>
                <c:pt idx="170">
                  <c:v>138.6</c:v>
                </c:pt>
                <c:pt idx="171">
                  <c:v>138.6</c:v>
                </c:pt>
                <c:pt idx="172">
                  <c:v>149.10000000000002</c:v>
                </c:pt>
                <c:pt idx="173">
                  <c:v>149.19999999999999</c:v>
                </c:pt>
                <c:pt idx="174">
                  <c:v>153.80000000000001</c:v>
                </c:pt>
                <c:pt idx="175">
                  <c:v>146.69999999999999</c:v>
                </c:pt>
                <c:pt idx="176">
                  <c:v>148</c:v>
                </c:pt>
                <c:pt idx="177">
                  <c:v>148.6</c:v>
                </c:pt>
                <c:pt idx="178">
                  <c:v>145.80000000000001</c:v>
                </c:pt>
                <c:pt idx="179">
                  <c:v>147.5</c:v>
                </c:pt>
                <c:pt idx="180">
                  <c:v>148.39999999999998</c:v>
                </c:pt>
                <c:pt idx="181">
                  <c:v>147.39999999999998</c:v>
                </c:pt>
                <c:pt idx="182">
                  <c:v>146.9</c:v>
                </c:pt>
                <c:pt idx="183">
                  <c:v>134.4</c:v>
                </c:pt>
                <c:pt idx="184">
                  <c:v>131.30000000000001</c:v>
                </c:pt>
                <c:pt idx="185">
                  <c:v>133.9</c:v>
                </c:pt>
                <c:pt idx="186">
                  <c:v>133.69999999999999</c:v>
                </c:pt>
                <c:pt idx="187">
                  <c:v>130.80000000000001</c:v>
                </c:pt>
                <c:pt idx="188">
                  <c:v>145.20000000000002</c:v>
                </c:pt>
                <c:pt idx="189">
                  <c:v>144.5</c:v>
                </c:pt>
                <c:pt idx="190">
                  <c:v>146.5</c:v>
                </c:pt>
                <c:pt idx="191">
                  <c:v>144.19999999999999</c:v>
                </c:pt>
                <c:pt idx="192">
                  <c:v>132.69999999999999</c:v>
                </c:pt>
                <c:pt idx="193">
                  <c:v>136.9</c:v>
                </c:pt>
                <c:pt idx="194">
                  <c:v>141.4</c:v>
                </c:pt>
                <c:pt idx="195">
                  <c:v>142.4</c:v>
                </c:pt>
                <c:pt idx="196">
                  <c:v>142.19999999999999</c:v>
                </c:pt>
                <c:pt idx="197">
                  <c:v>136.9</c:v>
                </c:pt>
                <c:pt idx="198">
                  <c:v>128.60000000000002</c:v>
                </c:pt>
                <c:pt idx="199">
                  <c:v>125.89999999999999</c:v>
                </c:pt>
                <c:pt idx="200">
                  <c:v>126.8</c:v>
                </c:pt>
                <c:pt idx="201">
                  <c:v>125.7</c:v>
                </c:pt>
                <c:pt idx="202">
                  <c:v>129.38778021883388</c:v>
                </c:pt>
                <c:pt idx="203">
                  <c:v>134.6194274290043</c:v>
                </c:pt>
                <c:pt idx="204">
                  <c:v>132.73980049853142</c:v>
                </c:pt>
                <c:pt idx="205">
                  <c:v>133.54271117860671</c:v>
                </c:pt>
                <c:pt idx="206">
                  <c:v>129.45179792196251</c:v>
                </c:pt>
                <c:pt idx="207">
                  <c:v>132.15517499714829</c:v>
                </c:pt>
                <c:pt idx="208">
                  <c:v>139.46422241995188</c:v>
                </c:pt>
                <c:pt idx="209">
                  <c:v>145.46108100932372</c:v>
                </c:pt>
                <c:pt idx="210">
                  <c:v>140.87686873144861</c:v>
                </c:pt>
                <c:pt idx="211">
                  <c:v>137.64336309833689</c:v>
                </c:pt>
                <c:pt idx="212">
                  <c:v>138.7429969396546</c:v>
                </c:pt>
                <c:pt idx="213">
                  <c:v>139.12737667104651</c:v>
                </c:pt>
                <c:pt idx="214">
                  <c:v>139.6524523577028</c:v>
                </c:pt>
                <c:pt idx="215">
                  <c:v>135.99633072858182</c:v>
                </c:pt>
                <c:pt idx="216">
                  <c:v>146.66023937720919</c:v>
                </c:pt>
                <c:pt idx="217">
                  <c:v>146.390641226475</c:v>
                </c:pt>
                <c:pt idx="218">
                  <c:v>135.43741207635262</c:v>
                </c:pt>
                <c:pt idx="219">
                  <c:v>140.55205241115689</c:v>
                </c:pt>
                <c:pt idx="220">
                  <c:v>136.9296352230179</c:v>
                </c:pt>
                <c:pt idx="221">
                  <c:v>139.70279435709102</c:v>
                </c:pt>
                <c:pt idx="222">
                  <c:v>143.40938711700181</c:v>
                </c:pt>
                <c:pt idx="223">
                  <c:v>146.63954032633069</c:v>
                </c:pt>
                <c:pt idx="224">
                  <c:v>146.7233052040504</c:v>
                </c:pt>
                <c:pt idx="225">
                  <c:v>142.4270089634943</c:v>
                </c:pt>
                <c:pt idx="226">
                  <c:v>138.93443724887069</c:v>
                </c:pt>
                <c:pt idx="227">
                  <c:v>139.99621430540842</c:v>
                </c:pt>
                <c:pt idx="228">
                  <c:v>147.55884521365169</c:v>
                </c:pt>
                <c:pt idx="229">
                  <c:v>144.24896220949191</c:v>
                </c:pt>
                <c:pt idx="230">
                  <c:v>147.33406539054101</c:v>
                </c:pt>
                <c:pt idx="231">
                  <c:v>142.11648928981549</c:v>
                </c:pt>
                <c:pt idx="232">
                  <c:v>146.86342836197139</c:v>
                </c:pt>
                <c:pt idx="233">
                  <c:v>143.5233581229331</c:v>
                </c:pt>
                <c:pt idx="234">
                  <c:v>141.9276182607756</c:v>
                </c:pt>
                <c:pt idx="235">
                  <c:v>145.80000000000001</c:v>
                </c:pt>
                <c:pt idx="236">
                  <c:v>145.69999999999999</c:v>
                </c:pt>
                <c:pt idx="237">
                  <c:v>146.6</c:v>
                </c:pt>
                <c:pt idx="238">
                  <c:v>142.5</c:v>
                </c:pt>
                <c:pt idx="239">
                  <c:v>140.1</c:v>
                </c:pt>
                <c:pt idx="240">
                  <c:v>141</c:v>
                </c:pt>
                <c:pt idx="241">
                  <c:v>137.9</c:v>
                </c:pt>
                <c:pt idx="242">
                  <c:v>143.1</c:v>
                </c:pt>
                <c:pt idx="243">
                  <c:v>142.9</c:v>
                </c:pt>
                <c:pt idx="244">
                  <c:v>141</c:v>
                </c:pt>
                <c:pt idx="245">
                  <c:v>142.10000000000002</c:v>
                </c:pt>
                <c:pt idx="246">
                  <c:v>139.6</c:v>
                </c:pt>
                <c:pt idx="247">
                  <c:v>132.9</c:v>
                </c:pt>
                <c:pt idx="248">
                  <c:v>131.69999999999999</c:v>
                </c:pt>
                <c:pt idx="249">
                  <c:v>130.6</c:v>
                </c:pt>
                <c:pt idx="250">
                  <c:v>127.7</c:v>
                </c:pt>
                <c:pt idx="251">
                  <c:v>129.9</c:v>
                </c:pt>
                <c:pt idx="252">
                  <c:v>138.19999999999999</c:v>
                </c:pt>
                <c:pt idx="253">
                  <c:v>137.5</c:v>
                </c:pt>
                <c:pt idx="254">
                  <c:v>131.19999999999999</c:v>
                </c:pt>
                <c:pt idx="255">
                  <c:v>127.3</c:v>
                </c:pt>
                <c:pt idx="256">
                  <c:v>126.1</c:v>
                </c:pt>
                <c:pt idx="257">
                  <c:v>128</c:v>
                </c:pt>
                <c:pt idx="258">
                  <c:v>134.1</c:v>
                </c:pt>
                <c:pt idx="259">
                  <c:v>143.20000000000002</c:v>
                </c:pt>
                <c:pt idx="260">
                  <c:v>140</c:v>
                </c:pt>
                <c:pt idx="261">
                  <c:v>146.9</c:v>
                </c:pt>
                <c:pt idx="262">
                  <c:v>140.19999999999999</c:v>
                </c:pt>
                <c:pt idx="263">
                  <c:v>137.6</c:v>
                </c:pt>
                <c:pt idx="264">
                  <c:v>135.70000000000002</c:v>
                </c:pt>
                <c:pt idx="265">
                  <c:v>132.1</c:v>
                </c:pt>
                <c:pt idx="266">
                  <c:v>135.79999999999998</c:v>
                </c:pt>
                <c:pt idx="267">
                  <c:v>138.60000000000002</c:v>
                </c:pt>
                <c:pt idx="268">
                  <c:v>136.5</c:v>
                </c:pt>
                <c:pt idx="269">
                  <c:v>139.6</c:v>
                </c:pt>
                <c:pt idx="270">
                  <c:v>134.9</c:v>
                </c:pt>
                <c:pt idx="271">
                  <c:v>135.69999999999999</c:v>
                </c:pt>
                <c:pt idx="272">
                  <c:v>138.89999999999998</c:v>
                </c:pt>
                <c:pt idx="273">
                  <c:v>141.30000000000001</c:v>
                </c:pt>
                <c:pt idx="274">
                  <c:v>140.9</c:v>
                </c:pt>
                <c:pt idx="275">
                  <c:v>145.10000000000002</c:v>
                </c:pt>
                <c:pt idx="276">
                  <c:v>144.29999999999998</c:v>
                </c:pt>
                <c:pt idx="277">
                  <c:v>142.4</c:v>
                </c:pt>
                <c:pt idx="278">
                  <c:v>143</c:v>
                </c:pt>
                <c:pt idx="279">
                  <c:v>146.29999999999998</c:v>
                </c:pt>
                <c:pt idx="280">
                  <c:v>150.69999999999999</c:v>
                </c:pt>
                <c:pt idx="281">
                  <c:v>151.39999999999998</c:v>
                </c:pt>
                <c:pt idx="282">
                  <c:v>144.9</c:v>
                </c:pt>
                <c:pt idx="283">
                  <c:v>149.20000000000002</c:v>
                </c:pt>
                <c:pt idx="284">
                  <c:v>141.4</c:v>
                </c:pt>
                <c:pt idx="285">
                  <c:v>142.9</c:v>
                </c:pt>
                <c:pt idx="286">
                  <c:v>146.19999999999999</c:v>
                </c:pt>
                <c:pt idx="287">
                  <c:v>142.69999999999999</c:v>
                </c:pt>
                <c:pt idx="288">
                  <c:v>142</c:v>
                </c:pt>
                <c:pt idx="289">
                  <c:v>139.1</c:v>
                </c:pt>
                <c:pt idx="290">
                  <c:v>138.6</c:v>
                </c:pt>
                <c:pt idx="291">
                  <c:v>132.5</c:v>
                </c:pt>
                <c:pt idx="292">
                  <c:v>131.30000000000001</c:v>
                </c:pt>
                <c:pt idx="293">
                  <c:v>142.80000000000001</c:v>
                </c:pt>
                <c:pt idx="294">
                  <c:v>145.69999999999999</c:v>
                </c:pt>
                <c:pt idx="295">
                  <c:v>142.1</c:v>
                </c:pt>
                <c:pt idx="296">
                  <c:v>134.1</c:v>
                </c:pt>
                <c:pt idx="297">
                  <c:v>129.6</c:v>
                </c:pt>
                <c:pt idx="298">
                  <c:v>127.4</c:v>
                </c:pt>
                <c:pt idx="299">
                  <c:v>127.89999999999999</c:v>
                </c:pt>
                <c:pt idx="300">
                  <c:v>129.20000000000002</c:v>
                </c:pt>
                <c:pt idx="301">
                  <c:v>128.80000000000001</c:v>
                </c:pt>
                <c:pt idx="302">
                  <c:v>126.5</c:v>
                </c:pt>
                <c:pt idx="303">
                  <c:v>131</c:v>
                </c:pt>
                <c:pt idx="304">
                  <c:v>133.20000000000002</c:v>
                </c:pt>
                <c:pt idx="305">
                  <c:v>135.1</c:v>
                </c:pt>
                <c:pt idx="306">
                  <c:v>131.5</c:v>
                </c:pt>
                <c:pt idx="307">
                  <c:v>128.5</c:v>
                </c:pt>
                <c:pt idx="308">
                  <c:v>127</c:v>
                </c:pt>
                <c:pt idx="309">
                  <c:v>129.69999999999999</c:v>
                </c:pt>
                <c:pt idx="310">
                  <c:v>130</c:v>
                </c:pt>
                <c:pt idx="311">
                  <c:v>130.5</c:v>
                </c:pt>
                <c:pt idx="312">
                  <c:v>128.5</c:v>
                </c:pt>
                <c:pt idx="313">
                  <c:v>124.9</c:v>
                </c:pt>
                <c:pt idx="314">
                  <c:v>129.29999999999998</c:v>
                </c:pt>
                <c:pt idx="315">
                  <c:v>130.9</c:v>
                </c:pt>
                <c:pt idx="316">
                  <c:v>130.5</c:v>
                </c:pt>
                <c:pt idx="317">
                  <c:v>137.4</c:v>
                </c:pt>
                <c:pt idx="318">
                  <c:v>140.30000000000001</c:v>
                </c:pt>
                <c:pt idx="319">
                  <c:v>141.6</c:v>
                </c:pt>
                <c:pt idx="320">
                  <c:v>148.1</c:v>
                </c:pt>
                <c:pt idx="321">
                  <c:v>149.6</c:v>
                </c:pt>
                <c:pt idx="322">
                  <c:v>151.19999999999999</c:v>
                </c:pt>
                <c:pt idx="323">
                  <c:v>150.4</c:v>
                </c:pt>
                <c:pt idx="324">
                  <c:v>150.4</c:v>
                </c:pt>
                <c:pt idx="325">
                  <c:v>137.89999999999998</c:v>
                </c:pt>
                <c:pt idx="326">
                  <c:v>142.5</c:v>
                </c:pt>
                <c:pt idx="327">
                  <c:v>145.53932295962326</c:v>
                </c:pt>
                <c:pt idx="328">
                  <c:v>146.42669609850523</c:v>
                </c:pt>
                <c:pt idx="329">
                  <c:v>148.67804541285685</c:v>
                </c:pt>
                <c:pt idx="330">
                  <c:v>151.87527339271918</c:v>
                </c:pt>
                <c:pt idx="331">
                  <c:v>151.11473782120132</c:v>
                </c:pt>
                <c:pt idx="332">
                  <c:v>146.89354552663107</c:v>
                </c:pt>
                <c:pt idx="333">
                  <c:v>143.53856959990486</c:v>
                </c:pt>
                <c:pt idx="334">
                  <c:v>134.84794483317251</c:v>
                </c:pt>
                <c:pt idx="335">
                  <c:v>136.05787043219897</c:v>
                </c:pt>
                <c:pt idx="336">
                  <c:v>140.75850694416101</c:v>
                </c:pt>
                <c:pt idx="337">
                  <c:v>138.43337962369773</c:v>
                </c:pt>
                <c:pt idx="338">
                  <c:v>134.28210220027728</c:v>
                </c:pt>
                <c:pt idx="339">
                  <c:v>133.70684327079215</c:v>
                </c:pt>
                <c:pt idx="340">
                  <c:v>136.71378075295749</c:v>
                </c:pt>
                <c:pt idx="341">
                  <c:v>138.57962848164314</c:v>
                </c:pt>
                <c:pt idx="342">
                  <c:v>138.68181093463059</c:v>
                </c:pt>
                <c:pt idx="343">
                  <c:v>137.83672167718069</c:v>
                </c:pt>
                <c:pt idx="344">
                  <c:v>137.99550875718865</c:v>
                </c:pt>
                <c:pt idx="345">
                  <c:v>137.93742823240794</c:v>
                </c:pt>
                <c:pt idx="346">
                  <c:v>131.09660717201555</c:v>
                </c:pt>
                <c:pt idx="347">
                  <c:v>130.72728587039776</c:v>
                </c:pt>
                <c:pt idx="348">
                  <c:v>128.23144204129537</c:v>
                </c:pt>
                <c:pt idx="349">
                  <c:v>141.04794426289632</c:v>
                </c:pt>
                <c:pt idx="350">
                  <c:v>143.594882694131</c:v>
                </c:pt>
                <c:pt idx="351">
                  <c:v>142.37879252865983</c:v>
                </c:pt>
                <c:pt idx="352">
                  <c:v>134.15974092569897</c:v>
                </c:pt>
                <c:pt idx="353">
                  <c:v>131.09665779162108</c:v>
                </c:pt>
                <c:pt idx="354">
                  <c:v>131.94165446353955</c:v>
                </c:pt>
                <c:pt idx="355">
                  <c:v>136.82387561874538</c:v>
                </c:pt>
                <c:pt idx="356">
                  <c:v>140.05627129105824</c:v>
                </c:pt>
                <c:pt idx="357">
                  <c:v>139.25829520742383</c:v>
                </c:pt>
                <c:pt idx="358">
                  <c:v>136.9320692210533</c:v>
                </c:pt>
                <c:pt idx="359">
                  <c:v>131.65626792417638</c:v>
                </c:pt>
                <c:pt idx="360">
                  <c:v>132.10760500490863</c:v>
                </c:pt>
                <c:pt idx="361">
                  <c:v>129.8782070390539</c:v>
                </c:pt>
                <c:pt idx="362">
                  <c:v>127.92556421608995</c:v>
                </c:pt>
                <c:pt idx="363">
                  <c:v>133.49503399903179</c:v>
                </c:pt>
                <c:pt idx="364">
                  <c:v>136.72545679819714</c:v>
                </c:pt>
                <c:pt idx="365">
                  <c:v>136.65701913697109</c:v>
                </c:pt>
                <c:pt idx="366">
                  <c:v>132.48224275828767</c:v>
                </c:pt>
                <c:pt idx="367">
                  <c:v>126.37172552339987</c:v>
                </c:pt>
                <c:pt idx="368">
                  <c:v>124.89876998321687</c:v>
                </c:pt>
                <c:pt idx="369">
                  <c:v>132.17921575513617</c:v>
                </c:pt>
                <c:pt idx="370">
                  <c:v>142.69771718269223</c:v>
                </c:pt>
                <c:pt idx="371">
                  <c:v>136.53202427749633</c:v>
                </c:pt>
                <c:pt idx="372">
                  <c:v>136.38100782411706</c:v>
                </c:pt>
                <c:pt idx="373">
                  <c:v>138.86259937054436</c:v>
                </c:pt>
                <c:pt idx="374">
                  <c:v>136.83169230127308</c:v>
                </c:pt>
                <c:pt idx="375">
                  <c:v>141.2126487092406</c:v>
                </c:pt>
                <c:pt idx="376">
                  <c:v>144.74708086670867</c:v>
                </c:pt>
                <c:pt idx="377">
                  <c:v>144.60000000000002</c:v>
                </c:pt>
                <c:pt idx="378">
                  <c:v>141.80000000000001</c:v>
                </c:pt>
                <c:pt idx="379">
                  <c:v>135.30000000000001</c:v>
                </c:pt>
                <c:pt idx="380">
                  <c:v>119.30000000000001</c:v>
                </c:pt>
                <c:pt idx="381">
                  <c:v>122.69999999999999</c:v>
                </c:pt>
                <c:pt idx="382">
                  <c:v>124.39999999999999</c:v>
                </c:pt>
                <c:pt idx="383">
                  <c:v>120.7</c:v>
                </c:pt>
                <c:pt idx="384">
                  <c:v>126.79999999999998</c:v>
                </c:pt>
                <c:pt idx="385">
                  <c:v>129.6</c:v>
                </c:pt>
                <c:pt idx="386">
                  <c:v>126.2</c:v>
                </c:pt>
                <c:pt idx="387">
                  <c:v>124.1</c:v>
                </c:pt>
                <c:pt idx="388">
                  <c:v>123.89999999999999</c:v>
                </c:pt>
                <c:pt idx="389">
                  <c:v>121.19999999999999</c:v>
                </c:pt>
                <c:pt idx="390">
                  <c:v>125.4</c:v>
                </c:pt>
                <c:pt idx="391">
                  <c:v>130.80000000000001</c:v>
                </c:pt>
                <c:pt idx="392">
                  <c:v>130.9</c:v>
                </c:pt>
                <c:pt idx="393">
                  <c:v>130.11246480654472</c:v>
                </c:pt>
                <c:pt idx="394">
                  <c:v>129.12778794905299</c:v>
                </c:pt>
                <c:pt idx="395">
                  <c:v>120.07355124964614</c:v>
                </c:pt>
                <c:pt idx="396">
                  <c:v>118.21823576136173</c:v>
                </c:pt>
                <c:pt idx="397">
                  <c:v>138.82352301712899</c:v>
                </c:pt>
                <c:pt idx="398">
                  <c:v>136.00413401460204</c:v>
                </c:pt>
                <c:pt idx="399">
                  <c:v>127.29157231227603</c:v>
                </c:pt>
                <c:pt idx="400">
                  <c:v>130.05547317244316</c:v>
                </c:pt>
                <c:pt idx="401">
                  <c:v>134.29039678194766</c:v>
                </c:pt>
                <c:pt idx="402">
                  <c:v>126.40603449740085</c:v>
                </c:pt>
                <c:pt idx="403">
                  <c:v>129.97151612497612</c:v>
                </c:pt>
                <c:pt idx="404">
                  <c:v>140.92848702925221</c:v>
                </c:pt>
                <c:pt idx="405">
                  <c:v>142.47046376873712</c:v>
                </c:pt>
                <c:pt idx="406">
                  <c:v>140.60953631355412</c:v>
                </c:pt>
                <c:pt idx="407">
                  <c:v>140.46202356852666</c:v>
                </c:pt>
                <c:pt idx="408">
                  <c:v>140.73460797500863</c:v>
                </c:pt>
                <c:pt idx="409">
                  <c:v>135.57069120513367</c:v>
                </c:pt>
                <c:pt idx="410">
                  <c:v>134.85519504932358</c:v>
                </c:pt>
                <c:pt idx="411">
                  <c:v>131.24124660236635</c:v>
                </c:pt>
                <c:pt idx="412">
                  <c:v>142.8470157896067</c:v>
                </c:pt>
                <c:pt idx="413">
                  <c:v>140.63915541367689</c:v>
                </c:pt>
                <c:pt idx="414">
                  <c:v>143.68029784600643</c:v>
                </c:pt>
                <c:pt idx="415">
                  <c:v>142.21634362271021</c:v>
                </c:pt>
                <c:pt idx="416">
                  <c:v>140.90353307233627</c:v>
                </c:pt>
                <c:pt idx="417">
                  <c:v>130.15335391034989</c:v>
                </c:pt>
                <c:pt idx="418">
                  <c:v>138.77055766615561</c:v>
                </c:pt>
                <c:pt idx="419">
                  <c:v>133.68458814947309</c:v>
                </c:pt>
                <c:pt idx="420">
                  <c:v>135.20036359461744</c:v>
                </c:pt>
                <c:pt idx="421">
                  <c:v>135.17011061338579</c:v>
                </c:pt>
                <c:pt idx="422">
                  <c:v>121.57838076355289</c:v>
                </c:pt>
                <c:pt idx="423">
                  <c:v>127.27646979628523</c:v>
                </c:pt>
                <c:pt idx="424">
                  <c:v>123.38068253812787</c:v>
                </c:pt>
                <c:pt idx="425">
                  <c:v>131.9496970602348</c:v>
                </c:pt>
                <c:pt idx="426">
                  <c:v>138.33539023123262</c:v>
                </c:pt>
                <c:pt idx="427">
                  <c:v>126.98565292021293</c:v>
                </c:pt>
                <c:pt idx="428">
                  <c:v>130.69029156572986</c:v>
                </c:pt>
                <c:pt idx="429">
                  <c:v>132.68823480091993</c:v>
                </c:pt>
                <c:pt idx="430">
                  <c:v>116.33498224267352</c:v>
                </c:pt>
                <c:pt idx="431">
                  <c:v>121.21103453205282</c:v>
                </c:pt>
                <c:pt idx="432">
                  <c:v>128.69471421067323</c:v>
                </c:pt>
                <c:pt idx="433">
                  <c:v>130.30698456831647</c:v>
                </c:pt>
                <c:pt idx="434">
                  <c:v>131.27505050303435</c:v>
                </c:pt>
                <c:pt idx="435">
                  <c:v>130.70325445264669</c:v>
                </c:pt>
                <c:pt idx="436">
                  <c:v>123.65986247294148</c:v>
                </c:pt>
                <c:pt idx="437">
                  <c:v>125.0691008461427</c:v>
                </c:pt>
                <c:pt idx="438">
                  <c:v>129.40571225973713</c:v>
                </c:pt>
                <c:pt idx="439">
                  <c:v>131.7029635583531</c:v>
                </c:pt>
                <c:pt idx="440">
                  <c:v>137.15896360704792</c:v>
                </c:pt>
                <c:pt idx="441">
                  <c:v>132.81776228357842</c:v>
                </c:pt>
                <c:pt idx="442">
                  <c:v>129.97206218601715</c:v>
                </c:pt>
                <c:pt idx="443">
                  <c:v>127.28679737600619</c:v>
                </c:pt>
                <c:pt idx="444">
                  <c:v>122.65325563213138</c:v>
                </c:pt>
                <c:pt idx="445">
                  <c:v>125.96043604947539</c:v>
                </c:pt>
                <c:pt idx="446">
                  <c:v>131.71201485366615</c:v>
                </c:pt>
                <c:pt idx="447">
                  <c:v>132.83616402938407</c:v>
                </c:pt>
                <c:pt idx="448">
                  <c:v>133.99590207414903</c:v>
                </c:pt>
                <c:pt idx="449">
                  <c:v>128.04386461864766</c:v>
                </c:pt>
                <c:pt idx="450">
                  <c:v>132.86179016908798</c:v>
                </c:pt>
                <c:pt idx="451">
                  <c:v>140.95093667153014</c:v>
                </c:pt>
                <c:pt idx="452">
                  <c:v>125.8477121204487</c:v>
                </c:pt>
                <c:pt idx="453">
                  <c:v>128.07097147764591</c:v>
                </c:pt>
                <c:pt idx="454">
                  <c:v>127.62037632140323</c:v>
                </c:pt>
                <c:pt idx="455">
                  <c:v>128.71109632982086</c:v>
                </c:pt>
                <c:pt idx="456">
                  <c:v>126.4168543291804</c:v>
                </c:pt>
                <c:pt idx="457">
                  <c:v>124.04596834630168</c:v>
                </c:pt>
                <c:pt idx="458">
                  <c:v>132.480288756005</c:v>
                </c:pt>
                <c:pt idx="459">
                  <c:v>129.08664006896282</c:v>
                </c:pt>
                <c:pt idx="460">
                  <c:v>131.50763428749485</c:v>
                </c:pt>
                <c:pt idx="461">
                  <c:v>129.33150459766347</c:v>
                </c:pt>
                <c:pt idx="462">
                  <c:v>131.95140428947991</c:v>
                </c:pt>
                <c:pt idx="463">
                  <c:v>129.1873727693247</c:v>
                </c:pt>
                <c:pt idx="464">
                  <c:v>127.06192846905182</c:v>
                </c:pt>
                <c:pt idx="465">
                  <c:v>127.07202291990149</c:v>
                </c:pt>
                <c:pt idx="466">
                  <c:v>127.46484630252344</c:v>
                </c:pt>
                <c:pt idx="467">
                  <c:v>119.99031873992914</c:v>
                </c:pt>
                <c:pt idx="468">
                  <c:v>122.87698938295139</c:v>
                </c:pt>
                <c:pt idx="469">
                  <c:v>120.97687861349662</c:v>
                </c:pt>
                <c:pt idx="470">
                  <c:v>117.31907946633613</c:v>
                </c:pt>
                <c:pt idx="471">
                  <c:v>113.05067281822876</c:v>
                </c:pt>
                <c:pt idx="472">
                  <c:v>110.2055528653062</c:v>
                </c:pt>
                <c:pt idx="473">
                  <c:v>111.72839776422582</c:v>
                </c:pt>
                <c:pt idx="474">
                  <c:v>112.56231524420883</c:v>
                </c:pt>
                <c:pt idx="475">
                  <c:v>110.57242019320452</c:v>
                </c:pt>
                <c:pt idx="476">
                  <c:v>111.29994622442014</c:v>
                </c:pt>
                <c:pt idx="477">
                  <c:v>116.7835507886761</c:v>
                </c:pt>
                <c:pt idx="478">
                  <c:v>118.8332207226052</c:v>
                </c:pt>
                <c:pt idx="479">
                  <c:v>118.13673728610848</c:v>
                </c:pt>
                <c:pt idx="480">
                  <c:v>120.4571677133337</c:v>
                </c:pt>
                <c:pt idx="481">
                  <c:v>112.90414855991901</c:v>
                </c:pt>
                <c:pt idx="482">
                  <c:v>111.29247477896858</c:v>
                </c:pt>
                <c:pt idx="483">
                  <c:v>109.99093031563315</c:v>
                </c:pt>
                <c:pt idx="484">
                  <c:v>112.18223672878631</c:v>
                </c:pt>
                <c:pt idx="485">
                  <c:v>112.58935108732092</c:v>
                </c:pt>
                <c:pt idx="486">
                  <c:v>132.49660257402968</c:v>
                </c:pt>
                <c:pt idx="487">
                  <c:v>132.1032078474916</c:v>
                </c:pt>
                <c:pt idx="488">
                  <c:v>132.65671169042483</c:v>
                </c:pt>
                <c:pt idx="489">
                  <c:v>127.67615923147986</c:v>
                </c:pt>
                <c:pt idx="490">
                  <c:v>130.32176872315785</c:v>
                </c:pt>
                <c:pt idx="491">
                  <c:v>129.28722528830201</c:v>
                </c:pt>
                <c:pt idx="492">
                  <c:v>126.8876661735485</c:v>
                </c:pt>
                <c:pt idx="493">
                  <c:v>128.71297406794119</c:v>
                </c:pt>
                <c:pt idx="494">
                  <c:v>129.5966762564255</c:v>
                </c:pt>
                <c:pt idx="495">
                  <c:v>133.09444880661201</c:v>
                </c:pt>
                <c:pt idx="496">
                  <c:v>131.64407371723988</c:v>
                </c:pt>
                <c:pt idx="497">
                  <c:v>131.36749029170915</c:v>
                </c:pt>
                <c:pt idx="498">
                  <c:v>131.67556067567702</c:v>
                </c:pt>
              </c:numCache>
            </c:numRef>
          </c:val>
        </c:ser>
        <c:ser>
          <c:idx val="41"/>
          <c:order val="41"/>
          <c:tx>
            <c:strRef>
              <c:f>'Long Term BORDER'!$AS$1:$AS$2</c:f>
              <c:strCache>
                <c:ptCount val="1"/>
                <c:pt idx="0">
                  <c:v>EGAT Forecast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BORDER'!$AS$3:$AS$672</c:f>
              <c:numCache>
                <c:formatCode>0.0</c:formatCode>
                <c:ptCount val="670"/>
                <c:pt idx="0" formatCode="d\-mmm\-yy">
                  <c:v>0</c:v>
                </c:pt>
              </c:numCache>
            </c:numRef>
          </c:val>
        </c:ser>
        <c:ser>
          <c:idx val="42"/>
          <c:order val="42"/>
          <c:tx>
            <c:strRef>
              <c:f>'Long Term BORDER'!$AT$1:$AT$2</c:f>
              <c:strCache>
                <c:ptCount val="1"/>
                <c:pt idx="0">
                  <c:v>EGAT Forecast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BORDER'!$AT$3:$AT$672</c:f>
              <c:numCache>
                <c:formatCode>General</c:formatCode>
                <c:ptCount val="670"/>
                <c:pt idx="0" formatCode="d\-mmm\-yy">
                  <c:v>0</c:v>
                </c:pt>
              </c:numCache>
            </c:numRef>
          </c:val>
        </c:ser>
        <c:ser>
          <c:idx val="43"/>
          <c:order val="43"/>
          <c:tx>
            <c:strRef>
              <c:f>'Long Term BORDER'!$AU$1:$AU$2</c:f>
              <c:strCache>
                <c:ptCount val="1"/>
                <c:pt idx="0">
                  <c:v>EGAT FT</c:v>
                </c:pt>
              </c:strCache>
            </c:strRef>
          </c:tx>
          <c:invertIfNegative val="0"/>
          <c:cat>
            <c:multiLvlStrRef>
              <c:f>'Long Term BORDER'!$A$3:$C$672</c:f>
              <c:multiLvlStrCache>
                <c:ptCount val="670"/>
                <c:lvl>
                  <c:pt idx="0">
                    <c:v>Date</c:v>
                  </c:pt>
                  <c:pt idx="29">
                    <c:v>Oct-14</c:v>
                  </c:pt>
                  <c:pt idx="62">
                    <c:v>Nov-14</c:v>
                  </c:pt>
                  <c:pt idx="92">
                    <c:v>Dec-14</c:v>
                  </c:pt>
                  <c:pt idx="122">
                    <c:v>Jan-15</c:v>
                  </c:pt>
                  <c:pt idx="123">
                    <c:v>Jan-15</c:v>
                  </c:pt>
                  <c:pt idx="152">
                    <c:v>Feb-15</c:v>
                  </c:pt>
                  <c:pt idx="153">
                    <c:v>Feb-15</c:v>
                  </c:pt>
                  <c:pt idx="182">
                    <c:v>Mar-15</c:v>
                  </c:pt>
                  <c:pt idx="183">
                    <c:v>Mar-15</c:v>
                  </c:pt>
                  <c:pt idx="212">
                    <c:v>Apr-15</c:v>
                  </c:pt>
                  <c:pt idx="213">
                    <c:v>Apr-15</c:v>
                  </c:pt>
                  <c:pt idx="242">
                    <c:v>May-15</c:v>
                  </c:pt>
                  <c:pt idx="243">
                    <c:v>May-15</c:v>
                  </c:pt>
                  <c:pt idx="272">
                    <c:v>Jun-15</c:v>
                  </c:pt>
                  <c:pt idx="273">
                    <c:v>Jun-15</c:v>
                  </c:pt>
                  <c:pt idx="304">
                    <c:v>Jul-15</c:v>
                  </c:pt>
                  <c:pt idx="334">
                    <c:v>Aug-15</c:v>
                  </c:pt>
                  <c:pt idx="364">
                    <c:v>Sep-15</c:v>
                  </c:pt>
                  <c:pt idx="394">
                    <c:v>Oct-15</c:v>
                  </c:pt>
                  <c:pt idx="424">
                    <c:v>Nov-15</c:v>
                  </c:pt>
                  <c:pt idx="425">
                    <c:v>Nov-15</c:v>
                  </c:pt>
                  <c:pt idx="454">
                    <c:v>Dec-15</c:v>
                  </c:pt>
                  <c:pt idx="484">
                    <c:v>Jan-16</c:v>
                  </c:pt>
                  <c:pt idx="514">
                    <c:v>Feb-16</c:v>
                  </c:pt>
                  <c:pt idx="544">
                    <c:v>Mar-16</c:v>
                  </c:pt>
                  <c:pt idx="574">
                    <c:v>Apr-16</c:v>
                  </c:pt>
                  <c:pt idx="604">
                    <c:v>May-16</c:v>
                  </c:pt>
                  <c:pt idx="634">
                    <c:v>Jun-16</c:v>
                  </c:pt>
                  <c:pt idx="664">
                    <c:v>Jul-16</c:v>
                  </c:pt>
                </c:lvl>
                <c:lvl>
                  <c:pt idx="0">
                    <c:v>Year</c:v>
                  </c:pt>
                  <c:pt idx="1">
                    <c:v>2014</c:v>
                  </c:pt>
                  <c:pt idx="2">
                    <c:v>2014</c:v>
                  </c:pt>
                  <c:pt idx="3">
                    <c:v>2014</c:v>
                  </c:pt>
                  <c:pt idx="4">
                    <c:v>2014</c:v>
                  </c:pt>
                  <c:pt idx="5">
                    <c:v>2014</c:v>
                  </c:pt>
                  <c:pt idx="6">
                    <c:v>2014</c:v>
                  </c:pt>
                  <c:pt idx="7">
                    <c:v>2014</c:v>
                  </c:pt>
                  <c:pt idx="8">
                    <c:v>2014</c:v>
                  </c:pt>
                  <c:pt idx="9">
                    <c:v>2014</c:v>
                  </c:pt>
                  <c:pt idx="10">
                    <c:v>2014</c:v>
                  </c:pt>
                  <c:pt idx="11">
                    <c:v>2014</c:v>
                  </c:pt>
                  <c:pt idx="12">
                    <c:v>2014</c:v>
                  </c:pt>
                  <c:pt idx="13">
                    <c:v>2014</c:v>
                  </c:pt>
                  <c:pt idx="14">
                    <c:v>2014</c:v>
                  </c:pt>
                  <c:pt idx="15">
                    <c:v>2014</c:v>
                  </c:pt>
                  <c:pt idx="16">
                    <c:v>2014</c:v>
                  </c:pt>
                  <c:pt idx="17">
                    <c:v>2014</c:v>
                  </c:pt>
                  <c:pt idx="18">
                    <c:v>2014</c:v>
                  </c:pt>
                  <c:pt idx="19">
                    <c:v>2014</c:v>
                  </c:pt>
                  <c:pt idx="20">
                    <c:v>2014</c:v>
                  </c:pt>
                  <c:pt idx="21">
                    <c:v>2014</c:v>
                  </c:pt>
                  <c:pt idx="22">
                    <c:v>2014</c:v>
                  </c:pt>
                  <c:pt idx="23">
                    <c:v>2014</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2014</c:v>
                  </c:pt>
                  <c:pt idx="49">
                    <c:v>2014</c:v>
                  </c:pt>
                  <c:pt idx="50">
                    <c:v>2014</c:v>
                  </c:pt>
                  <c:pt idx="51">
                    <c:v>2014</c:v>
                  </c:pt>
                  <c:pt idx="52">
                    <c:v>2014</c:v>
                  </c:pt>
                  <c:pt idx="53">
                    <c:v>2014</c:v>
                  </c:pt>
                  <c:pt idx="54">
                    <c:v>2014</c:v>
                  </c:pt>
                  <c:pt idx="55">
                    <c:v>2014</c:v>
                  </c:pt>
                  <c:pt idx="56">
                    <c:v>2014</c:v>
                  </c:pt>
                  <c:pt idx="57">
                    <c:v>2014</c:v>
                  </c:pt>
                  <c:pt idx="58">
                    <c:v>2014</c:v>
                  </c:pt>
                  <c:pt idx="59">
                    <c:v>2014</c:v>
                  </c:pt>
                  <c:pt idx="60">
                    <c:v>2014</c:v>
                  </c:pt>
                  <c:pt idx="61">
                    <c:v>2014</c:v>
                  </c:pt>
                  <c:pt idx="62">
                    <c:v>2014</c:v>
                  </c:pt>
                  <c:pt idx="63">
                    <c:v>2014</c:v>
                  </c:pt>
                  <c:pt idx="64">
                    <c:v>2014</c:v>
                  </c:pt>
                  <c:pt idx="65">
                    <c:v>2014</c:v>
                  </c:pt>
                  <c:pt idx="66">
                    <c:v>2014</c:v>
                  </c:pt>
                  <c:pt idx="67">
                    <c:v>2014</c:v>
                  </c:pt>
                  <c:pt idx="68">
                    <c:v>2014</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2014</c:v>
                  </c:pt>
                  <c:pt idx="82">
                    <c:v>2014</c:v>
                  </c:pt>
                  <c:pt idx="83">
                    <c:v>2014</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2014</c:v>
                  </c:pt>
                  <c:pt idx="97">
                    <c:v>2014</c:v>
                  </c:pt>
                  <c:pt idx="98">
                    <c:v>2014</c:v>
                  </c:pt>
                  <c:pt idx="99">
                    <c:v>2014</c:v>
                  </c:pt>
                  <c:pt idx="100">
                    <c:v>2014</c:v>
                  </c:pt>
                  <c:pt idx="101">
                    <c:v>2014</c:v>
                  </c:pt>
                  <c:pt idx="102">
                    <c:v>2014</c:v>
                  </c:pt>
                  <c:pt idx="103">
                    <c:v>2014</c:v>
                  </c:pt>
                  <c:pt idx="104">
                    <c:v>2014</c:v>
                  </c:pt>
                  <c:pt idx="105">
                    <c:v>2014</c:v>
                  </c:pt>
                  <c:pt idx="106">
                    <c:v>2014</c:v>
                  </c:pt>
                  <c:pt idx="107">
                    <c:v>2014</c:v>
                  </c:pt>
                  <c:pt idx="108">
                    <c:v>2014</c:v>
                  </c:pt>
                  <c:pt idx="109">
                    <c:v>2014</c:v>
                  </c:pt>
                  <c:pt idx="110">
                    <c:v>2014</c:v>
                  </c:pt>
                  <c:pt idx="111">
                    <c:v>2014</c:v>
                  </c:pt>
                  <c:pt idx="112">
                    <c:v>2014</c:v>
                  </c:pt>
                  <c:pt idx="113">
                    <c:v>2014</c:v>
                  </c:pt>
                  <c:pt idx="114">
                    <c:v>2014</c:v>
                  </c:pt>
                  <c:pt idx="115">
                    <c:v>2014</c:v>
                  </c:pt>
                  <c:pt idx="116">
                    <c:v>2014</c:v>
                  </c:pt>
                  <c:pt idx="117">
                    <c:v>2014</c:v>
                  </c:pt>
                  <c:pt idx="118">
                    <c:v>2014</c:v>
                  </c:pt>
                  <c:pt idx="119">
                    <c:v>2014</c:v>
                  </c:pt>
                  <c:pt idx="120">
                    <c:v>2014</c:v>
                  </c:pt>
                  <c:pt idx="121">
                    <c:v>2014</c:v>
                  </c:pt>
                  <c:pt idx="122">
                    <c:v>2014</c:v>
                  </c:pt>
                  <c:pt idx="123">
                    <c:v>2015</c:v>
                  </c:pt>
                  <c:pt idx="124">
                    <c:v>2015</c:v>
                  </c:pt>
                  <c:pt idx="125">
                    <c:v>2015</c:v>
                  </c:pt>
                  <c:pt idx="126">
                    <c:v>2015</c:v>
                  </c:pt>
                  <c:pt idx="127">
                    <c:v>2015</c:v>
                  </c:pt>
                  <c:pt idx="128">
                    <c:v>2015</c:v>
                  </c:pt>
                  <c:pt idx="129">
                    <c:v>2015</c:v>
                  </c:pt>
                  <c:pt idx="130">
                    <c:v>2015</c:v>
                  </c:pt>
                  <c:pt idx="131">
                    <c:v>2015</c:v>
                  </c:pt>
                  <c:pt idx="132">
                    <c:v>2015</c:v>
                  </c:pt>
                  <c:pt idx="133">
                    <c:v>2015</c:v>
                  </c:pt>
                  <c:pt idx="134">
                    <c:v>2015</c:v>
                  </c:pt>
                  <c:pt idx="135">
                    <c:v>2015</c:v>
                  </c:pt>
                  <c:pt idx="136">
                    <c:v>2015</c:v>
                  </c:pt>
                  <c:pt idx="137">
                    <c:v>2015</c:v>
                  </c:pt>
                  <c:pt idx="138">
                    <c:v>2015</c:v>
                  </c:pt>
                  <c:pt idx="139">
                    <c:v>2015</c:v>
                  </c:pt>
                  <c:pt idx="140">
                    <c:v>2015</c:v>
                  </c:pt>
                  <c:pt idx="141">
                    <c:v>2015</c:v>
                  </c:pt>
                  <c:pt idx="142">
                    <c:v>2015</c:v>
                  </c:pt>
                  <c:pt idx="143">
                    <c:v>2015</c:v>
                  </c:pt>
                  <c:pt idx="144">
                    <c:v>2015</c:v>
                  </c:pt>
                  <c:pt idx="145">
                    <c:v>2015</c:v>
                  </c:pt>
                  <c:pt idx="146">
                    <c:v>2015</c:v>
                  </c:pt>
                  <c:pt idx="147">
                    <c:v>2015</c:v>
                  </c:pt>
                  <c:pt idx="148">
                    <c:v>2015</c:v>
                  </c:pt>
                  <c:pt idx="149">
                    <c:v>2015</c:v>
                  </c:pt>
                  <c:pt idx="150">
                    <c:v>2015</c:v>
                  </c:pt>
                  <c:pt idx="151">
                    <c:v>2015</c:v>
                  </c:pt>
                  <c:pt idx="152">
                    <c:v>2015</c:v>
                  </c:pt>
                  <c:pt idx="153">
                    <c:v>2015</c:v>
                  </c:pt>
                  <c:pt idx="154">
                    <c:v>2015</c:v>
                  </c:pt>
                  <c:pt idx="155">
                    <c:v>2015</c:v>
                  </c:pt>
                  <c:pt idx="156">
                    <c:v>2015</c:v>
                  </c:pt>
                  <c:pt idx="157">
                    <c:v>2015</c:v>
                  </c:pt>
                  <c:pt idx="158">
                    <c:v>2015</c:v>
                  </c:pt>
                  <c:pt idx="159">
                    <c:v>2015</c:v>
                  </c:pt>
                  <c:pt idx="160">
                    <c:v>2015</c:v>
                  </c:pt>
                  <c:pt idx="161">
                    <c:v>2015</c:v>
                  </c:pt>
                  <c:pt idx="162">
                    <c:v>2015</c:v>
                  </c:pt>
                  <c:pt idx="163">
                    <c:v>2015</c:v>
                  </c:pt>
                  <c:pt idx="164">
                    <c:v>2015</c:v>
                  </c:pt>
                  <c:pt idx="165">
                    <c:v>2015</c:v>
                  </c:pt>
                  <c:pt idx="166">
                    <c:v>2015</c:v>
                  </c:pt>
                  <c:pt idx="167">
                    <c:v>2015</c:v>
                  </c:pt>
                  <c:pt idx="168">
                    <c:v>2015</c:v>
                  </c:pt>
                  <c:pt idx="169">
                    <c:v>2015</c:v>
                  </c:pt>
                  <c:pt idx="170">
                    <c:v>2015</c:v>
                  </c:pt>
                  <c:pt idx="171">
                    <c:v>2015</c:v>
                  </c:pt>
                  <c:pt idx="172">
                    <c:v>2015</c:v>
                  </c:pt>
                  <c:pt idx="173">
                    <c:v>2015</c:v>
                  </c:pt>
                  <c:pt idx="174">
                    <c:v>2015</c:v>
                  </c:pt>
                  <c:pt idx="175">
                    <c:v>2015</c:v>
                  </c:pt>
                  <c:pt idx="176">
                    <c:v>2015</c:v>
                  </c:pt>
                  <c:pt idx="177">
                    <c:v>2015</c:v>
                  </c:pt>
                  <c:pt idx="178">
                    <c:v>2015</c:v>
                  </c:pt>
                  <c:pt idx="179">
                    <c:v>2015</c:v>
                  </c:pt>
                  <c:pt idx="180">
                    <c:v>2015</c:v>
                  </c:pt>
                  <c:pt idx="181">
                    <c:v>2015</c:v>
                  </c:pt>
                  <c:pt idx="182">
                    <c:v>2015</c:v>
                  </c:pt>
                  <c:pt idx="183">
                    <c:v>2015</c:v>
                  </c:pt>
                  <c:pt idx="184">
                    <c:v>2015</c:v>
                  </c:pt>
                  <c:pt idx="185">
                    <c:v>2015</c:v>
                  </c:pt>
                  <c:pt idx="186">
                    <c:v>2015</c:v>
                  </c:pt>
                  <c:pt idx="187">
                    <c:v>2015</c:v>
                  </c:pt>
                  <c:pt idx="188">
                    <c:v>2015</c:v>
                  </c:pt>
                  <c:pt idx="189">
                    <c:v>2015</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2015</c:v>
                  </c:pt>
                  <c:pt idx="203">
                    <c:v>2015</c:v>
                  </c:pt>
                  <c:pt idx="204">
                    <c:v>2015</c:v>
                  </c:pt>
                  <c:pt idx="205">
                    <c:v>2015</c:v>
                  </c:pt>
                  <c:pt idx="206">
                    <c:v>2015</c:v>
                  </c:pt>
                  <c:pt idx="207">
                    <c:v>2015</c:v>
                  </c:pt>
                  <c:pt idx="208">
                    <c:v>2015</c:v>
                  </c:pt>
                  <c:pt idx="209">
                    <c:v>2015</c:v>
                  </c:pt>
                  <c:pt idx="210">
                    <c:v>2015</c:v>
                  </c:pt>
                  <c:pt idx="211">
                    <c:v>2015</c:v>
                  </c:pt>
                  <c:pt idx="212">
                    <c:v>2015</c:v>
                  </c:pt>
                  <c:pt idx="213">
                    <c:v>2015</c:v>
                  </c:pt>
                  <c:pt idx="214">
                    <c:v>2015</c:v>
                  </c:pt>
                  <c:pt idx="215">
                    <c:v>2015</c:v>
                  </c:pt>
                  <c:pt idx="216">
                    <c:v>2015</c:v>
                  </c:pt>
                  <c:pt idx="217">
                    <c:v>2015</c:v>
                  </c:pt>
                  <c:pt idx="218">
                    <c:v>2015</c:v>
                  </c:pt>
                  <c:pt idx="219">
                    <c:v>2015</c:v>
                  </c:pt>
                  <c:pt idx="220">
                    <c:v>2015</c:v>
                  </c:pt>
                  <c:pt idx="221">
                    <c:v>2015</c:v>
                  </c:pt>
                  <c:pt idx="222">
                    <c:v>2015</c:v>
                  </c:pt>
                  <c:pt idx="223">
                    <c:v>2015</c:v>
                  </c:pt>
                  <c:pt idx="224">
                    <c:v>2015</c:v>
                  </c:pt>
                  <c:pt idx="225">
                    <c:v>2015</c:v>
                  </c:pt>
                  <c:pt idx="226">
                    <c:v>2015</c:v>
                  </c:pt>
                  <c:pt idx="227">
                    <c:v>2015</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2015</c:v>
                  </c:pt>
                  <c:pt idx="241">
                    <c:v>2015</c:v>
                  </c:pt>
                  <c:pt idx="242">
                    <c:v>2015</c:v>
                  </c:pt>
                  <c:pt idx="243">
                    <c:v>2015</c:v>
                  </c:pt>
                  <c:pt idx="244">
                    <c:v>2015</c:v>
                  </c:pt>
                  <c:pt idx="245">
                    <c:v>2015</c:v>
                  </c:pt>
                  <c:pt idx="246">
                    <c:v>2015</c:v>
                  </c:pt>
                  <c:pt idx="247">
                    <c:v>2015</c:v>
                  </c:pt>
                  <c:pt idx="248">
                    <c:v>2015</c:v>
                  </c:pt>
                  <c:pt idx="249">
                    <c:v>2015</c:v>
                  </c:pt>
                  <c:pt idx="250">
                    <c:v>2015</c:v>
                  </c:pt>
                  <c:pt idx="251">
                    <c:v>2015</c:v>
                  </c:pt>
                  <c:pt idx="252">
                    <c:v>2015</c:v>
                  </c:pt>
                  <c:pt idx="253">
                    <c:v>2015</c:v>
                  </c:pt>
                  <c:pt idx="254">
                    <c:v>2015</c:v>
                  </c:pt>
                  <c:pt idx="255">
                    <c:v>2015</c:v>
                  </c:pt>
                  <c:pt idx="256">
                    <c:v>2015</c:v>
                  </c:pt>
                  <c:pt idx="257">
                    <c:v>2015</c:v>
                  </c:pt>
                  <c:pt idx="258">
                    <c:v>2015</c:v>
                  </c:pt>
                  <c:pt idx="259">
                    <c:v>2015</c:v>
                  </c:pt>
                  <c:pt idx="260">
                    <c:v>2015</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2015</c:v>
                  </c:pt>
                  <c:pt idx="314">
                    <c:v>2015</c:v>
                  </c:pt>
                  <c:pt idx="315">
                    <c:v>2015</c:v>
                  </c:pt>
                  <c:pt idx="316">
                    <c:v>2015</c:v>
                  </c:pt>
                  <c:pt idx="317">
                    <c:v>2015</c:v>
                  </c:pt>
                  <c:pt idx="318">
                    <c:v>2015</c:v>
                  </c:pt>
                  <c:pt idx="319">
                    <c:v>2015</c:v>
                  </c:pt>
                  <c:pt idx="320">
                    <c:v>2015</c:v>
                  </c:pt>
                  <c:pt idx="321">
                    <c:v>2015</c:v>
                  </c:pt>
                  <c:pt idx="322">
                    <c:v>2015</c:v>
                  </c:pt>
                  <c:pt idx="323">
                    <c:v>2015</c:v>
                  </c:pt>
                  <c:pt idx="324">
                    <c:v>2015</c:v>
                  </c:pt>
                  <c:pt idx="325">
                    <c:v>2015</c:v>
                  </c:pt>
                  <c:pt idx="326">
                    <c:v>2015</c:v>
                  </c:pt>
                  <c:pt idx="327">
                    <c:v>2015</c:v>
                  </c:pt>
                  <c:pt idx="328">
                    <c:v>2015</c:v>
                  </c:pt>
                  <c:pt idx="329">
                    <c:v>2015</c:v>
                  </c:pt>
                  <c:pt idx="330">
                    <c:v>2015</c:v>
                  </c:pt>
                  <c:pt idx="331">
                    <c:v>2015</c:v>
                  </c:pt>
                  <c:pt idx="332">
                    <c:v>2015</c:v>
                  </c:pt>
                  <c:pt idx="333">
                    <c:v>2015</c:v>
                  </c:pt>
                  <c:pt idx="334">
                    <c:v>2015</c:v>
                  </c:pt>
                  <c:pt idx="335">
                    <c:v>2015</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2015</c:v>
                  </c:pt>
                  <c:pt idx="349">
                    <c:v>2015</c:v>
                  </c:pt>
                  <c:pt idx="350">
                    <c:v>2015</c:v>
                  </c:pt>
                  <c:pt idx="351">
                    <c:v>2015</c:v>
                  </c:pt>
                  <c:pt idx="352">
                    <c:v>2015</c:v>
                  </c:pt>
                  <c:pt idx="353">
                    <c:v>2015</c:v>
                  </c:pt>
                  <c:pt idx="354">
                    <c:v>2015</c:v>
                  </c:pt>
                  <c:pt idx="355">
                    <c:v>2015</c:v>
                  </c:pt>
                  <c:pt idx="356">
                    <c:v>2015</c:v>
                  </c:pt>
                  <c:pt idx="357">
                    <c:v>2015</c:v>
                  </c:pt>
                  <c:pt idx="358">
                    <c:v>2015</c:v>
                  </c:pt>
                  <c:pt idx="359">
                    <c:v>2015</c:v>
                  </c:pt>
                  <c:pt idx="360">
                    <c:v>2015</c:v>
                  </c:pt>
                  <c:pt idx="361">
                    <c:v>2015</c:v>
                  </c:pt>
                  <c:pt idx="362">
                    <c:v>2015</c:v>
                  </c:pt>
                  <c:pt idx="363">
                    <c:v>2015</c:v>
                  </c:pt>
                  <c:pt idx="364">
                    <c:v>2015</c:v>
                  </c:pt>
                  <c:pt idx="365">
                    <c:v>2015</c:v>
                  </c:pt>
                  <c:pt idx="366">
                    <c:v>2015</c:v>
                  </c:pt>
                  <c:pt idx="367">
                    <c:v>2015</c:v>
                  </c:pt>
                  <c:pt idx="368">
                    <c:v>2015</c:v>
                  </c:pt>
                  <c:pt idx="369">
                    <c:v>2015</c:v>
                  </c:pt>
                  <c:pt idx="370">
                    <c:v>2015</c:v>
                  </c:pt>
                  <c:pt idx="371">
                    <c:v>2015</c:v>
                  </c:pt>
                  <c:pt idx="372">
                    <c:v>2015</c:v>
                  </c:pt>
                  <c:pt idx="373">
                    <c:v>2015</c:v>
                  </c:pt>
                  <c:pt idx="374">
                    <c:v>2015</c:v>
                  </c:pt>
                  <c:pt idx="375">
                    <c:v>2015</c:v>
                  </c:pt>
                  <c:pt idx="376">
                    <c:v>2015</c:v>
                  </c:pt>
                  <c:pt idx="377">
                    <c:v>2015</c:v>
                  </c:pt>
                  <c:pt idx="378">
                    <c:v>2015</c:v>
                  </c:pt>
                  <c:pt idx="379">
                    <c:v>2015</c:v>
                  </c:pt>
                  <c:pt idx="380">
                    <c:v>2015</c:v>
                  </c:pt>
                  <c:pt idx="381">
                    <c:v>2015</c:v>
                  </c:pt>
                  <c:pt idx="382">
                    <c:v>2015</c:v>
                  </c:pt>
                  <c:pt idx="383">
                    <c:v>2015</c:v>
                  </c:pt>
                  <c:pt idx="384">
                    <c:v>2015</c:v>
                  </c:pt>
                  <c:pt idx="385">
                    <c:v>2015</c:v>
                  </c:pt>
                  <c:pt idx="386">
                    <c:v>2015</c:v>
                  </c:pt>
                  <c:pt idx="387">
                    <c:v>2015</c:v>
                  </c:pt>
                  <c:pt idx="388">
                    <c:v>2015</c:v>
                  </c:pt>
                  <c:pt idx="389">
                    <c:v>2015</c:v>
                  </c:pt>
                  <c:pt idx="390">
                    <c:v>2015</c:v>
                  </c:pt>
                  <c:pt idx="391">
                    <c:v>2015</c:v>
                  </c:pt>
                  <c:pt idx="392">
                    <c:v>2015</c:v>
                  </c:pt>
                  <c:pt idx="393">
                    <c:v>2015</c:v>
                  </c:pt>
                  <c:pt idx="394">
                    <c:v>2015</c:v>
                  </c:pt>
                  <c:pt idx="395">
                    <c:v>2015</c:v>
                  </c:pt>
                  <c:pt idx="396">
                    <c:v>2015</c:v>
                  </c:pt>
                  <c:pt idx="397">
                    <c:v>2015</c:v>
                  </c:pt>
                  <c:pt idx="398">
                    <c:v>2015</c:v>
                  </c:pt>
                  <c:pt idx="399">
                    <c:v>2015</c:v>
                  </c:pt>
                  <c:pt idx="400">
                    <c:v>2015</c:v>
                  </c:pt>
                  <c:pt idx="401">
                    <c:v>2015</c:v>
                  </c:pt>
                  <c:pt idx="402">
                    <c:v>2015</c:v>
                  </c:pt>
                  <c:pt idx="403">
                    <c:v>2015</c:v>
                  </c:pt>
                  <c:pt idx="404">
                    <c:v>2015</c:v>
                  </c:pt>
                  <c:pt idx="405">
                    <c:v>2015</c:v>
                  </c:pt>
                  <c:pt idx="406">
                    <c:v>2015</c:v>
                  </c:pt>
                  <c:pt idx="407">
                    <c:v>2015</c:v>
                  </c:pt>
                  <c:pt idx="408">
                    <c:v>2015</c:v>
                  </c:pt>
                  <c:pt idx="409">
                    <c:v>2015</c:v>
                  </c:pt>
                  <c:pt idx="410">
                    <c:v>2015</c:v>
                  </c:pt>
                  <c:pt idx="411">
                    <c:v>2015</c:v>
                  </c:pt>
                  <c:pt idx="412">
                    <c:v>2015</c:v>
                  </c:pt>
                  <c:pt idx="413">
                    <c:v>2015</c:v>
                  </c:pt>
                  <c:pt idx="414">
                    <c:v>2015</c:v>
                  </c:pt>
                  <c:pt idx="415">
                    <c:v>2015</c:v>
                  </c:pt>
                  <c:pt idx="416">
                    <c:v>2015</c:v>
                  </c:pt>
                  <c:pt idx="417">
                    <c:v>2015</c:v>
                  </c:pt>
                  <c:pt idx="418">
                    <c:v>2015</c:v>
                  </c:pt>
                  <c:pt idx="419">
                    <c:v>2015</c:v>
                  </c:pt>
                  <c:pt idx="420">
                    <c:v>2015</c:v>
                  </c:pt>
                  <c:pt idx="421">
                    <c:v>2015</c:v>
                  </c:pt>
                  <c:pt idx="422">
                    <c:v>2015</c:v>
                  </c:pt>
                  <c:pt idx="423">
                    <c:v>2015</c:v>
                  </c:pt>
                  <c:pt idx="424">
                    <c:v>2015</c:v>
                  </c:pt>
                  <c:pt idx="425">
                    <c:v>2015</c:v>
                  </c:pt>
                  <c:pt idx="426">
                    <c:v>2015</c:v>
                  </c:pt>
                  <c:pt idx="427">
                    <c:v>2015</c:v>
                  </c:pt>
                  <c:pt idx="428">
                    <c:v>2015</c:v>
                  </c:pt>
                  <c:pt idx="429">
                    <c:v>2015</c:v>
                  </c:pt>
                  <c:pt idx="430">
                    <c:v>2015</c:v>
                  </c:pt>
                  <c:pt idx="431">
                    <c:v>2015</c:v>
                  </c:pt>
                  <c:pt idx="432">
                    <c:v>2015</c:v>
                  </c:pt>
                  <c:pt idx="433">
                    <c:v>2015</c:v>
                  </c:pt>
                  <c:pt idx="434">
                    <c:v>2015</c:v>
                  </c:pt>
                  <c:pt idx="435">
                    <c:v>2015</c:v>
                  </c:pt>
                  <c:pt idx="436">
                    <c:v>2015</c:v>
                  </c:pt>
                  <c:pt idx="437">
                    <c:v>2015</c:v>
                  </c:pt>
                  <c:pt idx="438">
                    <c:v>2015</c:v>
                  </c:pt>
                  <c:pt idx="439">
                    <c:v>2015</c:v>
                  </c:pt>
                  <c:pt idx="440">
                    <c:v>2015</c:v>
                  </c:pt>
                  <c:pt idx="441">
                    <c:v>2015</c:v>
                  </c:pt>
                  <c:pt idx="442">
                    <c:v>2015</c:v>
                  </c:pt>
                  <c:pt idx="443">
                    <c:v>2015</c:v>
                  </c:pt>
                  <c:pt idx="444">
                    <c:v>2015</c:v>
                  </c:pt>
                  <c:pt idx="445">
                    <c:v>2015</c:v>
                  </c:pt>
                  <c:pt idx="446">
                    <c:v>2015</c:v>
                  </c:pt>
                  <c:pt idx="447">
                    <c:v>2015</c:v>
                  </c:pt>
                  <c:pt idx="448">
                    <c:v>2015</c:v>
                  </c:pt>
                  <c:pt idx="449">
                    <c:v>2015</c:v>
                  </c:pt>
                  <c:pt idx="450">
                    <c:v>2015</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2016</c:v>
                  </c:pt>
                  <c:pt idx="489">
                    <c:v>2016</c:v>
                  </c:pt>
                  <c:pt idx="490">
                    <c:v>2016</c:v>
                  </c:pt>
                  <c:pt idx="491">
                    <c:v>2016</c:v>
                  </c:pt>
                  <c:pt idx="492">
                    <c:v>2016</c:v>
                  </c:pt>
                  <c:pt idx="493">
                    <c:v>2016</c:v>
                  </c:pt>
                  <c:pt idx="494">
                    <c:v>2016</c:v>
                  </c:pt>
                  <c:pt idx="495">
                    <c:v>2016</c:v>
                  </c:pt>
                  <c:pt idx="496">
                    <c:v>2016</c:v>
                  </c:pt>
                  <c:pt idx="497">
                    <c:v>2016</c:v>
                  </c:pt>
                  <c:pt idx="498">
                    <c:v>2016</c:v>
                  </c:pt>
                  <c:pt idx="499">
                    <c:v>2016</c:v>
                  </c:pt>
                  <c:pt idx="500">
                    <c:v>2016</c:v>
                  </c:pt>
                  <c:pt idx="501">
                    <c:v>2016</c:v>
                  </c:pt>
                  <c:pt idx="502">
                    <c:v>2016</c:v>
                  </c:pt>
                  <c:pt idx="503">
                    <c:v>2016</c:v>
                  </c:pt>
                  <c:pt idx="504">
                    <c:v>2016</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2016</c:v>
                  </c:pt>
                  <c:pt idx="560">
                    <c:v>2016</c:v>
                  </c:pt>
                  <c:pt idx="561">
                    <c:v>2016</c:v>
                  </c:pt>
                  <c:pt idx="562">
                    <c:v>2016</c:v>
                  </c:pt>
                  <c:pt idx="563">
                    <c:v>2016</c:v>
                  </c:pt>
                  <c:pt idx="564">
                    <c:v>2016</c:v>
                  </c:pt>
                  <c:pt idx="565">
                    <c:v>2016</c:v>
                  </c:pt>
                  <c:pt idx="566">
                    <c:v>2016</c:v>
                  </c:pt>
                  <c:pt idx="567">
                    <c:v>2016</c:v>
                  </c:pt>
                  <c:pt idx="568">
                    <c:v>2016</c:v>
                  </c:pt>
                  <c:pt idx="569">
                    <c:v>2016</c:v>
                  </c:pt>
                  <c:pt idx="570">
                    <c:v>2016</c:v>
                  </c:pt>
                  <c:pt idx="571">
                    <c:v>2016</c:v>
                  </c:pt>
                  <c:pt idx="572">
                    <c:v>2016</c:v>
                  </c:pt>
                  <c:pt idx="573">
                    <c:v>2016</c:v>
                  </c:pt>
                  <c:pt idx="574">
                    <c:v>2016</c:v>
                  </c:pt>
                  <c:pt idx="575">
                    <c:v>2016</c:v>
                  </c:pt>
                  <c:pt idx="576">
                    <c:v>2016</c:v>
                  </c:pt>
                  <c:pt idx="577">
                    <c:v>2016</c:v>
                  </c:pt>
                  <c:pt idx="578">
                    <c:v>2016</c:v>
                  </c:pt>
                  <c:pt idx="579">
                    <c:v>2016</c:v>
                  </c:pt>
                  <c:pt idx="580">
                    <c:v>2016</c:v>
                  </c:pt>
                  <c:pt idx="581">
                    <c:v>2016</c:v>
                  </c:pt>
                  <c:pt idx="582">
                    <c:v>2016</c:v>
                  </c:pt>
                  <c:pt idx="583">
                    <c:v>2016</c:v>
                  </c:pt>
                  <c:pt idx="584">
                    <c:v>2016</c:v>
                  </c:pt>
                  <c:pt idx="585">
                    <c:v>2016</c:v>
                  </c:pt>
                  <c:pt idx="586">
                    <c:v>2016</c:v>
                  </c:pt>
                  <c:pt idx="587">
                    <c:v>2016</c:v>
                  </c:pt>
                  <c:pt idx="588">
                    <c:v>2016</c:v>
                  </c:pt>
                  <c:pt idx="589">
                    <c:v>2016</c:v>
                  </c:pt>
                  <c:pt idx="590">
                    <c:v>2016</c:v>
                  </c:pt>
                  <c:pt idx="591">
                    <c:v>2016</c:v>
                  </c:pt>
                  <c:pt idx="592">
                    <c:v>2016</c:v>
                  </c:pt>
                  <c:pt idx="593">
                    <c:v>2016</c:v>
                  </c:pt>
                  <c:pt idx="594">
                    <c:v>2016</c:v>
                  </c:pt>
                  <c:pt idx="595">
                    <c:v>2016</c:v>
                  </c:pt>
                  <c:pt idx="596">
                    <c:v>2016</c:v>
                  </c:pt>
                  <c:pt idx="597">
                    <c:v>2016</c:v>
                  </c:pt>
                  <c:pt idx="598">
                    <c:v>2016</c:v>
                  </c:pt>
                  <c:pt idx="599">
                    <c:v>2016</c:v>
                  </c:pt>
                  <c:pt idx="600">
                    <c:v>2016</c:v>
                  </c:pt>
                  <c:pt idx="601">
                    <c:v>2016</c:v>
                  </c:pt>
                  <c:pt idx="602">
                    <c:v>2016</c:v>
                  </c:pt>
                  <c:pt idx="603">
                    <c:v>2016</c:v>
                  </c:pt>
                  <c:pt idx="604">
                    <c:v>2016</c:v>
                  </c:pt>
                  <c:pt idx="605">
                    <c:v>2016</c:v>
                  </c:pt>
                  <c:pt idx="606">
                    <c:v>2016</c:v>
                  </c:pt>
                  <c:pt idx="607">
                    <c:v>2016</c:v>
                  </c:pt>
                  <c:pt idx="608">
                    <c:v>2016</c:v>
                  </c:pt>
                  <c:pt idx="609">
                    <c:v>2016</c:v>
                  </c:pt>
                  <c:pt idx="610">
                    <c:v>2016</c:v>
                  </c:pt>
                  <c:pt idx="611">
                    <c:v>2016</c:v>
                  </c:pt>
                  <c:pt idx="612">
                    <c:v>2016</c:v>
                  </c:pt>
                  <c:pt idx="613">
                    <c:v>2016</c:v>
                  </c:pt>
                  <c:pt idx="614">
                    <c:v>2016</c:v>
                  </c:pt>
                  <c:pt idx="615">
                    <c:v>2016</c:v>
                  </c:pt>
                  <c:pt idx="616">
                    <c:v>2016</c:v>
                  </c:pt>
                  <c:pt idx="617">
                    <c:v>2016</c:v>
                  </c:pt>
                  <c:pt idx="618">
                    <c:v>2016</c:v>
                  </c:pt>
                  <c:pt idx="619">
                    <c:v>2016</c:v>
                  </c:pt>
                  <c:pt idx="620">
                    <c:v>2016</c:v>
                  </c:pt>
                  <c:pt idx="621">
                    <c:v>2016</c:v>
                  </c:pt>
                  <c:pt idx="622">
                    <c:v>2016</c:v>
                  </c:pt>
                  <c:pt idx="623">
                    <c:v>2016</c:v>
                  </c:pt>
                  <c:pt idx="624">
                    <c:v>2016</c:v>
                  </c:pt>
                  <c:pt idx="625">
                    <c:v>2016</c:v>
                  </c:pt>
                  <c:pt idx="626">
                    <c:v>2016</c:v>
                  </c:pt>
                  <c:pt idx="627">
                    <c:v>2016</c:v>
                  </c:pt>
                  <c:pt idx="628">
                    <c:v>2016</c:v>
                  </c:pt>
                  <c:pt idx="629">
                    <c:v>2016</c:v>
                  </c:pt>
                  <c:pt idx="630">
                    <c:v>2016</c:v>
                  </c:pt>
                  <c:pt idx="631">
                    <c:v>2016</c:v>
                  </c:pt>
                  <c:pt idx="632">
                    <c:v>2016</c:v>
                  </c:pt>
                  <c:pt idx="633">
                    <c:v>2016</c:v>
                  </c:pt>
                  <c:pt idx="634">
                    <c:v>2016</c:v>
                  </c:pt>
                  <c:pt idx="635">
                    <c:v>2016</c:v>
                  </c:pt>
                  <c:pt idx="636">
                    <c:v>2016</c:v>
                  </c:pt>
                  <c:pt idx="637">
                    <c:v>2016</c:v>
                  </c:pt>
                  <c:pt idx="638">
                    <c:v>2016</c:v>
                  </c:pt>
                  <c:pt idx="639">
                    <c:v>2016</c:v>
                  </c:pt>
                  <c:pt idx="640">
                    <c:v>2016</c:v>
                  </c:pt>
                  <c:pt idx="641">
                    <c:v>2016</c:v>
                  </c:pt>
                  <c:pt idx="642">
                    <c:v>2016</c:v>
                  </c:pt>
                  <c:pt idx="643">
                    <c:v>2016</c:v>
                  </c:pt>
                  <c:pt idx="644">
                    <c:v>2016</c:v>
                  </c:pt>
                  <c:pt idx="645">
                    <c:v>2016</c:v>
                  </c:pt>
                  <c:pt idx="646">
                    <c:v>2016</c:v>
                  </c:pt>
                  <c:pt idx="647">
                    <c:v>2016</c:v>
                  </c:pt>
                  <c:pt idx="648">
                    <c:v>2016</c:v>
                  </c:pt>
                  <c:pt idx="649">
                    <c:v>2016</c:v>
                  </c:pt>
                  <c:pt idx="650">
                    <c:v>2016</c:v>
                  </c:pt>
                  <c:pt idx="651">
                    <c:v>2016</c:v>
                  </c:pt>
                  <c:pt idx="652">
                    <c:v>2016</c:v>
                  </c:pt>
                  <c:pt idx="653">
                    <c:v>2016</c:v>
                  </c:pt>
                  <c:pt idx="654">
                    <c:v>2016</c:v>
                  </c:pt>
                  <c:pt idx="655">
                    <c:v>2016</c:v>
                  </c:pt>
                  <c:pt idx="656">
                    <c:v>2016</c:v>
                  </c:pt>
                  <c:pt idx="657">
                    <c:v>2016</c:v>
                  </c:pt>
                  <c:pt idx="658">
                    <c:v>2016</c:v>
                  </c:pt>
                  <c:pt idx="659">
                    <c:v>2016</c:v>
                  </c:pt>
                  <c:pt idx="660">
                    <c:v>2016</c:v>
                  </c:pt>
                  <c:pt idx="661">
                    <c:v>2016</c:v>
                  </c:pt>
                  <c:pt idx="662">
                    <c:v>2016</c:v>
                  </c:pt>
                  <c:pt idx="663">
                    <c:v>2016</c:v>
                  </c:pt>
                  <c:pt idx="664">
                    <c:v>2016</c:v>
                  </c:pt>
                  <c:pt idx="665">
                    <c:v>2016</c:v>
                  </c:pt>
                  <c:pt idx="666">
                    <c:v>2016</c:v>
                  </c:pt>
                  <c:pt idx="667">
                    <c:v>2016</c:v>
                  </c:pt>
                  <c:pt idx="668">
                    <c:v>2016</c:v>
                  </c:pt>
                  <c:pt idx="669">
                    <c:v>2016</c:v>
                  </c:pt>
                </c:lvl>
                <c:lvl>
                  <c:pt idx="0">
                    <c:v>DATE</c:v>
                  </c:pt>
                  <c:pt idx="1">
                    <c:v>1-Sep-14</c:v>
                  </c:pt>
                  <c:pt idx="2">
                    <c:v>2-Sep-14</c:v>
                  </c:pt>
                  <c:pt idx="3">
                    <c:v>3-Sep-14</c:v>
                  </c:pt>
                  <c:pt idx="4">
                    <c:v>4-Sep-14</c:v>
                  </c:pt>
                  <c:pt idx="5">
                    <c:v>5-Sep-14</c:v>
                  </c:pt>
                  <c:pt idx="6">
                    <c:v>6-Sep-14</c:v>
                  </c:pt>
                  <c:pt idx="7">
                    <c:v>7-Sep-14</c:v>
                  </c:pt>
                  <c:pt idx="8">
                    <c:v>8-Sep-14</c:v>
                  </c:pt>
                  <c:pt idx="9">
                    <c:v>9-Sep-14</c:v>
                  </c:pt>
                  <c:pt idx="10">
                    <c:v>10-Sep-14</c:v>
                  </c:pt>
                  <c:pt idx="11">
                    <c:v>11-Sep-14</c:v>
                  </c:pt>
                  <c:pt idx="12">
                    <c:v>12-Sep-14</c:v>
                  </c:pt>
                  <c:pt idx="13">
                    <c:v>13-Sep-14</c:v>
                  </c:pt>
                  <c:pt idx="14">
                    <c:v>14-Sep-14</c:v>
                  </c:pt>
                  <c:pt idx="15">
                    <c:v>15-Sep-14</c:v>
                  </c:pt>
                  <c:pt idx="16">
                    <c:v>16-Sep-14</c:v>
                  </c:pt>
                  <c:pt idx="17">
                    <c:v>17-Sep-14</c:v>
                  </c:pt>
                  <c:pt idx="18">
                    <c:v>18-Sep-14</c:v>
                  </c:pt>
                  <c:pt idx="19">
                    <c:v>19-Sep-14</c:v>
                  </c:pt>
                  <c:pt idx="20">
                    <c:v>20-Sep-14</c:v>
                  </c:pt>
                  <c:pt idx="21">
                    <c:v>21-Sep-14</c:v>
                  </c:pt>
                  <c:pt idx="22">
                    <c:v>22-Sep-14</c:v>
                  </c:pt>
                  <c:pt idx="23">
                    <c:v>23-Sep-14</c:v>
                  </c:pt>
                  <c:pt idx="24">
                    <c:v>24-Sep-14</c:v>
                  </c:pt>
                  <c:pt idx="25">
                    <c:v>25-Sep-14</c:v>
                  </c:pt>
                  <c:pt idx="26">
                    <c:v>26-Sep-14</c:v>
                  </c:pt>
                  <c:pt idx="27">
                    <c:v>27-Sep-14</c:v>
                  </c:pt>
                  <c:pt idx="28">
                    <c:v>28-Sep-14</c:v>
                  </c:pt>
                  <c:pt idx="29">
                    <c:v>29-Sep-14</c:v>
                  </c:pt>
                  <c:pt idx="30">
                    <c:v>30-Sep-14</c:v>
                  </c:pt>
                  <c:pt idx="31">
                    <c:v>1-Oct-14</c:v>
                  </c:pt>
                  <c:pt idx="32">
                    <c:v>2-Oct-14</c:v>
                  </c:pt>
                  <c:pt idx="33">
                    <c:v>3-Oct-14</c:v>
                  </c:pt>
                  <c:pt idx="34">
                    <c:v>4-Oct-14</c:v>
                  </c:pt>
                  <c:pt idx="35">
                    <c:v>5-Oct-14</c:v>
                  </c:pt>
                  <c:pt idx="36">
                    <c:v>6-Oct-14</c:v>
                  </c:pt>
                  <c:pt idx="37">
                    <c:v>7-Oct-14</c:v>
                  </c:pt>
                  <c:pt idx="38">
                    <c:v>8-Oct-14</c:v>
                  </c:pt>
                  <c:pt idx="39">
                    <c:v>9-Oct-14</c:v>
                  </c:pt>
                  <c:pt idx="40">
                    <c:v>10-Oct-14</c:v>
                  </c:pt>
                  <c:pt idx="41">
                    <c:v>11-Oct-14</c:v>
                  </c:pt>
                  <c:pt idx="42">
                    <c:v>12-Oct-14</c:v>
                  </c:pt>
                  <c:pt idx="43">
                    <c:v>13-Oct-14</c:v>
                  </c:pt>
                  <c:pt idx="44">
                    <c:v>14-Oct-14</c:v>
                  </c:pt>
                  <c:pt idx="45">
                    <c:v>15-Oct-14</c:v>
                  </c:pt>
                  <c:pt idx="46">
                    <c:v>16-Oct-14</c:v>
                  </c:pt>
                  <c:pt idx="47">
                    <c:v>17-Oct-14</c:v>
                  </c:pt>
                  <c:pt idx="48">
                    <c:v>18-Oct-14</c:v>
                  </c:pt>
                  <c:pt idx="49">
                    <c:v>19-Oct-14</c:v>
                  </c:pt>
                  <c:pt idx="50">
                    <c:v>20-Oct-14</c:v>
                  </c:pt>
                  <c:pt idx="51">
                    <c:v>21-Oct-14</c:v>
                  </c:pt>
                  <c:pt idx="52">
                    <c:v>22-Oct-14</c:v>
                  </c:pt>
                  <c:pt idx="53">
                    <c:v>23-Oct-14</c:v>
                  </c:pt>
                  <c:pt idx="54">
                    <c:v>24-Oct-14</c:v>
                  </c:pt>
                  <c:pt idx="55">
                    <c:v>25-Oct-14</c:v>
                  </c:pt>
                  <c:pt idx="56">
                    <c:v>26-Oct-14</c:v>
                  </c:pt>
                  <c:pt idx="57">
                    <c:v>27-Oct-14</c:v>
                  </c:pt>
                  <c:pt idx="58">
                    <c:v>28-Oct-14</c:v>
                  </c:pt>
                  <c:pt idx="59">
                    <c:v>29-Oct-14</c:v>
                  </c:pt>
                  <c:pt idx="60">
                    <c:v>30-Oct-14</c:v>
                  </c:pt>
                  <c:pt idx="61">
                    <c:v>31-Oct-14</c:v>
                  </c:pt>
                  <c:pt idx="62">
                    <c:v>1-Nov-14</c:v>
                  </c:pt>
                  <c:pt idx="63">
                    <c:v>2-Nov-14</c:v>
                  </c:pt>
                  <c:pt idx="64">
                    <c:v>3-Nov-14</c:v>
                  </c:pt>
                  <c:pt idx="65">
                    <c:v>4-Nov-14</c:v>
                  </c:pt>
                  <c:pt idx="66">
                    <c:v>5-Nov-14</c:v>
                  </c:pt>
                  <c:pt idx="67">
                    <c:v>6-Nov-14</c:v>
                  </c:pt>
                  <c:pt idx="68">
                    <c:v>7-Nov-14</c:v>
                  </c:pt>
                  <c:pt idx="69">
                    <c:v>8-Nov-14</c:v>
                  </c:pt>
                  <c:pt idx="70">
                    <c:v>9-Nov-14</c:v>
                  </c:pt>
                  <c:pt idx="71">
                    <c:v>10-Nov-14</c:v>
                  </c:pt>
                  <c:pt idx="72">
                    <c:v>11-Nov-14</c:v>
                  </c:pt>
                  <c:pt idx="73">
                    <c:v>12-Nov-14</c:v>
                  </c:pt>
                  <c:pt idx="74">
                    <c:v>13-Nov-14</c:v>
                  </c:pt>
                  <c:pt idx="75">
                    <c:v>14-Nov-14</c:v>
                  </c:pt>
                  <c:pt idx="76">
                    <c:v>15-Nov-14</c:v>
                  </c:pt>
                  <c:pt idx="77">
                    <c:v>16-Nov-14</c:v>
                  </c:pt>
                  <c:pt idx="78">
                    <c:v>17-Nov-14</c:v>
                  </c:pt>
                  <c:pt idx="79">
                    <c:v>18-Nov-14</c:v>
                  </c:pt>
                  <c:pt idx="80">
                    <c:v>19-Nov-14</c:v>
                  </c:pt>
                  <c:pt idx="81">
                    <c:v>20-Nov-14</c:v>
                  </c:pt>
                  <c:pt idx="82">
                    <c:v>21-Nov-14</c:v>
                  </c:pt>
                  <c:pt idx="83">
                    <c:v>22-Nov-14</c:v>
                  </c:pt>
                  <c:pt idx="84">
                    <c:v>23-Nov-14</c:v>
                  </c:pt>
                  <c:pt idx="85">
                    <c:v>24-Nov-14</c:v>
                  </c:pt>
                  <c:pt idx="86">
                    <c:v>25-Nov-14</c:v>
                  </c:pt>
                  <c:pt idx="87">
                    <c:v>26-Nov-14</c:v>
                  </c:pt>
                  <c:pt idx="88">
                    <c:v>27-Nov-14</c:v>
                  </c:pt>
                  <c:pt idx="89">
                    <c:v>28-Nov-14</c:v>
                  </c:pt>
                  <c:pt idx="90">
                    <c:v>29-Nov-14</c:v>
                  </c:pt>
                  <c:pt idx="91">
                    <c:v>30-Nov-14</c:v>
                  </c:pt>
                  <c:pt idx="92">
                    <c:v>1-Dec-14</c:v>
                  </c:pt>
                  <c:pt idx="93">
                    <c:v>2-Dec-14</c:v>
                  </c:pt>
                  <c:pt idx="94">
                    <c:v>3-Dec-14</c:v>
                  </c:pt>
                  <c:pt idx="95">
                    <c:v>4-Dec-14</c:v>
                  </c:pt>
                  <c:pt idx="96">
                    <c:v>5-Dec-14</c:v>
                  </c:pt>
                  <c:pt idx="97">
                    <c:v>6-Dec-14</c:v>
                  </c:pt>
                  <c:pt idx="98">
                    <c:v>7-Dec-14</c:v>
                  </c:pt>
                  <c:pt idx="99">
                    <c:v>8-Dec-14</c:v>
                  </c:pt>
                  <c:pt idx="100">
                    <c:v>9-Dec-14</c:v>
                  </c:pt>
                  <c:pt idx="101">
                    <c:v>10-Dec-14</c:v>
                  </c:pt>
                  <c:pt idx="102">
                    <c:v>11-Dec-14</c:v>
                  </c:pt>
                  <c:pt idx="103">
                    <c:v>12-Dec-14</c:v>
                  </c:pt>
                  <c:pt idx="104">
                    <c:v>13-Dec-14</c:v>
                  </c:pt>
                  <c:pt idx="105">
                    <c:v>14-Dec-14</c:v>
                  </c:pt>
                  <c:pt idx="106">
                    <c:v>15-Dec-14</c:v>
                  </c:pt>
                  <c:pt idx="107">
                    <c:v>16-Dec-14</c:v>
                  </c:pt>
                  <c:pt idx="108">
                    <c:v>17-Dec-14</c:v>
                  </c:pt>
                  <c:pt idx="109">
                    <c:v>18-Dec-14</c:v>
                  </c:pt>
                  <c:pt idx="110">
                    <c:v>19-Dec-14</c:v>
                  </c:pt>
                  <c:pt idx="111">
                    <c:v>20-Dec-14</c:v>
                  </c:pt>
                  <c:pt idx="112">
                    <c:v>21-Dec-14</c:v>
                  </c:pt>
                  <c:pt idx="113">
                    <c:v>22-Dec-14</c:v>
                  </c:pt>
                  <c:pt idx="114">
                    <c:v>23-Dec-14</c:v>
                  </c:pt>
                  <c:pt idx="115">
                    <c:v>24-Dec-14</c:v>
                  </c:pt>
                  <c:pt idx="116">
                    <c:v>25-Dec-14</c:v>
                  </c:pt>
                  <c:pt idx="117">
                    <c:v>26-Dec-14</c:v>
                  </c:pt>
                  <c:pt idx="118">
                    <c:v>27-Dec-14</c:v>
                  </c:pt>
                  <c:pt idx="119">
                    <c:v>28-Dec-14</c:v>
                  </c:pt>
                  <c:pt idx="120">
                    <c:v>29-Dec-14</c:v>
                  </c:pt>
                  <c:pt idx="121">
                    <c:v>30-Dec-14</c:v>
                  </c:pt>
                  <c:pt idx="122">
                    <c:v>31-Dec-14</c:v>
                  </c:pt>
                  <c:pt idx="123">
                    <c:v>1-Jan-15</c:v>
                  </c:pt>
                  <c:pt idx="124">
                    <c:v>2-Jan-15</c:v>
                  </c:pt>
                  <c:pt idx="125">
                    <c:v>3-Jan-15</c:v>
                  </c:pt>
                  <c:pt idx="126">
                    <c:v>4-Jan-15</c:v>
                  </c:pt>
                  <c:pt idx="127">
                    <c:v>5-Jan-15</c:v>
                  </c:pt>
                  <c:pt idx="128">
                    <c:v>6-Jan-15</c:v>
                  </c:pt>
                  <c:pt idx="129">
                    <c:v>7-Jan-15</c:v>
                  </c:pt>
                  <c:pt idx="130">
                    <c:v>8-Jan-15</c:v>
                  </c:pt>
                  <c:pt idx="131">
                    <c:v>9-Jan-15</c:v>
                  </c:pt>
                  <c:pt idx="132">
                    <c:v>10-Jan-15</c:v>
                  </c:pt>
                  <c:pt idx="133">
                    <c:v>11-Jan-15</c:v>
                  </c:pt>
                  <c:pt idx="134">
                    <c:v>12-Jan-15</c:v>
                  </c:pt>
                  <c:pt idx="135">
                    <c:v>13-Jan-15</c:v>
                  </c:pt>
                  <c:pt idx="136">
                    <c:v>14-Jan-15</c:v>
                  </c:pt>
                  <c:pt idx="137">
                    <c:v>15-Jan-15</c:v>
                  </c:pt>
                  <c:pt idx="138">
                    <c:v>16-Jan-15</c:v>
                  </c:pt>
                  <c:pt idx="139">
                    <c:v>17-Jan-15</c:v>
                  </c:pt>
                  <c:pt idx="140">
                    <c:v>18-Jan-15</c:v>
                  </c:pt>
                  <c:pt idx="141">
                    <c:v>19-Jan-15</c:v>
                  </c:pt>
                  <c:pt idx="142">
                    <c:v>20-Jan-15</c:v>
                  </c:pt>
                  <c:pt idx="143">
                    <c:v>21-Jan-15</c:v>
                  </c:pt>
                  <c:pt idx="144">
                    <c:v>22-Jan-15</c:v>
                  </c:pt>
                  <c:pt idx="145">
                    <c:v>23-Jan-15</c:v>
                  </c:pt>
                  <c:pt idx="146">
                    <c:v>24-Jan-15</c:v>
                  </c:pt>
                  <c:pt idx="147">
                    <c:v>25-Jan-15</c:v>
                  </c:pt>
                  <c:pt idx="148">
                    <c:v>26-Jan-15</c:v>
                  </c:pt>
                  <c:pt idx="149">
                    <c:v>27-Jan-15</c:v>
                  </c:pt>
                  <c:pt idx="150">
                    <c:v>28-Jan-15</c:v>
                  </c:pt>
                  <c:pt idx="151">
                    <c:v>29-Jan-15</c:v>
                  </c:pt>
                  <c:pt idx="152">
                    <c:v>30-Jan-15</c:v>
                  </c:pt>
                  <c:pt idx="153">
                    <c:v>31-Jan-15</c:v>
                  </c:pt>
                  <c:pt idx="154">
                    <c:v>1-Feb-15</c:v>
                  </c:pt>
                  <c:pt idx="155">
                    <c:v>2-Feb-15</c:v>
                  </c:pt>
                  <c:pt idx="156">
                    <c:v>3-Feb-15</c:v>
                  </c:pt>
                  <c:pt idx="157">
                    <c:v>4-Feb-15</c:v>
                  </c:pt>
                  <c:pt idx="158">
                    <c:v>5-Feb-15</c:v>
                  </c:pt>
                  <c:pt idx="159">
                    <c:v>6-Feb-15</c:v>
                  </c:pt>
                  <c:pt idx="160">
                    <c:v>7-Feb-15</c:v>
                  </c:pt>
                  <c:pt idx="161">
                    <c:v>8-Feb-15</c:v>
                  </c:pt>
                  <c:pt idx="162">
                    <c:v>9-Feb-15</c:v>
                  </c:pt>
                  <c:pt idx="163">
                    <c:v>10-Feb-15</c:v>
                  </c:pt>
                  <c:pt idx="164">
                    <c:v>11-Feb-15</c:v>
                  </c:pt>
                  <c:pt idx="165">
                    <c:v>12-Feb-15</c:v>
                  </c:pt>
                  <c:pt idx="166">
                    <c:v>13-Feb-15</c:v>
                  </c:pt>
                  <c:pt idx="167">
                    <c:v>14-Feb-15</c:v>
                  </c:pt>
                  <c:pt idx="168">
                    <c:v>15-Feb-15</c:v>
                  </c:pt>
                  <c:pt idx="169">
                    <c:v>16-Feb-15</c:v>
                  </c:pt>
                  <c:pt idx="170">
                    <c:v>17-Feb-15</c:v>
                  </c:pt>
                  <c:pt idx="171">
                    <c:v>18-Feb-15</c:v>
                  </c:pt>
                  <c:pt idx="172">
                    <c:v>19-Feb-15</c:v>
                  </c:pt>
                  <c:pt idx="173">
                    <c:v>20-Feb-15</c:v>
                  </c:pt>
                  <c:pt idx="174">
                    <c:v>21-Feb-15</c:v>
                  </c:pt>
                  <c:pt idx="175">
                    <c:v>22-Feb-15</c:v>
                  </c:pt>
                  <c:pt idx="176">
                    <c:v>23-Feb-15</c:v>
                  </c:pt>
                  <c:pt idx="177">
                    <c:v>24-Feb-15</c:v>
                  </c:pt>
                  <c:pt idx="178">
                    <c:v>25-Feb-15</c:v>
                  </c:pt>
                  <c:pt idx="179">
                    <c:v>26-Feb-15</c:v>
                  </c:pt>
                  <c:pt idx="180">
                    <c:v>27-Feb-15</c:v>
                  </c:pt>
                  <c:pt idx="181">
                    <c:v>28-Feb-15</c:v>
                  </c:pt>
                  <c:pt idx="182">
                    <c:v>1-Mar-15</c:v>
                  </c:pt>
                  <c:pt idx="183">
                    <c:v>2-Mar-15</c:v>
                  </c:pt>
                  <c:pt idx="184">
                    <c:v>3-Mar-15</c:v>
                  </c:pt>
                  <c:pt idx="185">
                    <c:v>4-Mar-15</c:v>
                  </c:pt>
                  <c:pt idx="186">
                    <c:v>5-Mar-15</c:v>
                  </c:pt>
                  <c:pt idx="187">
                    <c:v>6-Mar-15</c:v>
                  </c:pt>
                  <c:pt idx="188">
                    <c:v>7-Mar-15</c:v>
                  </c:pt>
                  <c:pt idx="189">
                    <c:v>8-Mar-15</c:v>
                  </c:pt>
                  <c:pt idx="190">
                    <c:v>9-Mar-15</c:v>
                  </c:pt>
                  <c:pt idx="191">
                    <c:v>10-Mar-15</c:v>
                  </c:pt>
                  <c:pt idx="192">
                    <c:v>11-Mar-15</c:v>
                  </c:pt>
                  <c:pt idx="193">
                    <c:v>12-Mar-15</c:v>
                  </c:pt>
                  <c:pt idx="194">
                    <c:v>13-Mar-15</c:v>
                  </c:pt>
                  <c:pt idx="195">
                    <c:v>14-Mar-15</c:v>
                  </c:pt>
                  <c:pt idx="196">
                    <c:v>15-Mar-15</c:v>
                  </c:pt>
                  <c:pt idx="197">
                    <c:v>16-Mar-15</c:v>
                  </c:pt>
                  <c:pt idx="198">
                    <c:v>17-Mar-15</c:v>
                  </c:pt>
                  <c:pt idx="199">
                    <c:v>18-Mar-15</c:v>
                  </c:pt>
                  <c:pt idx="200">
                    <c:v>19-Mar-15</c:v>
                  </c:pt>
                  <c:pt idx="201">
                    <c:v>20-Mar-15</c:v>
                  </c:pt>
                  <c:pt idx="202">
                    <c:v>21-Mar-15</c:v>
                  </c:pt>
                  <c:pt idx="203">
                    <c:v>22-Mar-15</c:v>
                  </c:pt>
                  <c:pt idx="204">
                    <c:v>23-Mar-15</c:v>
                  </c:pt>
                  <c:pt idx="205">
                    <c:v>24-Mar-15</c:v>
                  </c:pt>
                  <c:pt idx="206">
                    <c:v>25-Mar-15</c:v>
                  </c:pt>
                  <c:pt idx="207">
                    <c:v>26-Mar-15</c:v>
                  </c:pt>
                  <c:pt idx="208">
                    <c:v>27-Mar-15</c:v>
                  </c:pt>
                  <c:pt idx="209">
                    <c:v>28-Mar-15</c:v>
                  </c:pt>
                  <c:pt idx="210">
                    <c:v>29-Mar-15</c:v>
                  </c:pt>
                  <c:pt idx="211">
                    <c:v>30-Mar-15</c:v>
                  </c:pt>
                  <c:pt idx="212">
                    <c:v>31-Mar-15</c:v>
                  </c:pt>
                  <c:pt idx="213">
                    <c:v>1-Apr-15</c:v>
                  </c:pt>
                  <c:pt idx="214">
                    <c:v>2-Apr-15</c:v>
                  </c:pt>
                  <c:pt idx="215">
                    <c:v>3-Apr-15</c:v>
                  </c:pt>
                  <c:pt idx="216">
                    <c:v>4-Apr-15</c:v>
                  </c:pt>
                  <c:pt idx="217">
                    <c:v>5-Apr-15</c:v>
                  </c:pt>
                  <c:pt idx="218">
                    <c:v>6-Apr-15</c:v>
                  </c:pt>
                  <c:pt idx="219">
                    <c:v>7-Apr-15</c:v>
                  </c:pt>
                  <c:pt idx="220">
                    <c:v>8-Apr-15</c:v>
                  </c:pt>
                  <c:pt idx="221">
                    <c:v>9-Apr-15</c:v>
                  </c:pt>
                  <c:pt idx="222">
                    <c:v>10-Apr-15</c:v>
                  </c:pt>
                  <c:pt idx="223">
                    <c:v>11-Apr-15</c:v>
                  </c:pt>
                  <c:pt idx="224">
                    <c:v>12-Apr-15</c:v>
                  </c:pt>
                  <c:pt idx="225">
                    <c:v>13-Apr-15</c:v>
                  </c:pt>
                  <c:pt idx="226">
                    <c:v>14-Apr-15</c:v>
                  </c:pt>
                  <c:pt idx="227">
                    <c:v>15-Apr-15</c:v>
                  </c:pt>
                  <c:pt idx="228">
                    <c:v>16-Apr-15</c:v>
                  </c:pt>
                  <c:pt idx="229">
                    <c:v>17-Apr-15</c:v>
                  </c:pt>
                  <c:pt idx="230">
                    <c:v>18-Apr-15</c:v>
                  </c:pt>
                  <c:pt idx="231">
                    <c:v>19-Apr-15</c:v>
                  </c:pt>
                  <c:pt idx="232">
                    <c:v>20-Apr-15</c:v>
                  </c:pt>
                  <c:pt idx="233">
                    <c:v>21-Apr-15</c:v>
                  </c:pt>
                  <c:pt idx="234">
                    <c:v>22-Apr-15</c:v>
                  </c:pt>
                  <c:pt idx="235">
                    <c:v>23-Apr-15</c:v>
                  </c:pt>
                  <c:pt idx="236">
                    <c:v>24-Apr-15</c:v>
                  </c:pt>
                  <c:pt idx="237">
                    <c:v>25-Apr-15</c:v>
                  </c:pt>
                  <c:pt idx="238">
                    <c:v>26-Apr-15</c:v>
                  </c:pt>
                  <c:pt idx="239">
                    <c:v>27-Apr-15</c:v>
                  </c:pt>
                  <c:pt idx="240">
                    <c:v>28-Apr-15</c:v>
                  </c:pt>
                  <c:pt idx="241">
                    <c:v>29-Apr-15</c:v>
                  </c:pt>
                  <c:pt idx="242">
                    <c:v>30-Apr-15</c:v>
                  </c:pt>
                  <c:pt idx="243">
                    <c:v>1-May-15</c:v>
                  </c:pt>
                  <c:pt idx="244">
                    <c:v>2-May-15</c:v>
                  </c:pt>
                  <c:pt idx="245">
                    <c:v>3-May-15</c:v>
                  </c:pt>
                  <c:pt idx="246">
                    <c:v>4-May-15</c:v>
                  </c:pt>
                  <c:pt idx="247">
                    <c:v>5-May-15</c:v>
                  </c:pt>
                  <c:pt idx="248">
                    <c:v>6-May-15</c:v>
                  </c:pt>
                  <c:pt idx="249">
                    <c:v>7-May-15</c:v>
                  </c:pt>
                  <c:pt idx="250">
                    <c:v>8-May-15</c:v>
                  </c:pt>
                  <c:pt idx="251">
                    <c:v>9-May-15</c:v>
                  </c:pt>
                  <c:pt idx="252">
                    <c:v>10-May-15</c:v>
                  </c:pt>
                  <c:pt idx="253">
                    <c:v>11-May-15</c:v>
                  </c:pt>
                  <c:pt idx="254">
                    <c:v>12-May-15</c:v>
                  </c:pt>
                  <c:pt idx="255">
                    <c:v>13-May-15</c:v>
                  </c:pt>
                  <c:pt idx="256">
                    <c:v>14-May-15</c:v>
                  </c:pt>
                  <c:pt idx="257">
                    <c:v>15-May-15</c:v>
                  </c:pt>
                  <c:pt idx="258">
                    <c:v>16-May-15</c:v>
                  </c:pt>
                  <c:pt idx="259">
                    <c:v>17-May-15</c:v>
                  </c:pt>
                  <c:pt idx="260">
                    <c:v>18-May-15</c:v>
                  </c:pt>
                  <c:pt idx="261">
                    <c:v>19-May-15</c:v>
                  </c:pt>
                  <c:pt idx="262">
                    <c:v>20-May-15</c:v>
                  </c:pt>
                  <c:pt idx="263">
                    <c:v>21-May-15</c:v>
                  </c:pt>
                  <c:pt idx="264">
                    <c:v>22-May-15</c:v>
                  </c:pt>
                  <c:pt idx="265">
                    <c:v>23-May-15</c:v>
                  </c:pt>
                  <c:pt idx="266">
                    <c:v>24-May-15</c:v>
                  </c:pt>
                  <c:pt idx="267">
                    <c:v>25-May-15</c:v>
                  </c:pt>
                  <c:pt idx="268">
                    <c:v>26-May-15</c:v>
                  </c:pt>
                  <c:pt idx="269">
                    <c:v>27-May-15</c:v>
                  </c:pt>
                  <c:pt idx="270">
                    <c:v>28-May-15</c:v>
                  </c:pt>
                  <c:pt idx="271">
                    <c:v>29-May-15</c:v>
                  </c:pt>
                  <c:pt idx="272">
                    <c:v>30-May-15</c:v>
                  </c:pt>
                  <c:pt idx="273">
                    <c:v>31-May-15</c:v>
                  </c:pt>
                  <c:pt idx="274">
                    <c:v>1-Jun-15</c:v>
                  </c:pt>
                  <c:pt idx="275">
                    <c:v>2-Jun-15</c:v>
                  </c:pt>
                  <c:pt idx="276">
                    <c:v>3-Jun-15</c:v>
                  </c:pt>
                  <c:pt idx="277">
                    <c:v>4-Jun-15</c:v>
                  </c:pt>
                  <c:pt idx="278">
                    <c:v>5-Jun-15</c:v>
                  </c:pt>
                  <c:pt idx="279">
                    <c:v>6-Jun-15</c:v>
                  </c:pt>
                  <c:pt idx="280">
                    <c:v>7-Jun-15</c:v>
                  </c:pt>
                  <c:pt idx="281">
                    <c:v>8-Jun-15</c:v>
                  </c:pt>
                  <c:pt idx="282">
                    <c:v>9-Jun-15</c:v>
                  </c:pt>
                  <c:pt idx="283">
                    <c:v>10-Jun-15</c:v>
                  </c:pt>
                  <c:pt idx="284">
                    <c:v>11-Jun-15</c:v>
                  </c:pt>
                  <c:pt idx="285">
                    <c:v>12-Jun-15</c:v>
                  </c:pt>
                  <c:pt idx="286">
                    <c:v>13-Jun-15</c:v>
                  </c:pt>
                  <c:pt idx="287">
                    <c:v>14-Jun-15</c:v>
                  </c:pt>
                  <c:pt idx="288">
                    <c:v>15-Jun-15</c:v>
                  </c:pt>
                  <c:pt idx="289">
                    <c:v>16-Jun-15</c:v>
                  </c:pt>
                  <c:pt idx="290">
                    <c:v>17-Jun-15</c:v>
                  </c:pt>
                  <c:pt idx="291">
                    <c:v>18-Jun-15</c:v>
                  </c:pt>
                  <c:pt idx="292">
                    <c:v>19-Jun-15</c:v>
                  </c:pt>
                  <c:pt idx="293">
                    <c:v>20-Jun-15</c:v>
                  </c:pt>
                  <c:pt idx="294">
                    <c:v>21-Jun-15</c:v>
                  </c:pt>
                  <c:pt idx="295">
                    <c:v>22-Jun-15</c:v>
                  </c:pt>
                  <c:pt idx="296">
                    <c:v>23-Jun-15</c:v>
                  </c:pt>
                  <c:pt idx="297">
                    <c:v>24-Jun-15</c:v>
                  </c:pt>
                  <c:pt idx="298">
                    <c:v>25-Jun-15</c:v>
                  </c:pt>
                  <c:pt idx="299">
                    <c:v>26-Jun-15</c:v>
                  </c:pt>
                  <c:pt idx="300">
                    <c:v>27-Jun-15</c:v>
                  </c:pt>
                  <c:pt idx="301">
                    <c:v>28-Jun-15</c:v>
                  </c:pt>
                  <c:pt idx="302">
                    <c:v>29-Jun-15</c:v>
                  </c:pt>
                  <c:pt idx="303">
                    <c:v>30-Jun-15</c:v>
                  </c:pt>
                  <c:pt idx="304">
                    <c:v>1-Jul-15</c:v>
                  </c:pt>
                  <c:pt idx="305">
                    <c:v>2-Jul-15</c:v>
                  </c:pt>
                  <c:pt idx="306">
                    <c:v>3-Jul-15</c:v>
                  </c:pt>
                  <c:pt idx="307">
                    <c:v>4-Jul-15</c:v>
                  </c:pt>
                  <c:pt idx="308">
                    <c:v>5-Jul-15</c:v>
                  </c:pt>
                  <c:pt idx="309">
                    <c:v>6-Jul-15</c:v>
                  </c:pt>
                  <c:pt idx="310">
                    <c:v>7-Jul-15</c:v>
                  </c:pt>
                  <c:pt idx="311">
                    <c:v>8-Jul-15</c:v>
                  </c:pt>
                  <c:pt idx="312">
                    <c:v>9-Jul-15</c:v>
                  </c:pt>
                  <c:pt idx="313">
                    <c:v>10-Jul-15</c:v>
                  </c:pt>
                  <c:pt idx="314">
                    <c:v>11-Jul-15</c:v>
                  </c:pt>
                  <c:pt idx="315">
                    <c:v>12-Jul-15</c:v>
                  </c:pt>
                  <c:pt idx="316">
                    <c:v>13-Jul-15</c:v>
                  </c:pt>
                  <c:pt idx="317">
                    <c:v>14-Jul-15</c:v>
                  </c:pt>
                  <c:pt idx="318">
                    <c:v>15-Jul-15</c:v>
                  </c:pt>
                  <c:pt idx="319">
                    <c:v>16-Jul-15</c:v>
                  </c:pt>
                  <c:pt idx="320">
                    <c:v>17-Jul-15</c:v>
                  </c:pt>
                  <c:pt idx="321">
                    <c:v>18-Jul-15</c:v>
                  </c:pt>
                  <c:pt idx="322">
                    <c:v>19-Jul-15</c:v>
                  </c:pt>
                  <c:pt idx="323">
                    <c:v>20-Jul-15</c:v>
                  </c:pt>
                  <c:pt idx="324">
                    <c:v>21-Jul-15</c:v>
                  </c:pt>
                  <c:pt idx="325">
                    <c:v>22-Jul-15</c:v>
                  </c:pt>
                  <c:pt idx="326">
                    <c:v>23-Jul-15</c:v>
                  </c:pt>
                  <c:pt idx="327">
                    <c:v>24-Jul-15</c:v>
                  </c:pt>
                  <c:pt idx="328">
                    <c:v>25-Jul-15</c:v>
                  </c:pt>
                  <c:pt idx="329">
                    <c:v>26-Jul-15</c:v>
                  </c:pt>
                  <c:pt idx="330">
                    <c:v>27-Jul-15</c:v>
                  </c:pt>
                  <c:pt idx="331">
                    <c:v>28-Jul-15</c:v>
                  </c:pt>
                  <c:pt idx="332">
                    <c:v>29-Jul-15</c:v>
                  </c:pt>
                  <c:pt idx="333">
                    <c:v>30-Jul-15</c:v>
                  </c:pt>
                  <c:pt idx="334">
                    <c:v>31-Jul-15</c:v>
                  </c:pt>
                  <c:pt idx="335">
                    <c:v>1-Aug-15</c:v>
                  </c:pt>
                  <c:pt idx="336">
                    <c:v>2-Aug-15</c:v>
                  </c:pt>
                  <c:pt idx="337">
                    <c:v>3-Aug-15</c:v>
                  </c:pt>
                  <c:pt idx="338">
                    <c:v>4-Aug-15</c:v>
                  </c:pt>
                  <c:pt idx="339">
                    <c:v>5-Aug-15</c:v>
                  </c:pt>
                  <c:pt idx="340">
                    <c:v>6-Aug-15</c:v>
                  </c:pt>
                  <c:pt idx="341">
                    <c:v>7-Aug-15</c:v>
                  </c:pt>
                  <c:pt idx="342">
                    <c:v>8-Aug-15</c:v>
                  </c:pt>
                  <c:pt idx="343">
                    <c:v>9-Aug-15</c:v>
                  </c:pt>
                  <c:pt idx="344">
                    <c:v>10-Aug-15</c:v>
                  </c:pt>
                  <c:pt idx="345">
                    <c:v>11-Aug-15</c:v>
                  </c:pt>
                  <c:pt idx="346">
                    <c:v>12-Aug-15</c:v>
                  </c:pt>
                  <c:pt idx="347">
                    <c:v>13-Aug-15</c:v>
                  </c:pt>
                  <c:pt idx="348">
                    <c:v>14-Aug-15</c:v>
                  </c:pt>
                  <c:pt idx="349">
                    <c:v>15-Aug-15</c:v>
                  </c:pt>
                  <c:pt idx="350">
                    <c:v>16-Aug-15</c:v>
                  </c:pt>
                  <c:pt idx="351">
                    <c:v>17-Aug-15</c:v>
                  </c:pt>
                  <c:pt idx="352">
                    <c:v>18-Aug-15</c:v>
                  </c:pt>
                  <c:pt idx="353">
                    <c:v>19-Aug-15</c:v>
                  </c:pt>
                  <c:pt idx="354">
                    <c:v>20-Aug-15</c:v>
                  </c:pt>
                  <c:pt idx="355">
                    <c:v>21-Aug-15</c:v>
                  </c:pt>
                  <c:pt idx="356">
                    <c:v>22-Aug-15</c:v>
                  </c:pt>
                  <c:pt idx="357">
                    <c:v>23-Aug-15</c:v>
                  </c:pt>
                  <c:pt idx="358">
                    <c:v>24-Aug-15</c:v>
                  </c:pt>
                  <c:pt idx="359">
                    <c:v>25-Aug-15</c:v>
                  </c:pt>
                  <c:pt idx="360">
                    <c:v>26-Aug-15</c:v>
                  </c:pt>
                  <c:pt idx="361">
                    <c:v>27-Aug-15</c:v>
                  </c:pt>
                  <c:pt idx="362">
                    <c:v>28-Aug-15</c:v>
                  </c:pt>
                  <c:pt idx="363">
                    <c:v>29-Aug-15</c:v>
                  </c:pt>
                  <c:pt idx="364">
                    <c:v>30-Aug-15</c:v>
                  </c:pt>
                  <c:pt idx="365">
                    <c:v>31-Aug-15</c:v>
                  </c:pt>
                  <c:pt idx="366">
                    <c:v>1-Sep-15</c:v>
                  </c:pt>
                  <c:pt idx="367">
                    <c:v>2-Sep-15</c:v>
                  </c:pt>
                  <c:pt idx="368">
                    <c:v>3-Sep-15</c:v>
                  </c:pt>
                  <c:pt idx="369">
                    <c:v>4-Sep-15</c:v>
                  </c:pt>
                  <c:pt idx="370">
                    <c:v>5-Sep-15</c:v>
                  </c:pt>
                  <c:pt idx="371">
                    <c:v>6-Sep-15</c:v>
                  </c:pt>
                  <c:pt idx="372">
                    <c:v>7-Sep-15</c:v>
                  </c:pt>
                  <c:pt idx="373">
                    <c:v>8-Sep-15</c:v>
                  </c:pt>
                  <c:pt idx="374">
                    <c:v>9-Sep-15</c:v>
                  </c:pt>
                  <c:pt idx="375">
                    <c:v>10-Sep-15</c:v>
                  </c:pt>
                  <c:pt idx="376">
                    <c:v>11-Sep-15</c:v>
                  </c:pt>
                  <c:pt idx="377">
                    <c:v>12-Sep-15</c:v>
                  </c:pt>
                  <c:pt idx="378">
                    <c:v>13-Sep-15</c:v>
                  </c:pt>
                  <c:pt idx="379">
                    <c:v>14-Sep-15</c:v>
                  </c:pt>
                  <c:pt idx="380">
                    <c:v>15-Sep-15</c:v>
                  </c:pt>
                  <c:pt idx="381">
                    <c:v>16-Sep-15</c:v>
                  </c:pt>
                  <c:pt idx="382">
                    <c:v>17-Sep-15</c:v>
                  </c:pt>
                  <c:pt idx="383">
                    <c:v>18-Sep-15</c:v>
                  </c:pt>
                  <c:pt idx="384">
                    <c:v>19-Sep-15</c:v>
                  </c:pt>
                  <c:pt idx="385">
                    <c:v>20-Sep-15</c:v>
                  </c:pt>
                  <c:pt idx="386">
                    <c:v>21-Sep-15</c:v>
                  </c:pt>
                  <c:pt idx="387">
                    <c:v>22-Sep-15</c:v>
                  </c:pt>
                  <c:pt idx="388">
                    <c:v>23-Sep-15</c:v>
                  </c:pt>
                  <c:pt idx="389">
                    <c:v>24-Sep-15</c:v>
                  </c:pt>
                  <c:pt idx="390">
                    <c:v>25-Sep-15</c:v>
                  </c:pt>
                  <c:pt idx="391">
                    <c:v>26-Sep-15</c:v>
                  </c:pt>
                  <c:pt idx="392">
                    <c:v>27-Sep-15</c:v>
                  </c:pt>
                  <c:pt idx="393">
                    <c:v>28-Sep-15</c:v>
                  </c:pt>
                  <c:pt idx="394">
                    <c:v>29-Sep-15</c:v>
                  </c:pt>
                  <c:pt idx="395">
                    <c:v>30-Sep-15</c:v>
                  </c:pt>
                  <c:pt idx="396">
                    <c:v>1-Oct-15</c:v>
                  </c:pt>
                  <c:pt idx="397">
                    <c:v>2-Oct-15</c:v>
                  </c:pt>
                  <c:pt idx="398">
                    <c:v>3-Oct-15</c:v>
                  </c:pt>
                  <c:pt idx="399">
                    <c:v>4-Oct-15</c:v>
                  </c:pt>
                  <c:pt idx="400">
                    <c:v>5-Oct-15</c:v>
                  </c:pt>
                  <c:pt idx="401">
                    <c:v>6-Oct-15</c:v>
                  </c:pt>
                  <c:pt idx="402">
                    <c:v>7-Oct-15</c:v>
                  </c:pt>
                  <c:pt idx="403">
                    <c:v>8-Oct-15</c:v>
                  </c:pt>
                  <c:pt idx="404">
                    <c:v>9-Oct-15</c:v>
                  </c:pt>
                  <c:pt idx="405">
                    <c:v>10-Oct-15</c:v>
                  </c:pt>
                  <c:pt idx="406">
                    <c:v>11-Oct-15</c:v>
                  </c:pt>
                  <c:pt idx="407">
                    <c:v>12-Oct-15</c:v>
                  </c:pt>
                  <c:pt idx="408">
                    <c:v>13-Oct-15</c:v>
                  </c:pt>
                  <c:pt idx="409">
                    <c:v>14-Oct-15</c:v>
                  </c:pt>
                  <c:pt idx="410">
                    <c:v>15-Oct-15</c:v>
                  </c:pt>
                  <c:pt idx="411">
                    <c:v>16-Oct-15</c:v>
                  </c:pt>
                  <c:pt idx="412">
                    <c:v>17-Oct-15</c:v>
                  </c:pt>
                  <c:pt idx="413">
                    <c:v>18-Oct-15</c:v>
                  </c:pt>
                  <c:pt idx="414">
                    <c:v>19-Oct-15</c:v>
                  </c:pt>
                  <c:pt idx="415">
                    <c:v>20-Oct-15</c:v>
                  </c:pt>
                  <c:pt idx="416">
                    <c:v>21-Oct-15</c:v>
                  </c:pt>
                  <c:pt idx="417">
                    <c:v>22-Oct-15</c:v>
                  </c:pt>
                  <c:pt idx="418">
                    <c:v>23-Oct-15</c:v>
                  </c:pt>
                  <c:pt idx="419">
                    <c:v>24-Oct-15</c:v>
                  </c:pt>
                  <c:pt idx="420">
                    <c:v>25-Oct-15</c:v>
                  </c:pt>
                  <c:pt idx="421">
                    <c:v>26-Oct-15</c:v>
                  </c:pt>
                  <c:pt idx="422">
                    <c:v>27-Oct-15</c:v>
                  </c:pt>
                  <c:pt idx="423">
                    <c:v>28-Oct-15</c:v>
                  </c:pt>
                  <c:pt idx="424">
                    <c:v>29-Oct-15</c:v>
                  </c:pt>
                  <c:pt idx="425">
                    <c:v>30-Oct-15</c:v>
                  </c:pt>
                  <c:pt idx="426">
                    <c:v>31-Oct-15</c:v>
                  </c:pt>
                  <c:pt idx="427">
                    <c:v>1-Nov-15</c:v>
                  </c:pt>
                  <c:pt idx="428">
                    <c:v>2-Nov-15</c:v>
                  </c:pt>
                  <c:pt idx="429">
                    <c:v>3-Nov-15</c:v>
                  </c:pt>
                  <c:pt idx="430">
                    <c:v>4-Nov-15</c:v>
                  </c:pt>
                  <c:pt idx="431">
                    <c:v>5-Nov-15</c:v>
                  </c:pt>
                  <c:pt idx="432">
                    <c:v>6-Nov-15</c:v>
                  </c:pt>
                  <c:pt idx="433">
                    <c:v>7-Nov-15</c:v>
                  </c:pt>
                  <c:pt idx="434">
                    <c:v>8-Nov-15</c:v>
                  </c:pt>
                  <c:pt idx="435">
                    <c:v>9-Nov-15</c:v>
                  </c:pt>
                  <c:pt idx="436">
                    <c:v>10-Nov-15</c:v>
                  </c:pt>
                  <c:pt idx="437">
                    <c:v>11-Nov-15</c:v>
                  </c:pt>
                  <c:pt idx="438">
                    <c:v>12-Nov-15</c:v>
                  </c:pt>
                  <c:pt idx="439">
                    <c:v>13-Nov-15</c:v>
                  </c:pt>
                  <c:pt idx="440">
                    <c:v>14-Nov-15</c:v>
                  </c:pt>
                  <c:pt idx="441">
                    <c:v>15-Nov-15</c:v>
                  </c:pt>
                  <c:pt idx="442">
                    <c:v>16-Nov-15</c:v>
                  </c:pt>
                  <c:pt idx="443">
                    <c:v>17-Nov-15</c:v>
                  </c:pt>
                  <c:pt idx="444">
                    <c:v>18-Nov-15</c:v>
                  </c:pt>
                  <c:pt idx="445">
                    <c:v>19-Nov-15</c:v>
                  </c:pt>
                  <c:pt idx="446">
                    <c:v>20-Nov-15</c:v>
                  </c:pt>
                  <c:pt idx="447">
                    <c:v>21-Nov-15</c:v>
                  </c:pt>
                  <c:pt idx="448">
                    <c:v>22-Nov-15</c:v>
                  </c:pt>
                  <c:pt idx="449">
                    <c:v>23-Nov-15</c:v>
                  </c:pt>
                  <c:pt idx="450">
                    <c:v>24-Nov-15</c:v>
                  </c:pt>
                  <c:pt idx="451">
                    <c:v>25-Nov-15</c:v>
                  </c:pt>
                  <c:pt idx="452">
                    <c:v>26-Nov-15</c:v>
                  </c:pt>
                  <c:pt idx="453">
                    <c:v>27-Nov-15</c:v>
                  </c:pt>
                  <c:pt idx="454">
                    <c:v>28-Nov-15</c:v>
                  </c:pt>
                  <c:pt idx="455">
                    <c:v>29-Nov-15</c:v>
                  </c:pt>
                  <c:pt idx="456">
                    <c:v>30-Nov-15</c:v>
                  </c:pt>
                  <c:pt idx="457">
                    <c:v>1-Dec-15</c:v>
                  </c:pt>
                  <c:pt idx="458">
                    <c:v>2-Dec-15</c:v>
                  </c:pt>
                  <c:pt idx="459">
                    <c:v>3-Dec-15</c:v>
                  </c:pt>
                  <c:pt idx="460">
                    <c:v>4-Dec-15</c:v>
                  </c:pt>
                  <c:pt idx="461">
                    <c:v>5-Dec-15</c:v>
                  </c:pt>
                  <c:pt idx="462">
                    <c:v>6-Dec-15</c:v>
                  </c:pt>
                  <c:pt idx="463">
                    <c:v>7-Dec-15</c:v>
                  </c:pt>
                  <c:pt idx="464">
                    <c:v>8-Dec-15</c:v>
                  </c:pt>
                  <c:pt idx="465">
                    <c:v>9-Dec-15</c:v>
                  </c:pt>
                  <c:pt idx="466">
                    <c:v>10-Dec-15</c:v>
                  </c:pt>
                  <c:pt idx="467">
                    <c:v>11-Dec-15</c:v>
                  </c:pt>
                  <c:pt idx="468">
                    <c:v>12-Dec-15</c:v>
                  </c:pt>
                  <c:pt idx="469">
                    <c:v>13-Dec-15</c:v>
                  </c:pt>
                  <c:pt idx="470">
                    <c:v>14-Dec-15</c:v>
                  </c:pt>
                  <c:pt idx="471">
                    <c:v>15-Dec-15</c:v>
                  </c:pt>
                  <c:pt idx="472">
                    <c:v>16-Dec-15</c:v>
                  </c:pt>
                  <c:pt idx="473">
                    <c:v>17-Dec-15</c:v>
                  </c:pt>
                  <c:pt idx="474">
                    <c:v>18-Dec-15</c:v>
                  </c:pt>
                  <c:pt idx="475">
                    <c:v>19-Dec-15</c:v>
                  </c:pt>
                  <c:pt idx="476">
                    <c:v>20-Dec-15</c:v>
                  </c:pt>
                  <c:pt idx="477">
                    <c:v>21-Dec-15</c:v>
                  </c:pt>
                  <c:pt idx="478">
                    <c:v>22-Dec-15</c:v>
                  </c:pt>
                  <c:pt idx="479">
                    <c:v>23-Dec-15</c:v>
                  </c:pt>
                  <c:pt idx="480">
                    <c:v>24-Dec-15</c:v>
                  </c:pt>
                  <c:pt idx="481">
                    <c:v>25-Dec-15</c:v>
                  </c:pt>
                  <c:pt idx="482">
                    <c:v>26-Dec-15</c:v>
                  </c:pt>
                  <c:pt idx="483">
                    <c:v>27-Dec-15</c:v>
                  </c:pt>
                  <c:pt idx="484">
                    <c:v>28-Dec-15</c:v>
                  </c:pt>
                  <c:pt idx="485">
                    <c:v>29-Dec-15</c:v>
                  </c:pt>
                  <c:pt idx="486">
                    <c:v>30-Dec-15</c:v>
                  </c:pt>
                  <c:pt idx="487">
                    <c:v>31-Dec-15</c:v>
                  </c:pt>
                  <c:pt idx="488">
                    <c:v>1-Jan-16</c:v>
                  </c:pt>
                  <c:pt idx="489">
                    <c:v>2-Jan-16</c:v>
                  </c:pt>
                  <c:pt idx="490">
                    <c:v>3-Jan-16</c:v>
                  </c:pt>
                  <c:pt idx="491">
                    <c:v>4-Jan-16</c:v>
                  </c:pt>
                  <c:pt idx="492">
                    <c:v>5-Jan-16</c:v>
                  </c:pt>
                  <c:pt idx="493">
                    <c:v>6-Jan-16</c:v>
                  </c:pt>
                  <c:pt idx="494">
                    <c:v>7-Jan-16</c:v>
                  </c:pt>
                  <c:pt idx="495">
                    <c:v>8-Jan-16</c:v>
                  </c:pt>
                  <c:pt idx="496">
                    <c:v>9-Jan-16</c:v>
                  </c:pt>
                  <c:pt idx="497">
                    <c:v>10-Jan-16</c:v>
                  </c:pt>
                  <c:pt idx="498">
                    <c:v>11-Jan-16</c:v>
                  </c:pt>
                  <c:pt idx="499">
                    <c:v>12-Jan-16</c:v>
                  </c:pt>
                  <c:pt idx="500">
                    <c:v>13-Jan-16</c:v>
                  </c:pt>
                  <c:pt idx="501">
                    <c:v>14-Jan-16</c:v>
                  </c:pt>
                  <c:pt idx="502">
                    <c:v>15-Jan-16</c:v>
                  </c:pt>
                  <c:pt idx="503">
                    <c:v>16-Jan-16</c:v>
                  </c:pt>
                  <c:pt idx="504">
                    <c:v>17-Jan-16</c:v>
                  </c:pt>
                  <c:pt idx="505">
                    <c:v>18-Jan-16</c:v>
                  </c:pt>
                  <c:pt idx="506">
                    <c:v>19-Jan-16</c:v>
                  </c:pt>
                  <c:pt idx="507">
                    <c:v>20-Jan-16</c:v>
                  </c:pt>
                  <c:pt idx="508">
                    <c:v>21-Jan-16</c:v>
                  </c:pt>
                  <c:pt idx="509">
                    <c:v>22-Jan-16</c:v>
                  </c:pt>
                  <c:pt idx="510">
                    <c:v>23-Jan-16</c:v>
                  </c:pt>
                  <c:pt idx="511">
                    <c:v>24-Jan-16</c:v>
                  </c:pt>
                  <c:pt idx="512">
                    <c:v>25-Jan-16</c:v>
                  </c:pt>
                  <c:pt idx="513">
                    <c:v>26-Jan-16</c:v>
                  </c:pt>
                  <c:pt idx="514">
                    <c:v>27-Jan-16</c:v>
                  </c:pt>
                  <c:pt idx="515">
                    <c:v>28-Jan-16</c:v>
                  </c:pt>
                  <c:pt idx="516">
                    <c:v>29-Jan-16</c:v>
                  </c:pt>
                  <c:pt idx="517">
                    <c:v>30-Jan-16</c:v>
                  </c:pt>
                  <c:pt idx="518">
                    <c:v>31-Jan-16</c:v>
                  </c:pt>
                  <c:pt idx="519">
                    <c:v>1-Feb-16</c:v>
                  </c:pt>
                  <c:pt idx="520">
                    <c:v>2-Feb-16</c:v>
                  </c:pt>
                  <c:pt idx="521">
                    <c:v>3-Feb-16</c:v>
                  </c:pt>
                  <c:pt idx="522">
                    <c:v>4-Feb-16</c:v>
                  </c:pt>
                  <c:pt idx="523">
                    <c:v>5-Feb-16</c:v>
                  </c:pt>
                  <c:pt idx="524">
                    <c:v>6-Feb-16</c:v>
                  </c:pt>
                  <c:pt idx="525">
                    <c:v>7-Feb-16</c:v>
                  </c:pt>
                  <c:pt idx="526">
                    <c:v>8-Feb-16</c:v>
                  </c:pt>
                  <c:pt idx="527">
                    <c:v>9-Feb-16</c:v>
                  </c:pt>
                  <c:pt idx="528">
                    <c:v>10-Feb-16</c:v>
                  </c:pt>
                  <c:pt idx="529">
                    <c:v>11-Feb-16</c:v>
                  </c:pt>
                  <c:pt idx="530">
                    <c:v>12-Feb-16</c:v>
                  </c:pt>
                  <c:pt idx="531">
                    <c:v>13-Feb-16</c:v>
                  </c:pt>
                  <c:pt idx="532">
                    <c:v>14-Feb-16</c:v>
                  </c:pt>
                  <c:pt idx="533">
                    <c:v>15-Feb-16</c:v>
                  </c:pt>
                  <c:pt idx="534">
                    <c:v>16-Feb-16</c:v>
                  </c:pt>
                  <c:pt idx="535">
                    <c:v>17-Feb-16</c:v>
                  </c:pt>
                  <c:pt idx="536">
                    <c:v>18-Feb-16</c:v>
                  </c:pt>
                  <c:pt idx="537">
                    <c:v>19-Feb-16</c:v>
                  </c:pt>
                  <c:pt idx="538">
                    <c:v>20-Feb-16</c:v>
                  </c:pt>
                  <c:pt idx="539">
                    <c:v>21-Feb-16</c:v>
                  </c:pt>
                  <c:pt idx="540">
                    <c:v>22-Feb-16</c:v>
                  </c:pt>
                  <c:pt idx="541">
                    <c:v>23-Feb-16</c:v>
                  </c:pt>
                  <c:pt idx="542">
                    <c:v>24-Feb-16</c:v>
                  </c:pt>
                  <c:pt idx="543">
                    <c:v>25-Feb-16</c:v>
                  </c:pt>
                  <c:pt idx="544">
                    <c:v>26-Feb-16</c:v>
                  </c:pt>
                  <c:pt idx="545">
                    <c:v>27-Feb-16</c:v>
                  </c:pt>
                  <c:pt idx="546">
                    <c:v>28-Feb-16</c:v>
                  </c:pt>
                  <c:pt idx="547">
                    <c:v>29-Feb-16</c:v>
                  </c:pt>
                  <c:pt idx="548">
                    <c:v>1-Mar-16</c:v>
                  </c:pt>
                  <c:pt idx="549">
                    <c:v>2-Mar-16</c:v>
                  </c:pt>
                  <c:pt idx="550">
                    <c:v>3-Mar-16</c:v>
                  </c:pt>
                  <c:pt idx="551">
                    <c:v>4-Mar-16</c:v>
                  </c:pt>
                  <c:pt idx="552">
                    <c:v>5-Mar-16</c:v>
                  </c:pt>
                  <c:pt idx="553">
                    <c:v>6-Mar-16</c:v>
                  </c:pt>
                  <c:pt idx="554">
                    <c:v>7-Mar-16</c:v>
                  </c:pt>
                  <c:pt idx="555">
                    <c:v>8-Mar-16</c:v>
                  </c:pt>
                  <c:pt idx="556">
                    <c:v>9-Mar-16</c:v>
                  </c:pt>
                  <c:pt idx="557">
                    <c:v>10-Mar-16</c:v>
                  </c:pt>
                  <c:pt idx="558">
                    <c:v>11-Mar-16</c:v>
                  </c:pt>
                  <c:pt idx="559">
                    <c:v>12-Mar-16</c:v>
                  </c:pt>
                  <c:pt idx="560">
                    <c:v>13-Mar-16</c:v>
                  </c:pt>
                  <c:pt idx="561">
                    <c:v>14-Mar-16</c:v>
                  </c:pt>
                  <c:pt idx="562">
                    <c:v>15-Mar-16</c:v>
                  </c:pt>
                  <c:pt idx="563">
                    <c:v>16-Mar-16</c:v>
                  </c:pt>
                  <c:pt idx="564">
                    <c:v>17-Mar-16</c:v>
                  </c:pt>
                  <c:pt idx="565">
                    <c:v>18-Mar-16</c:v>
                  </c:pt>
                  <c:pt idx="566">
                    <c:v>19-Mar-16</c:v>
                  </c:pt>
                  <c:pt idx="567">
                    <c:v>20-Mar-16</c:v>
                  </c:pt>
                  <c:pt idx="568">
                    <c:v>21-Mar-16</c:v>
                  </c:pt>
                  <c:pt idx="569">
                    <c:v>22-Mar-16</c:v>
                  </c:pt>
                  <c:pt idx="570">
                    <c:v>23-Mar-16</c:v>
                  </c:pt>
                  <c:pt idx="571">
                    <c:v>24-Mar-16</c:v>
                  </c:pt>
                  <c:pt idx="572">
                    <c:v>25-Mar-16</c:v>
                  </c:pt>
                  <c:pt idx="573">
                    <c:v>26-Mar-16</c:v>
                  </c:pt>
                  <c:pt idx="574">
                    <c:v>27-Mar-16</c:v>
                  </c:pt>
                  <c:pt idx="575">
                    <c:v>28-Mar-16</c:v>
                  </c:pt>
                  <c:pt idx="576">
                    <c:v>29-Mar-16</c:v>
                  </c:pt>
                  <c:pt idx="577">
                    <c:v>30-Mar-16</c:v>
                  </c:pt>
                  <c:pt idx="578">
                    <c:v>31-Mar-16</c:v>
                  </c:pt>
                  <c:pt idx="579">
                    <c:v>1-Apr-16</c:v>
                  </c:pt>
                  <c:pt idx="580">
                    <c:v>2-Apr-16</c:v>
                  </c:pt>
                  <c:pt idx="581">
                    <c:v>3-Apr-16</c:v>
                  </c:pt>
                  <c:pt idx="582">
                    <c:v>4-Apr-16</c:v>
                  </c:pt>
                  <c:pt idx="583">
                    <c:v>5-Apr-16</c:v>
                  </c:pt>
                  <c:pt idx="584">
                    <c:v>6-Apr-16</c:v>
                  </c:pt>
                  <c:pt idx="585">
                    <c:v>7-Apr-16</c:v>
                  </c:pt>
                  <c:pt idx="586">
                    <c:v>8-Apr-16</c:v>
                  </c:pt>
                  <c:pt idx="587">
                    <c:v>9-Apr-16</c:v>
                  </c:pt>
                  <c:pt idx="588">
                    <c:v>10-Apr-16</c:v>
                  </c:pt>
                  <c:pt idx="589">
                    <c:v>11-Apr-16</c:v>
                  </c:pt>
                  <c:pt idx="590">
                    <c:v>12-Apr-16</c:v>
                  </c:pt>
                  <c:pt idx="591">
                    <c:v>13-Apr-16</c:v>
                  </c:pt>
                  <c:pt idx="592">
                    <c:v>14-Apr-16</c:v>
                  </c:pt>
                  <c:pt idx="593">
                    <c:v>15-Apr-16</c:v>
                  </c:pt>
                  <c:pt idx="594">
                    <c:v>16-Apr-16</c:v>
                  </c:pt>
                  <c:pt idx="595">
                    <c:v>17-Apr-16</c:v>
                  </c:pt>
                  <c:pt idx="596">
                    <c:v>18-Apr-16</c:v>
                  </c:pt>
                  <c:pt idx="597">
                    <c:v>19-Apr-16</c:v>
                  </c:pt>
                  <c:pt idx="598">
                    <c:v>20-Apr-16</c:v>
                  </c:pt>
                  <c:pt idx="599">
                    <c:v>21-Apr-16</c:v>
                  </c:pt>
                  <c:pt idx="600">
                    <c:v>22-Apr-16</c:v>
                  </c:pt>
                  <c:pt idx="601">
                    <c:v>23-Apr-16</c:v>
                  </c:pt>
                  <c:pt idx="602">
                    <c:v>24-Apr-16</c:v>
                  </c:pt>
                  <c:pt idx="603">
                    <c:v>25-Apr-16</c:v>
                  </c:pt>
                  <c:pt idx="604">
                    <c:v>26-Apr-16</c:v>
                  </c:pt>
                  <c:pt idx="605">
                    <c:v>27-Apr-16</c:v>
                  </c:pt>
                  <c:pt idx="606">
                    <c:v>28-Apr-16</c:v>
                  </c:pt>
                  <c:pt idx="607">
                    <c:v>29-Apr-16</c:v>
                  </c:pt>
                  <c:pt idx="608">
                    <c:v>30-Apr-16</c:v>
                  </c:pt>
                  <c:pt idx="609">
                    <c:v>1-May-16</c:v>
                  </c:pt>
                  <c:pt idx="610">
                    <c:v>2-May-16</c:v>
                  </c:pt>
                  <c:pt idx="611">
                    <c:v>3-May-16</c:v>
                  </c:pt>
                  <c:pt idx="612">
                    <c:v>4-May-16</c:v>
                  </c:pt>
                  <c:pt idx="613">
                    <c:v>5-May-16</c:v>
                  </c:pt>
                  <c:pt idx="614">
                    <c:v>6-May-16</c:v>
                  </c:pt>
                  <c:pt idx="615">
                    <c:v>7-May-16</c:v>
                  </c:pt>
                  <c:pt idx="616">
                    <c:v>8-May-16</c:v>
                  </c:pt>
                  <c:pt idx="617">
                    <c:v>9-May-16</c:v>
                  </c:pt>
                  <c:pt idx="618">
                    <c:v>10-May-16</c:v>
                  </c:pt>
                  <c:pt idx="619">
                    <c:v>11-May-16</c:v>
                  </c:pt>
                  <c:pt idx="620">
                    <c:v>12-May-16</c:v>
                  </c:pt>
                  <c:pt idx="621">
                    <c:v>13-May-16</c:v>
                  </c:pt>
                  <c:pt idx="622">
                    <c:v>14-May-16</c:v>
                  </c:pt>
                  <c:pt idx="623">
                    <c:v>15-May-16</c:v>
                  </c:pt>
                  <c:pt idx="624">
                    <c:v>16-May-16</c:v>
                  </c:pt>
                  <c:pt idx="625">
                    <c:v>17-May-16</c:v>
                  </c:pt>
                  <c:pt idx="626">
                    <c:v>18-May-16</c:v>
                  </c:pt>
                  <c:pt idx="627">
                    <c:v>19-May-16</c:v>
                  </c:pt>
                  <c:pt idx="628">
                    <c:v>20-May-16</c:v>
                  </c:pt>
                  <c:pt idx="629">
                    <c:v>21-May-16</c:v>
                  </c:pt>
                  <c:pt idx="630">
                    <c:v>22-May-16</c:v>
                  </c:pt>
                  <c:pt idx="631">
                    <c:v>23-May-16</c:v>
                  </c:pt>
                  <c:pt idx="632">
                    <c:v>24-May-16</c:v>
                  </c:pt>
                  <c:pt idx="633">
                    <c:v>25-May-16</c:v>
                  </c:pt>
                  <c:pt idx="634">
                    <c:v>26-May-16</c:v>
                  </c:pt>
                  <c:pt idx="635">
                    <c:v>27-May-16</c:v>
                  </c:pt>
                  <c:pt idx="636">
                    <c:v>28-May-16</c:v>
                  </c:pt>
                  <c:pt idx="637">
                    <c:v>29-May-16</c:v>
                  </c:pt>
                  <c:pt idx="638">
                    <c:v>30-May-16</c:v>
                  </c:pt>
                  <c:pt idx="639">
                    <c:v>31-May-16</c:v>
                  </c:pt>
                  <c:pt idx="640">
                    <c:v>1-Jun-16</c:v>
                  </c:pt>
                  <c:pt idx="641">
                    <c:v>2-Jun-16</c:v>
                  </c:pt>
                  <c:pt idx="642">
                    <c:v>3-Jun-16</c:v>
                  </c:pt>
                  <c:pt idx="643">
                    <c:v>4-Jun-16</c:v>
                  </c:pt>
                  <c:pt idx="644">
                    <c:v>5-Jun-16</c:v>
                  </c:pt>
                  <c:pt idx="645">
                    <c:v>6-Jun-16</c:v>
                  </c:pt>
                  <c:pt idx="646">
                    <c:v>7-Jun-16</c:v>
                  </c:pt>
                  <c:pt idx="647">
                    <c:v>8-Jun-16</c:v>
                  </c:pt>
                  <c:pt idx="648">
                    <c:v>9-Jun-16</c:v>
                  </c:pt>
                  <c:pt idx="649">
                    <c:v>10-Jun-16</c:v>
                  </c:pt>
                  <c:pt idx="650">
                    <c:v>11-Jun-16</c:v>
                  </c:pt>
                  <c:pt idx="651">
                    <c:v>12-Jun-16</c:v>
                  </c:pt>
                  <c:pt idx="652">
                    <c:v>13-Jun-16</c:v>
                  </c:pt>
                  <c:pt idx="653">
                    <c:v>14-Jun-16</c:v>
                  </c:pt>
                  <c:pt idx="654">
                    <c:v>15-Jun-16</c:v>
                  </c:pt>
                  <c:pt idx="655">
                    <c:v>16-Jun-16</c:v>
                  </c:pt>
                  <c:pt idx="656">
                    <c:v>17-Jun-16</c:v>
                  </c:pt>
                  <c:pt idx="657">
                    <c:v>18-Jun-16</c:v>
                  </c:pt>
                  <c:pt idx="658">
                    <c:v>19-Jun-16</c:v>
                  </c:pt>
                  <c:pt idx="659">
                    <c:v>20-Jun-16</c:v>
                  </c:pt>
                  <c:pt idx="660">
                    <c:v>21-Jun-16</c:v>
                  </c:pt>
                  <c:pt idx="661">
                    <c:v>22-Jun-16</c:v>
                  </c:pt>
                  <c:pt idx="662">
                    <c:v>23-Jun-16</c:v>
                  </c:pt>
                  <c:pt idx="663">
                    <c:v>24-Jun-16</c:v>
                  </c:pt>
                  <c:pt idx="664">
                    <c:v>25-Jun-16</c:v>
                  </c:pt>
                  <c:pt idx="665">
                    <c:v>26-Jun-16</c:v>
                  </c:pt>
                  <c:pt idx="666">
                    <c:v>27-Jun-16</c:v>
                  </c:pt>
                  <c:pt idx="667">
                    <c:v>28-Jun-16</c:v>
                  </c:pt>
                  <c:pt idx="668">
                    <c:v>29-Jun-16</c:v>
                  </c:pt>
                  <c:pt idx="669">
                    <c:v>30-Jun-16</c:v>
                  </c:pt>
                </c:lvl>
              </c:multiLvlStrCache>
            </c:multiLvlStrRef>
          </c:cat>
          <c:val>
            <c:numRef>
              <c:f>'Long Term BORDER'!$AU$3:$AU$672</c:f>
              <c:numCache>
                <c:formatCode>General</c:formatCode>
                <c:ptCount val="670"/>
                <c:pt idx="0" formatCode="d\-mmm\-yy">
                  <c:v>0</c:v>
                </c:pt>
              </c:numCache>
            </c:numRef>
          </c:val>
        </c:ser>
        <c:dLbls>
          <c:showLegendKey val="0"/>
          <c:showVal val="0"/>
          <c:showCatName val="0"/>
          <c:showSerName val="0"/>
          <c:showPercent val="0"/>
          <c:showBubbleSize val="0"/>
        </c:dLbls>
        <c:gapWidth val="150"/>
        <c:axId val="251088896"/>
        <c:axId val="251090432"/>
      </c:barChart>
      <c:catAx>
        <c:axId val="251088896"/>
        <c:scaling>
          <c:orientation val="minMax"/>
        </c:scaling>
        <c:delete val="0"/>
        <c:axPos val="b"/>
        <c:majorTickMark val="out"/>
        <c:minorTickMark val="none"/>
        <c:tickLblPos val="nextTo"/>
        <c:crossAx val="251090432"/>
        <c:crosses val="autoZero"/>
        <c:auto val="1"/>
        <c:lblAlgn val="ctr"/>
        <c:lblOffset val="100"/>
        <c:noMultiLvlLbl val="0"/>
      </c:catAx>
      <c:valAx>
        <c:axId val="251090432"/>
        <c:scaling>
          <c:orientation val="minMax"/>
        </c:scaling>
        <c:delete val="0"/>
        <c:axPos val="l"/>
        <c:majorGridlines/>
        <c:numFmt formatCode="0.0" sourceLinked="1"/>
        <c:majorTickMark val="out"/>
        <c:minorTickMark val="none"/>
        <c:tickLblPos val="nextTo"/>
        <c:crossAx val="251088896"/>
        <c:crosses val="autoZero"/>
        <c:crossBetween val="between"/>
      </c:valAx>
    </c:plotArea>
    <c:legend>
      <c:legendPos val="r"/>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0.12912539637296472"/>
          <c:w val="0.82014874915483438"/>
          <c:h val="0.81578974715264663"/>
        </c:manualLayout>
      </c:layout>
      <c:areaChart>
        <c:grouping val="standard"/>
        <c:varyColors val="0"/>
        <c:ser>
          <c:idx val="0"/>
          <c:order val="0"/>
          <c:tx>
            <c:v>Delivery Capability Zero Storage</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BORDER'!$J$338:$J$703</c:f>
              <c:numCache>
                <c:formatCode>[Blue]General</c:formatCode>
                <c:ptCount val="366"/>
                <c:pt idx="0">
                  <c:v>138</c:v>
                </c:pt>
                <c:pt idx="1">
                  <c:v>138</c:v>
                </c:pt>
                <c:pt idx="2">
                  <c:v>138</c:v>
                </c:pt>
                <c:pt idx="3">
                  <c:v>138</c:v>
                </c:pt>
                <c:pt idx="4">
                  <c:v>138</c:v>
                </c:pt>
                <c:pt idx="5">
                  <c:v>138</c:v>
                </c:pt>
                <c:pt idx="6">
                  <c:v>138</c:v>
                </c:pt>
                <c:pt idx="7">
                  <c:v>138</c:v>
                </c:pt>
                <c:pt idx="8">
                  <c:v>138</c:v>
                </c:pt>
                <c:pt idx="9" formatCode="General">
                  <c:v>124</c:v>
                </c:pt>
                <c:pt idx="10" formatCode="General">
                  <c:v>124</c:v>
                </c:pt>
                <c:pt idx="11">
                  <c:v>138</c:v>
                </c:pt>
                <c:pt idx="12">
                  <c:v>138</c:v>
                </c:pt>
                <c:pt idx="13">
                  <c:v>138</c:v>
                </c:pt>
                <c:pt idx="14">
                  <c:v>138</c:v>
                </c:pt>
                <c:pt idx="15">
                  <c:v>138</c:v>
                </c:pt>
                <c:pt idx="16">
                  <c:v>138</c:v>
                </c:pt>
                <c:pt idx="17">
                  <c:v>138</c:v>
                </c:pt>
                <c:pt idx="18">
                  <c:v>138</c:v>
                </c:pt>
                <c:pt idx="19">
                  <c:v>138</c:v>
                </c:pt>
                <c:pt idx="20">
                  <c:v>138</c:v>
                </c:pt>
                <c:pt idx="21">
                  <c:v>138</c:v>
                </c:pt>
                <c:pt idx="22">
                  <c:v>138</c:v>
                </c:pt>
                <c:pt idx="23">
                  <c:v>138</c:v>
                </c:pt>
                <c:pt idx="24">
                  <c:v>138</c:v>
                </c:pt>
                <c:pt idx="25">
                  <c:v>138</c:v>
                </c:pt>
                <c:pt idx="26">
                  <c:v>138</c:v>
                </c:pt>
                <c:pt idx="27">
                  <c:v>138</c:v>
                </c:pt>
                <c:pt idx="28">
                  <c:v>138</c:v>
                </c:pt>
                <c:pt idx="29">
                  <c:v>138</c:v>
                </c:pt>
                <c:pt idx="30">
                  <c:v>138</c:v>
                </c:pt>
                <c:pt idx="31">
                  <c:v>133</c:v>
                </c:pt>
                <c:pt idx="32">
                  <c:v>133</c:v>
                </c:pt>
                <c:pt idx="33">
                  <c:v>133</c:v>
                </c:pt>
                <c:pt idx="34">
                  <c:v>133</c:v>
                </c:pt>
                <c:pt idx="35">
                  <c:v>133</c:v>
                </c:pt>
                <c:pt idx="36">
                  <c:v>133</c:v>
                </c:pt>
                <c:pt idx="37">
                  <c:v>133</c:v>
                </c:pt>
                <c:pt idx="38">
                  <c:v>133</c:v>
                </c:pt>
                <c:pt idx="39">
                  <c:v>133</c:v>
                </c:pt>
                <c:pt idx="40">
                  <c:v>133</c:v>
                </c:pt>
                <c:pt idx="41">
                  <c:v>133</c:v>
                </c:pt>
                <c:pt idx="42">
                  <c:v>133</c:v>
                </c:pt>
                <c:pt idx="43" formatCode="General">
                  <c:v>120</c:v>
                </c:pt>
                <c:pt idx="44" formatCode="General">
                  <c:v>120</c:v>
                </c:pt>
                <c:pt idx="45" formatCode="General">
                  <c:v>120</c:v>
                </c:pt>
                <c:pt idx="46" formatCode="General">
                  <c:v>120</c:v>
                </c:pt>
                <c:pt idx="47" formatCode="General">
                  <c:v>120</c:v>
                </c:pt>
                <c:pt idx="48" formatCode="General">
                  <c:v>120</c:v>
                </c:pt>
                <c:pt idx="49" formatCode="General">
                  <c:v>120</c:v>
                </c:pt>
                <c:pt idx="50">
                  <c:v>133</c:v>
                </c:pt>
                <c:pt idx="51">
                  <c:v>133</c:v>
                </c:pt>
                <c:pt idx="52">
                  <c:v>133</c:v>
                </c:pt>
                <c:pt idx="53">
                  <c:v>133</c:v>
                </c:pt>
                <c:pt idx="54">
                  <c:v>133</c:v>
                </c:pt>
                <c:pt idx="55">
                  <c:v>133</c:v>
                </c:pt>
                <c:pt idx="56">
                  <c:v>133</c:v>
                </c:pt>
                <c:pt idx="57">
                  <c:v>133</c:v>
                </c:pt>
                <c:pt idx="58" formatCode="General">
                  <c:v>128</c:v>
                </c:pt>
                <c:pt idx="59" formatCode="General">
                  <c:v>128</c:v>
                </c:pt>
                <c:pt idx="60" formatCode="General">
                  <c:v>128</c:v>
                </c:pt>
                <c:pt idx="61">
                  <c:v>133</c:v>
                </c:pt>
                <c:pt idx="62">
                  <c:v>133</c:v>
                </c:pt>
                <c:pt idx="63">
                  <c:v>133</c:v>
                </c:pt>
                <c:pt idx="64">
                  <c:v>133</c:v>
                </c:pt>
                <c:pt idx="65" formatCode="General">
                  <c:v>129</c:v>
                </c:pt>
                <c:pt idx="66" formatCode="General">
                  <c:v>129</c:v>
                </c:pt>
                <c:pt idx="67" formatCode="General">
                  <c:v>129</c:v>
                </c:pt>
                <c:pt idx="68" formatCode="General">
                  <c:v>129</c:v>
                </c:pt>
                <c:pt idx="69">
                  <c:v>133</c:v>
                </c:pt>
                <c:pt idx="70">
                  <c:v>133</c:v>
                </c:pt>
                <c:pt idx="71">
                  <c:v>133</c:v>
                </c:pt>
                <c:pt idx="72">
                  <c:v>133</c:v>
                </c:pt>
                <c:pt idx="73">
                  <c:v>133</c:v>
                </c:pt>
                <c:pt idx="74">
                  <c:v>133</c:v>
                </c:pt>
                <c:pt idx="75">
                  <c:v>133</c:v>
                </c:pt>
                <c:pt idx="76">
                  <c:v>133</c:v>
                </c:pt>
                <c:pt idx="77">
                  <c:v>133</c:v>
                </c:pt>
                <c:pt idx="78">
                  <c:v>133</c:v>
                </c:pt>
                <c:pt idx="79">
                  <c:v>133</c:v>
                </c:pt>
                <c:pt idx="80">
                  <c:v>133</c:v>
                </c:pt>
                <c:pt idx="81">
                  <c:v>133</c:v>
                </c:pt>
                <c:pt idx="82">
                  <c:v>133</c:v>
                </c:pt>
                <c:pt idx="83">
                  <c:v>133</c:v>
                </c:pt>
                <c:pt idx="84">
                  <c:v>133</c:v>
                </c:pt>
                <c:pt idx="85">
                  <c:v>133</c:v>
                </c:pt>
                <c:pt idx="86">
                  <c:v>133</c:v>
                </c:pt>
                <c:pt idx="87">
                  <c:v>133</c:v>
                </c:pt>
                <c:pt idx="88">
                  <c:v>133</c:v>
                </c:pt>
                <c:pt idx="89">
                  <c:v>133</c:v>
                </c:pt>
                <c:pt idx="90">
                  <c:v>133</c:v>
                </c:pt>
                <c:pt idx="91">
                  <c:v>133</c:v>
                </c:pt>
                <c:pt idx="92">
                  <c:v>139</c:v>
                </c:pt>
                <c:pt idx="93">
                  <c:v>139</c:v>
                </c:pt>
                <c:pt idx="94">
                  <c:v>139</c:v>
                </c:pt>
                <c:pt idx="95">
                  <c:v>139</c:v>
                </c:pt>
                <c:pt idx="96">
                  <c:v>139</c:v>
                </c:pt>
                <c:pt idx="97">
                  <c:v>139</c:v>
                </c:pt>
                <c:pt idx="98">
                  <c:v>139</c:v>
                </c:pt>
                <c:pt idx="99">
                  <c:v>139</c:v>
                </c:pt>
                <c:pt idx="100">
                  <c:v>139</c:v>
                </c:pt>
                <c:pt idx="101">
                  <c:v>139</c:v>
                </c:pt>
                <c:pt idx="102">
                  <c:v>139</c:v>
                </c:pt>
                <c:pt idx="103">
                  <c:v>139</c:v>
                </c:pt>
                <c:pt idx="104">
                  <c:v>139</c:v>
                </c:pt>
                <c:pt idx="105">
                  <c:v>139</c:v>
                </c:pt>
                <c:pt idx="106" formatCode="General">
                  <c:v>122</c:v>
                </c:pt>
                <c:pt idx="107" formatCode="General">
                  <c:v>122</c:v>
                </c:pt>
                <c:pt idx="108" formatCode="General">
                  <c:v>121</c:v>
                </c:pt>
                <c:pt idx="109" formatCode="General">
                  <c:v>121</c:v>
                </c:pt>
                <c:pt idx="110" formatCode="General">
                  <c:v>121</c:v>
                </c:pt>
                <c:pt idx="111" formatCode="General">
                  <c:v>122</c:v>
                </c:pt>
                <c:pt idx="112" formatCode="General">
                  <c:v>122</c:v>
                </c:pt>
                <c:pt idx="113" formatCode="General">
                  <c:v>122</c:v>
                </c:pt>
                <c:pt idx="114" formatCode="General">
                  <c:v>122</c:v>
                </c:pt>
                <c:pt idx="115" formatCode="General">
                  <c:v>121</c:v>
                </c:pt>
                <c:pt idx="116" formatCode="General">
                  <c:v>121</c:v>
                </c:pt>
                <c:pt idx="117">
                  <c:v>128</c:v>
                </c:pt>
                <c:pt idx="118">
                  <c:v>128</c:v>
                </c:pt>
                <c:pt idx="119">
                  <c:v>128</c:v>
                </c:pt>
                <c:pt idx="120">
                  <c:v>128</c:v>
                </c:pt>
                <c:pt idx="121">
                  <c:v>128</c:v>
                </c:pt>
                <c:pt idx="122">
                  <c:v>127</c:v>
                </c:pt>
                <c:pt idx="123">
                  <c:v>127</c:v>
                </c:pt>
                <c:pt idx="124">
                  <c:v>127</c:v>
                </c:pt>
                <c:pt idx="125">
                  <c:v>127</c:v>
                </c:pt>
                <c:pt idx="126">
                  <c:v>127</c:v>
                </c:pt>
                <c:pt idx="127">
                  <c:v>127</c:v>
                </c:pt>
                <c:pt idx="128">
                  <c:v>127</c:v>
                </c:pt>
                <c:pt idx="129">
                  <c:v>127</c:v>
                </c:pt>
                <c:pt idx="130">
                  <c:v>127</c:v>
                </c:pt>
                <c:pt idx="131">
                  <c:v>127</c:v>
                </c:pt>
                <c:pt idx="132">
                  <c:v>127</c:v>
                </c:pt>
                <c:pt idx="133">
                  <c:v>127</c:v>
                </c:pt>
                <c:pt idx="134">
                  <c:v>127</c:v>
                </c:pt>
                <c:pt idx="135">
                  <c:v>127</c:v>
                </c:pt>
                <c:pt idx="136" formatCode="General">
                  <c:v>113</c:v>
                </c:pt>
                <c:pt idx="137" formatCode="General">
                  <c:v>113</c:v>
                </c:pt>
                <c:pt idx="138" formatCode="General">
                  <c:v>113</c:v>
                </c:pt>
                <c:pt idx="139">
                  <c:v>127</c:v>
                </c:pt>
                <c:pt idx="140">
                  <c:v>127</c:v>
                </c:pt>
                <c:pt idx="141">
                  <c:v>127</c:v>
                </c:pt>
                <c:pt idx="142">
                  <c:v>127</c:v>
                </c:pt>
                <c:pt idx="143">
                  <c:v>127</c:v>
                </c:pt>
                <c:pt idx="144">
                  <c:v>127</c:v>
                </c:pt>
                <c:pt idx="145">
                  <c:v>127</c:v>
                </c:pt>
                <c:pt idx="146">
                  <c:v>127</c:v>
                </c:pt>
                <c:pt idx="147">
                  <c:v>127</c:v>
                </c:pt>
                <c:pt idx="148">
                  <c:v>127</c:v>
                </c:pt>
                <c:pt idx="149">
                  <c:v>127</c:v>
                </c:pt>
                <c:pt idx="150">
                  <c:v>127</c:v>
                </c:pt>
                <c:pt idx="151">
                  <c:v>127</c:v>
                </c:pt>
                <c:pt idx="152">
                  <c:v>127</c:v>
                </c:pt>
                <c:pt idx="153">
                  <c:v>121</c:v>
                </c:pt>
                <c:pt idx="154">
                  <c:v>121</c:v>
                </c:pt>
                <c:pt idx="155">
                  <c:v>121</c:v>
                </c:pt>
                <c:pt idx="156">
                  <c:v>121</c:v>
                </c:pt>
                <c:pt idx="157">
                  <c:v>121</c:v>
                </c:pt>
                <c:pt idx="158">
                  <c:v>121</c:v>
                </c:pt>
                <c:pt idx="159">
                  <c:v>121</c:v>
                </c:pt>
                <c:pt idx="160">
                  <c:v>121</c:v>
                </c:pt>
                <c:pt idx="161">
                  <c:v>121</c:v>
                </c:pt>
                <c:pt idx="162">
                  <c:v>121</c:v>
                </c:pt>
                <c:pt idx="163">
                  <c:v>121</c:v>
                </c:pt>
                <c:pt idx="164">
                  <c:v>121</c:v>
                </c:pt>
                <c:pt idx="165">
                  <c:v>121</c:v>
                </c:pt>
                <c:pt idx="166">
                  <c:v>121</c:v>
                </c:pt>
                <c:pt idx="167">
                  <c:v>121</c:v>
                </c:pt>
                <c:pt idx="168">
                  <c:v>121</c:v>
                </c:pt>
                <c:pt idx="169">
                  <c:v>121</c:v>
                </c:pt>
                <c:pt idx="170">
                  <c:v>121</c:v>
                </c:pt>
                <c:pt idx="171">
                  <c:v>121</c:v>
                </c:pt>
                <c:pt idx="172">
                  <c:v>121</c:v>
                </c:pt>
                <c:pt idx="173">
                  <c:v>121</c:v>
                </c:pt>
                <c:pt idx="174">
                  <c:v>121</c:v>
                </c:pt>
                <c:pt idx="175">
                  <c:v>117</c:v>
                </c:pt>
                <c:pt idx="176">
                  <c:v>117</c:v>
                </c:pt>
                <c:pt idx="177">
                  <c:v>117</c:v>
                </c:pt>
                <c:pt idx="178">
                  <c:v>117</c:v>
                </c:pt>
                <c:pt idx="179">
                  <c:v>117</c:v>
                </c:pt>
                <c:pt idx="180">
                  <c:v>117</c:v>
                </c:pt>
                <c:pt idx="181">
                  <c:v>117</c:v>
                </c:pt>
                <c:pt idx="182">
                  <c:v>117</c:v>
                </c:pt>
                <c:pt idx="183">
                  <c:v>117</c:v>
                </c:pt>
                <c:pt idx="184">
                  <c:v>120</c:v>
                </c:pt>
                <c:pt idx="185">
                  <c:v>120</c:v>
                </c:pt>
                <c:pt idx="186">
                  <c:v>120</c:v>
                </c:pt>
                <c:pt idx="187">
                  <c:v>120</c:v>
                </c:pt>
                <c:pt idx="188">
                  <c:v>120</c:v>
                </c:pt>
                <c:pt idx="189">
                  <c:v>120</c:v>
                </c:pt>
                <c:pt idx="190">
                  <c:v>120</c:v>
                </c:pt>
                <c:pt idx="191">
                  <c:v>120</c:v>
                </c:pt>
                <c:pt idx="192">
                  <c:v>120</c:v>
                </c:pt>
                <c:pt idx="193">
                  <c:v>120</c:v>
                </c:pt>
                <c:pt idx="194">
                  <c:v>120</c:v>
                </c:pt>
                <c:pt idx="195">
                  <c:v>120</c:v>
                </c:pt>
                <c:pt idx="196">
                  <c:v>120</c:v>
                </c:pt>
                <c:pt idx="197">
                  <c:v>120</c:v>
                </c:pt>
                <c:pt idx="198">
                  <c:v>120</c:v>
                </c:pt>
                <c:pt idx="199">
                  <c:v>120</c:v>
                </c:pt>
                <c:pt idx="200">
                  <c:v>120</c:v>
                </c:pt>
                <c:pt idx="201">
                  <c:v>120</c:v>
                </c:pt>
                <c:pt idx="202">
                  <c:v>120</c:v>
                </c:pt>
                <c:pt idx="203">
                  <c:v>120</c:v>
                </c:pt>
                <c:pt idx="204">
                  <c:v>120</c:v>
                </c:pt>
                <c:pt idx="205" formatCode="General">
                  <c:v>117</c:v>
                </c:pt>
                <c:pt idx="206" formatCode="General">
                  <c:v>117</c:v>
                </c:pt>
                <c:pt idx="207" formatCode="General">
                  <c:v>117</c:v>
                </c:pt>
                <c:pt idx="208" formatCode="General">
                  <c:v>117</c:v>
                </c:pt>
                <c:pt idx="209" formatCode="General">
                  <c:v>117</c:v>
                </c:pt>
                <c:pt idx="210" formatCode="General">
                  <c:v>117</c:v>
                </c:pt>
                <c:pt idx="211" formatCode="General">
                  <c:v>117</c:v>
                </c:pt>
                <c:pt idx="212" formatCode="General">
                  <c:v>117</c:v>
                </c:pt>
                <c:pt idx="213">
                  <c:v>122</c:v>
                </c:pt>
                <c:pt idx="214">
                  <c:v>122</c:v>
                </c:pt>
                <c:pt idx="215">
                  <c:v>122</c:v>
                </c:pt>
                <c:pt idx="216">
                  <c:v>122</c:v>
                </c:pt>
                <c:pt idx="217">
                  <c:v>122</c:v>
                </c:pt>
                <c:pt idx="218">
                  <c:v>122</c:v>
                </c:pt>
                <c:pt idx="219">
                  <c:v>122</c:v>
                </c:pt>
                <c:pt idx="220">
                  <c:v>122</c:v>
                </c:pt>
                <c:pt idx="221">
                  <c:v>122</c:v>
                </c:pt>
                <c:pt idx="222">
                  <c:v>122</c:v>
                </c:pt>
                <c:pt idx="223">
                  <c:v>122</c:v>
                </c:pt>
                <c:pt idx="224">
                  <c:v>122</c:v>
                </c:pt>
                <c:pt idx="225">
                  <c:v>122</c:v>
                </c:pt>
                <c:pt idx="226">
                  <c:v>122</c:v>
                </c:pt>
                <c:pt idx="227">
                  <c:v>122</c:v>
                </c:pt>
                <c:pt idx="228">
                  <c:v>122</c:v>
                </c:pt>
                <c:pt idx="229">
                  <c:v>122</c:v>
                </c:pt>
                <c:pt idx="230">
                  <c:v>122</c:v>
                </c:pt>
                <c:pt idx="231">
                  <c:v>122</c:v>
                </c:pt>
                <c:pt idx="232">
                  <c:v>122</c:v>
                </c:pt>
                <c:pt idx="233" formatCode="General">
                  <c:v>115</c:v>
                </c:pt>
                <c:pt idx="234" formatCode="General">
                  <c:v>115</c:v>
                </c:pt>
                <c:pt idx="235" formatCode="General">
                  <c:v>115</c:v>
                </c:pt>
                <c:pt idx="236">
                  <c:v>122</c:v>
                </c:pt>
                <c:pt idx="237">
                  <c:v>122</c:v>
                </c:pt>
                <c:pt idx="238">
                  <c:v>122</c:v>
                </c:pt>
                <c:pt idx="239">
                  <c:v>122</c:v>
                </c:pt>
                <c:pt idx="240">
                  <c:v>122</c:v>
                </c:pt>
                <c:pt idx="241">
                  <c:v>122</c:v>
                </c:pt>
                <c:pt idx="242">
                  <c:v>122</c:v>
                </c:pt>
                <c:pt idx="243">
                  <c:v>122</c:v>
                </c:pt>
                <c:pt idx="244">
                  <c:v>130</c:v>
                </c:pt>
                <c:pt idx="245">
                  <c:v>130</c:v>
                </c:pt>
                <c:pt idx="246">
                  <c:v>130</c:v>
                </c:pt>
                <c:pt idx="247" formatCode="General">
                  <c:v>126</c:v>
                </c:pt>
                <c:pt idx="248" formatCode="General">
                  <c:v>126</c:v>
                </c:pt>
                <c:pt idx="249" formatCode="General">
                  <c:v>126</c:v>
                </c:pt>
                <c:pt idx="250" formatCode="General">
                  <c:v>126</c:v>
                </c:pt>
                <c:pt idx="251" formatCode="General">
                  <c:v>126</c:v>
                </c:pt>
                <c:pt idx="252">
                  <c:v>130</c:v>
                </c:pt>
                <c:pt idx="253">
                  <c:v>130</c:v>
                </c:pt>
                <c:pt idx="254" formatCode="General">
                  <c:v>124</c:v>
                </c:pt>
                <c:pt idx="255" formatCode="General">
                  <c:v>124</c:v>
                </c:pt>
                <c:pt idx="256" formatCode="General">
                  <c:v>124</c:v>
                </c:pt>
                <c:pt idx="257" formatCode="General">
                  <c:v>124</c:v>
                </c:pt>
                <c:pt idx="258">
                  <c:v>130</c:v>
                </c:pt>
                <c:pt idx="259">
                  <c:v>130</c:v>
                </c:pt>
                <c:pt idx="260">
                  <c:v>130</c:v>
                </c:pt>
                <c:pt idx="261">
                  <c:v>130</c:v>
                </c:pt>
                <c:pt idx="262">
                  <c:v>130</c:v>
                </c:pt>
                <c:pt idx="263">
                  <c:v>130</c:v>
                </c:pt>
                <c:pt idx="264">
                  <c:v>130</c:v>
                </c:pt>
                <c:pt idx="265">
                  <c:v>130</c:v>
                </c:pt>
                <c:pt idx="266" formatCode="General">
                  <c:v>115</c:v>
                </c:pt>
                <c:pt idx="267" formatCode="General">
                  <c:v>115</c:v>
                </c:pt>
                <c:pt idx="268" formatCode="General">
                  <c:v>115</c:v>
                </c:pt>
                <c:pt idx="269" formatCode="General">
                  <c:v>115</c:v>
                </c:pt>
                <c:pt idx="270" formatCode="General">
                  <c:v>115</c:v>
                </c:pt>
                <c:pt idx="271" formatCode="General">
                  <c:v>115</c:v>
                </c:pt>
                <c:pt idx="272" formatCode="General">
                  <c:v>115</c:v>
                </c:pt>
                <c:pt idx="273">
                  <c:v>130</c:v>
                </c:pt>
                <c:pt idx="274">
                  <c:v>131</c:v>
                </c:pt>
                <c:pt idx="275" formatCode="General">
                  <c:v>120</c:v>
                </c:pt>
                <c:pt idx="276" formatCode="General">
                  <c:v>120</c:v>
                </c:pt>
                <c:pt idx="277" formatCode="General">
                  <c:v>120</c:v>
                </c:pt>
                <c:pt idx="278" formatCode="General">
                  <c:v>120</c:v>
                </c:pt>
                <c:pt idx="279" formatCode="General">
                  <c:v>120</c:v>
                </c:pt>
                <c:pt idx="280" formatCode="General">
                  <c:v>120</c:v>
                </c:pt>
                <c:pt idx="281" formatCode="General">
                  <c:v>120</c:v>
                </c:pt>
                <c:pt idx="282" formatCode="General">
                  <c:v>120</c:v>
                </c:pt>
                <c:pt idx="283" formatCode="General">
                  <c:v>120</c:v>
                </c:pt>
                <c:pt idx="284" formatCode="General">
                  <c:v>120</c:v>
                </c:pt>
                <c:pt idx="285">
                  <c:v>131</c:v>
                </c:pt>
                <c:pt idx="286">
                  <c:v>131</c:v>
                </c:pt>
                <c:pt idx="287">
                  <c:v>131</c:v>
                </c:pt>
                <c:pt idx="288">
                  <c:v>131</c:v>
                </c:pt>
                <c:pt idx="289">
                  <c:v>131</c:v>
                </c:pt>
                <c:pt idx="290">
                  <c:v>131</c:v>
                </c:pt>
                <c:pt idx="291">
                  <c:v>131</c:v>
                </c:pt>
                <c:pt idx="292">
                  <c:v>131</c:v>
                </c:pt>
                <c:pt idx="293">
                  <c:v>131</c:v>
                </c:pt>
                <c:pt idx="294">
                  <c:v>131</c:v>
                </c:pt>
                <c:pt idx="295">
                  <c:v>131</c:v>
                </c:pt>
                <c:pt idx="296">
                  <c:v>131</c:v>
                </c:pt>
                <c:pt idx="297" formatCode="General">
                  <c:v>125</c:v>
                </c:pt>
                <c:pt idx="298" formatCode="General">
                  <c:v>125</c:v>
                </c:pt>
                <c:pt idx="299" formatCode="General">
                  <c:v>125</c:v>
                </c:pt>
                <c:pt idx="300">
                  <c:v>131</c:v>
                </c:pt>
                <c:pt idx="301">
                  <c:v>131</c:v>
                </c:pt>
                <c:pt idx="302">
                  <c:v>131</c:v>
                </c:pt>
                <c:pt idx="303">
                  <c:v>131</c:v>
                </c:pt>
                <c:pt idx="304">
                  <c:v>131</c:v>
                </c:pt>
                <c:pt idx="305">
                  <c:v>128</c:v>
                </c:pt>
                <c:pt idx="306" formatCode="General">
                  <c:v>123</c:v>
                </c:pt>
                <c:pt idx="307" formatCode="General">
                  <c:v>123</c:v>
                </c:pt>
                <c:pt idx="308" formatCode="General">
                  <c:v>123</c:v>
                </c:pt>
                <c:pt idx="309" formatCode="General">
                  <c:v>123</c:v>
                </c:pt>
                <c:pt idx="310" formatCode="General">
                  <c:v>123</c:v>
                </c:pt>
                <c:pt idx="311" formatCode="General">
                  <c:v>123</c:v>
                </c:pt>
                <c:pt idx="312" formatCode="General">
                  <c:v>123</c:v>
                </c:pt>
                <c:pt idx="313" formatCode="General">
                  <c:v>123</c:v>
                </c:pt>
                <c:pt idx="314" formatCode="General">
                  <c:v>123</c:v>
                </c:pt>
                <c:pt idx="315" formatCode="General">
                  <c:v>123</c:v>
                </c:pt>
                <c:pt idx="316" formatCode="General">
                  <c:v>123</c:v>
                </c:pt>
                <c:pt idx="317">
                  <c:v>128</c:v>
                </c:pt>
                <c:pt idx="318">
                  <c:v>128</c:v>
                </c:pt>
                <c:pt idx="319">
                  <c:v>128</c:v>
                </c:pt>
                <c:pt idx="320">
                  <c:v>128</c:v>
                </c:pt>
                <c:pt idx="321" formatCode="General">
                  <c:v>120</c:v>
                </c:pt>
                <c:pt idx="322" formatCode="General">
                  <c:v>120</c:v>
                </c:pt>
                <c:pt idx="323" formatCode="General">
                  <c:v>120</c:v>
                </c:pt>
                <c:pt idx="324" formatCode="General">
                  <c:v>120</c:v>
                </c:pt>
                <c:pt idx="325" formatCode="General">
                  <c:v>120</c:v>
                </c:pt>
                <c:pt idx="326" formatCode="General">
                  <c:v>120</c:v>
                </c:pt>
                <c:pt idx="327" formatCode="General">
                  <c:v>120</c:v>
                </c:pt>
                <c:pt idx="328">
                  <c:v>128</c:v>
                </c:pt>
                <c:pt idx="329">
                  <c:v>128</c:v>
                </c:pt>
                <c:pt idx="330">
                  <c:v>128</c:v>
                </c:pt>
                <c:pt idx="331">
                  <c:v>128</c:v>
                </c:pt>
                <c:pt idx="332" formatCode="General">
                  <c:v>125</c:v>
                </c:pt>
                <c:pt idx="333" formatCode="General">
                  <c:v>125</c:v>
                </c:pt>
                <c:pt idx="334" formatCode="General">
                  <c:v>125</c:v>
                </c:pt>
                <c:pt idx="335" formatCode="General">
                  <c:v>125</c:v>
                </c:pt>
                <c:pt idx="336" formatCode="General">
                  <c:v>125</c:v>
                </c:pt>
                <c:pt idx="337" formatCode="General">
                  <c:v>125</c:v>
                </c:pt>
                <c:pt idx="338" formatCode="General">
                  <c:v>125</c:v>
                </c:pt>
                <c:pt idx="339" formatCode="General">
                  <c:v>120</c:v>
                </c:pt>
                <c:pt idx="340" formatCode="General">
                  <c:v>120</c:v>
                </c:pt>
                <c:pt idx="341" formatCode="General">
                  <c:v>120</c:v>
                </c:pt>
                <c:pt idx="342">
                  <c:v>127</c:v>
                </c:pt>
                <c:pt idx="343">
                  <c:v>127</c:v>
                </c:pt>
                <c:pt idx="344">
                  <c:v>127</c:v>
                </c:pt>
                <c:pt idx="345" formatCode="General">
                  <c:v>122</c:v>
                </c:pt>
                <c:pt idx="346" formatCode="General">
                  <c:v>122</c:v>
                </c:pt>
                <c:pt idx="347" formatCode="General">
                  <c:v>122</c:v>
                </c:pt>
                <c:pt idx="348" formatCode="General">
                  <c:v>122</c:v>
                </c:pt>
                <c:pt idx="349">
                  <c:v>127</c:v>
                </c:pt>
                <c:pt idx="350">
                  <c:v>127</c:v>
                </c:pt>
                <c:pt idx="351">
                  <c:v>127</c:v>
                </c:pt>
                <c:pt idx="352">
                  <c:v>127</c:v>
                </c:pt>
                <c:pt idx="353" formatCode="General">
                  <c:v>125</c:v>
                </c:pt>
                <c:pt idx="354" formatCode="General">
                  <c:v>125</c:v>
                </c:pt>
                <c:pt idx="355" formatCode="General">
                  <c:v>125</c:v>
                </c:pt>
                <c:pt idx="356" formatCode="General">
                  <c:v>125</c:v>
                </c:pt>
                <c:pt idx="357" formatCode="General">
                  <c:v>125</c:v>
                </c:pt>
                <c:pt idx="358" formatCode="General">
                  <c:v>125</c:v>
                </c:pt>
                <c:pt idx="359" formatCode="General">
                  <c:v>125</c:v>
                </c:pt>
                <c:pt idx="360">
                  <c:v>127</c:v>
                </c:pt>
                <c:pt idx="361">
                  <c:v>127</c:v>
                </c:pt>
                <c:pt idx="362">
                  <c:v>127</c:v>
                </c:pt>
                <c:pt idx="363">
                  <c:v>127</c:v>
                </c:pt>
                <c:pt idx="364">
                  <c:v>127</c:v>
                </c:pt>
                <c:pt idx="365">
                  <c:v>127</c:v>
                </c:pt>
              </c:numCache>
            </c:numRef>
          </c:val>
        </c:ser>
        <c:dLbls>
          <c:showLegendKey val="0"/>
          <c:showVal val="0"/>
          <c:showCatName val="0"/>
          <c:showSerName val="0"/>
          <c:showPercent val="0"/>
          <c:showBubbleSize val="0"/>
        </c:dLbls>
        <c:axId val="252754176"/>
        <c:axId val="252776448"/>
      </c:areaChart>
      <c:lineChart>
        <c:grouping val="standard"/>
        <c:varyColors val="0"/>
        <c:ser>
          <c:idx val="4"/>
          <c:order val="2"/>
          <c:tx>
            <c:v> 2015 Actual Flow incl. Storage INJ/WD</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BORDER'!$AR$338:$AR$501</c:f>
              <c:numCache>
                <c:formatCode>0.0</c:formatCode>
                <c:ptCount val="164"/>
                <c:pt idx="0">
                  <c:v>136.05787043219897</c:v>
                </c:pt>
                <c:pt idx="1">
                  <c:v>140.75850694416101</c:v>
                </c:pt>
                <c:pt idx="2">
                  <c:v>138.43337962369773</c:v>
                </c:pt>
                <c:pt idx="3">
                  <c:v>134.28210220027728</c:v>
                </c:pt>
                <c:pt idx="4">
                  <c:v>133.70684327079215</c:v>
                </c:pt>
                <c:pt idx="5">
                  <c:v>136.71378075295749</c:v>
                </c:pt>
                <c:pt idx="6">
                  <c:v>138.57962848164314</c:v>
                </c:pt>
                <c:pt idx="7">
                  <c:v>138.68181093463059</c:v>
                </c:pt>
                <c:pt idx="8">
                  <c:v>137.83672167718069</c:v>
                </c:pt>
                <c:pt idx="9">
                  <c:v>137.99550875718865</c:v>
                </c:pt>
                <c:pt idx="10">
                  <c:v>137.93742823240794</c:v>
                </c:pt>
                <c:pt idx="11">
                  <c:v>131.09660717201555</c:v>
                </c:pt>
                <c:pt idx="12">
                  <c:v>130.72728587039776</c:v>
                </c:pt>
                <c:pt idx="13">
                  <c:v>128.23144204129537</c:v>
                </c:pt>
                <c:pt idx="14">
                  <c:v>141.04794426289632</c:v>
                </c:pt>
                <c:pt idx="15">
                  <c:v>143.594882694131</c:v>
                </c:pt>
                <c:pt idx="16">
                  <c:v>142.37879252865983</c:v>
                </c:pt>
                <c:pt idx="17">
                  <c:v>134.15974092569897</c:v>
                </c:pt>
                <c:pt idx="18">
                  <c:v>131.09665779162108</c:v>
                </c:pt>
                <c:pt idx="19">
                  <c:v>131.94165446353955</c:v>
                </c:pt>
                <c:pt idx="20">
                  <c:v>136.82387561874538</c:v>
                </c:pt>
                <c:pt idx="21">
                  <c:v>140.05627129105824</c:v>
                </c:pt>
                <c:pt idx="22">
                  <c:v>139.25829520742383</c:v>
                </c:pt>
                <c:pt idx="23">
                  <c:v>136.9320692210533</c:v>
                </c:pt>
                <c:pt idx="24">
                  <c:v>131.65626792417638</c:v>
                </c:pt>
                <c:pt idx="25">
                  <c:v>132.10760500490863</c:v>
                </c:pt>
                <c:pt idx="26">
                  <c:v>129.8782070390539</c:v>
                </c:pt>
                <c:pt idx="27">
                  <c:v>127.92556421608995</c:v>
                </c:pt>
                <c:pt idx="28">
                  <c:v>133.49503399903179</c:v>
                </c:pt>
                <c:pt idx="29">
                  <c:v>136.72545679819714</c:v>
                </c:pt>
                <c:pt idx="30">
                  <c:v>136.65701913697109</c:v>
                </c:pt>
                <c:pt idx="31">
                  <c:v>132.48224275828767</c:v>
                </c:pt>
                <c:pt idx="32">
                  <c:v>126.37172552339987</c:v>
                </c:pt>
                <c:pt idx="33">
                  <c:v>124.89876998321687</c:v>
                </c:pt>
                <c:pt idx="34">
                  <c:v>132.17921575513617</c:v>
                </c:pt>
                <c:pt idx="35">
                  <c:v>142.69771718269223</c:v>
                </c:pt>
                <c:pt idx="36">
                  <c:v>136.53202427749633</c:v>
                </c:pt>
                <c:pt idx="37">
                  <c:v>136.38100782411706</c:v>
                </c:pt>
                <c:pt idx="38">
                  <c:v>138.86259937054436</c:v>
                </c:pt>
                <c:pt idx="39">
                  <c:v>136.83169230127308</c:v>
                </c:pt>
                <c:pt idx="40">
                  <c:v>141.2126487092406</c:v>
                </c:pt>
                <c:pt idx="41">
                  <c:v>144.74708086670867</c:v>
                </c:pt>
                <c:pt idx="42">
                  <c:v>144.60000000000002</c:v>
                </c:pt>
                <c:pt idx="43">
                  <c:v>141.80000000000001</c:v>
                </c:pt>
                <c:pt idx="44">
                  <c:v>135.30000000000001</c:v>
                </c:pt>
                <c:pt idx="45">
                  <c:v>119.30000000000001</c:v>
                </c:pt>
                <c:pt idx="46">
                  <c:v>122.69999999999999</c:v>
                </c:pt>
                <c:pt idx="47">
                  <c:v>124.39999999999999</c:v>
                </c:pt>
                <c:pt idx="48">
                  <c:v>120.7</c:v>
                </c:pt>
                <c:pt idx="49">
                  <c:v>126.79999999999998</c:v>
                </c:pt>
                <c:pt idx="50">
                  <c:v>129.6</c:v>
                </c:pt>
                <c:pt idx="51">
                  <c:v>126.2</c:v>
                </c:pt>
                <c:pt idx="52">
                  <c:v>124.1</c:v>
                </c:pt>
                <c:pt idx="53">
                  <c:v>123.89999999999999</c:v>
                </c:pt>
                <c:pt idx="54">
                  <c:v>121.19999999999999</c:v>
                </c:pt>
                <c:pt idx="55">
                  <c:v>125.4</c:v>
                </c:pt>
                <c:pt idx="56">
                  <c:v>130.80000000000001</c:v>
                </c:pt>
                <c:pt idx="57">
                  <c:v>130.9</c:v>
                </c:pt>
                <c:pt idx="58">
                  <c:v>130.11246480654472</c:v>
                </c:pt>
                <c:pt idx="59">
                  <c:v>129.12778794905299</c:v>
                </c:pt>
                <c:pt idx="60">
                  <c:v>120.07355124964614</c:v>
                </c:pt>
                <c:pt idx="61">
                  <c:v>118.21823576136173</c:v>
                </c:pt>
                <c:pt idx="62">
                  <c:v>138.82352301712899</c:v>
                </c:pt>
                <c:pt idx="63">
                  <c:v>136.00413401460204</c:v>
                </c:pt>
                <c:pt idx="64">
                  <c:v>127.29157231227603</c:v>
                </c:pt>
                <c:pt idx="65">
                  <c:v>130.05547317244316</c:v>
                </c:pt>
                <c:pt idx="66">
                  <c:v>134.29039678194766</c:v>
                </c:pt>
                <c:pt idx="67">
                  <c:v>126.40603449740085</c:v>
                </c:pt>
                <c:pt idx="68">
                  <c:v>129.97151612497612</c:v>
                </c:pt>
                <c:pt idx="69">
                  <c:v>140.92848702925221</c:v>
                </c:pt>
                <c:pt idx="70">
                  <c:v>142.47046376873712</c:v>
                </c:pt>
                <c:pt idx="71">
                  <c:v>140.60953631355412</c:v>
                </c:pt>
                <c:pt idx="72">
                  <c:v>140.46202356852666</c:v>
                </c:pt>
                <c:pt idx="73">
                  <c:v>140.73460797500863</c:v>
                </c:pt>
                <c:pt idx="74">
                  <c:v>135.57069120513367</c:v>
                </c:pt>
                <c:pt idx="75">
                  <c:v>134.85519504932358</c:v>
                </c:pt>
                <c:pt idx="76">
                  <c:v>131.24124660236635</c:v>
                </c:pt>
                <c:pt idx="77">
                  <c:v>142.8470157896067</c:v>
                </c:pt>
                <c:pt idx="78">
                  <c:v>140.63915541367689</c:v>
                </c:pt>
                <c:pt idx="79">
                  <c:v>143.68029784600643</c:v>
                </c:pt>
                <c:pt idx="80">
                  <c:v>142.21634362271021</c:v>
                </c:pt>
                <c:pt idx="81">
                  <c:v>140.90353307233627</c:v>
                </c:pt>
                <c:pt idx="82">
                  <c:v>130.15335391034989</c:v>
                </c:pt>
                <c:pt idx="83">
                  <c:v>138.77055766615561</c:v>
                </c:pt>
                <c:pt idx="84">
                  <c:v>133.68458814947309</c:v>
                </c:pt>
                <c:pt idx="85">
                  <c:v>135.20036359461744</c:v>
                </c:pt>
                <c:pt idx="86">
                  <c:v>135.17011061338579</c:v>
                </c:pt>
                <c:pt idx="87">
                  <c:v>121.57838076355289</c:v>
                </c:pt>
                <c:pt idx="88">
                  <c:v>127.27646979628523</c:v>
                </c:pt>
                <c:pt idx="89">
                  <c:v>123.38068253812787</c:v>
                </c:pt>
                <c:pt idx="90">
                  <c:v>131.9496970602348</c:v>
                </c:pt>
                <c:pt idx="91">
                  <c:v>138.33539023123262</c:v>
                </c:pt>
                <c:pt idx="92">
                  <c:v>126.98565292021293</c:v>
                </c:pt>
                <c:pt idx="93">
                  <c:v>130.69029156572986</c:v>
                </c:pt>
                <c:pt idx="94">
                  <c:v>132.68823480091993</c:v>
                </c:pt>
                <c:pt idx="95">
                  <c:v>116.33498224267352</c:v>
                </c:pt>
                <c:pt idx="96">
                  <c:v>121.21103453205282</c:v>
                </c:pt>
                <c:pt idx="97">
                  <c:v>128.69471421067323</c:v>
                </c:pt>
                <c:pt idx="98">
                  <c:v>130.30698456831647</c:v>
                </c:pt>
                <c:pt idx="99">
                  <c:v>131.27505050303435</c:v>
                </c:pt>
                <c:pt idx="100">
                  <c:v>130.70325445264669</c:v>
                </c:pt>
                <c:pt idx="101">
                  <c:v>123.65986247294148</c:v>
                </c:pt>
                <c:pt idx="102">
                  <c:v>125.0691008461427</c:v>
                </c:pt>
                <c:pt idx="103">
                  <c:v>129.40571225973713</c:v>
                </c:pt>
                <c:pt idx="104">
                  <c:v>131.7029635583531</c:v>
                </c:pt>
                <c:pt idx="105">
                  <c:v>137.15896360704792</c:v>
                </c:pt>
                <c:pt idx="106">
                  <c:v>132.81776228357842</c:v>
                </c:pt>
                <c:pt idx="107">
                  <c:v>129.97206218601715</c:v>
                </c:pt>
                <c:pt idx="108">
                  <c:v>127.28679737600619</c:v>
                </c:pt>
                <c:pt idx="109">
                  <c:v>122.65325563213138</c:v>
                </c:pt>
                <c:pt idx="110">
                  <c:v>125.96043604947539</c:v>
                </c:pt>
                <c:pt idx="111">
                  <c:v>131.71201485366615</c:v>
                </c:pt>
                <c:pt idx="112">
                  <c:v>132.83616402938407</c:v>
                </c:pt>
                <c:pt idx="113">
                  <c:v>133.99590207414903</c:v>
                </c:pt>
                <c:pt idx="114">
                  <c:v>128.04386461864766</c:v>
                </c:pt>
                <c:pt idx="115">
                  <c:v>132.86179016908798</c:v>
                </c:pt>
                <c:pt idx="116">
                  <c:v>140.95093667153014</c:v>
                </c:pt>
                <c:pt idx="117">
                  <c:v>125.8477121204487</c:v>
                </c:pt>
                <c:pt idx="118">
                  <c:v>128.07097147764591</c:v>
                </c:pt>
                <c:pt idx="119">
                  <c:v>127.62037632140323</c:v>
                </c:pt>
                <c:pt idx="120">
                  <c:v>128.71109632982086</c:v>
                </c:pt>
                <c:pt idx="121">
                  <c:v>126.4168543291804</c:v>
                </c:pt>
                <c:pt idx="122">
                  <c:v>124.04596834630168</c:v>
                </c:pt>
                <c:pt idx="123">
                  <c:v>132.480288756005</c:v>
                </c:pt>
                <c:pt idx="124">
                  <c:v>129.08664006896282</c:v>
                </c:pt>
                <c:pt idx="125">
                  <c:v>131.50763428749485</c:v>
                </c:pt>
                <c:pt idx="126">
                  <c:v>129.33150459766347</c:v>
                </c:pt>
                <c:pt idx="127">
                  <c:v>131.95140428947991</c:v>
                </c:pt>
                <c:pt idx="128">
                  <c:v>129.1873727693247</c:v>
                </c:pt>
                <c:pt idx="129">
                  <c:v>127.06192846905182</c:v>
                </c:pt>
                <c:pt idx="130">
                  <c:v>127.07202291990149</c:v>
                </c:pt>
                <c:pt idx="131">
                  <c:v>127.46484630252344</c:v>
                </c:pt>
                <c:pt idx="132">
                  <c:v>119.99031873992914</c:v>
                </c:pt>
                <c:pt idx="133">
                  <c:v>122.87698938295139</c:v>
                </c:pt>
                <c:pt idx="134">
                  <c:v>120.97687861349662</c:v>
                </c:pt>
                <c:pt idx="135">
                  <c:v>117.31907946633613</c:v>
                </c:pt>
                <c:pt idx="136">
                  <c:v>113.05067281822876</c:v>
                </c:pt>
                <c:pt idx="137">
                  <c:v>110.2055528653062</c:v>
                </c:pt>
                <c:pt idx="138">
                  <c:v>111.72839776422582</c:v>
                </c:pt>
                <c:pt idx="139">
                  <c:v>112.56231524420883</c:v>
                </c:pt>
                <c:pt idx="140">
                  <c:v>110.57242019320452</c:v>
                </c:pt>
                <c:pt idx="141">
                  <c:v>111.29994622442014</c:v>
                </c:pt>
                <c:pt idx="142">
                  <c:v>116.7835507886761</c:v>
                </c:pt>
                <c:pt idx="143">
                  <c:v>118.8332207226052</c:v>
                </c:pt>
                <c:pt idx="144">
                  <c:v>118.13673728610848</c:v>
                </c:pt>
                <c:pt idx="145">
                  <c:v>120.4571677133337</c:v>
                </c:pt>
                <c:pt idx="146">
                  <c:v>112.90414855991901</c:v>
                </c:pt>
                <c:pt idx="147">
                  <c:v>111.29247477896858</c:v>
                </c:pt>
                <c:pt idx="148">
                  <c:v>109.99093031563315</c:v>
                </c:pt>
                <c:pt idx="149">
                  <c:v>112.18223672878631</c:v>
                </c:pt>
                <c:pt idx="150">
                  <c:v>112.58935108732092</c:v>
                </c:pt>
                <c:pt idx="151">
                  <c:v>132.49660257402968</c:v>
                </c:pt>
                <c:pt idx="152">
                  <c:v>132.1032078474916</c:v>
                </c:pt>
                <c:pt idx="153">
                  <c:v>132.65671169042483</c:v>
                </c:pt>
                <c:pt idx="154">
                  <c:v>127.67615923147986</c:v>
                </c:pt>
                <c:pt idx="155">
                  <c:v>130.32176872315785</c:v>
                </c:pt>
                <c:pt idx="156">
                  <c:v>129.28722528830201</c:v>
                </c:pt>
                <c:pt idx="157">
                  <c:v>126.8876661735485</c:v>
                </c:pt>
                <c:pt idx="158">
                  <c:v>128.71297406794119</c:v>
                </c:pt>
                <c:pt idx="159">
                  <c:v>129.5966762564255</c:v>
                </c:pt>
                <c:pt idx="160">
                  <c:v>133.09444880661201</c:v>
                </c:pt>
                <c:pt idx="161">
                  <c:v>131.64407371723988</c:v>
                </c:pt>
                <c:pt idx="162">
                  <c:v>131.36749029170915</c:v>
                </c:pt>
                <c:pt idx="163">
                  <c:v>131.67556067567702</c:v>
                </c:pt>
              </c:numCache>
            </c:numRef>
          </c:val>
          <c:smooth val="1"/>
        </c:ser>
        <c:ser>
          <c:idx val="2"/>
          <c:order val="3"/>
          <c:tx>
            <c:v> 2014/15 Hist. Flow incl. Storage INJ/WD </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BORDER'!$H$338:$H$703</c:f>
              <c:numCache>
                <c:formatCode>0</c:formatCode>
                <c:ptCount val="366"/>
                <c:pt idx="0">
                  <c:v>116</c:v>
                </c:pt>
                <c:pt idx="1">
                  <c:v>117</c:v>
                </c:pt>
                <c:pt idx="2">
                  <c:v>117</c:v>
                </c:pt>
                <c:pt idx="3">
                  <c:v>118</c:v>
                </c:pt>
                <c:pt idx="4">
                  <c:v>119</c:v>
                </c:pt>
                <c:pt idx="5">
                  <c:v>120</c:v>
                </c:pt>
                <c:pt idx="6">
                  <c:v>121</c:v>
                </c:pt>
                <c:pt idx="7">
                  <c:v>124</c:v>
                </c:pt>
                <c:pt idx="8">
                  <c:v>124</c:v>
                </c:pt>
                <c:pt idx="9">
                  <c:v>120</c:v>
                </c:pt>
                <c:pt idx="10">
                  <c:v>119</c:v>
                </c:pt>
                <c:pt idx="11">
                  <c:v>115</c:v>
                </c:pt>
                <c:pt idx="12">
                  <c:v>118</c:v>
                </c:pt>
                <c:pt idx="13">
                  <c:v>124</c:v>
                </c:pt>
                <c:pt idx="14">
                  <c:v>121</c:v>
                </c:pt>
                <c:pt idx="15">
                  <c:v>120</c:v>
                </c:pt>
                <c:pt idx="16">
                  <c:v>118</c:v>
                </c:pt>
                <c:pt idx="17">
                  <c:v>119</c:v>
                </c:pt>
                <c:pt idx="18">
                  <c:v>124</c:v>
                </c:pt>
                <c:pt idx="19">
                  <c:v>122</c:v>
                </c:pt>
                <c:pt idx="20">
                  <c:v>122</c:v>
                </c:pt>
                <c:pt idx="21">
                  <c:v>119</c:v>
                </c:pt>
                <c:pt idx="22">
                  <c:v>119</c:v>
                </c:pt>
                <c:pt idx="23">
                  <c:v>118</c:v>
                </c:pt>
                <c:pt idx="24">
                  <c:v>120</c:v>
                </c:pt>
                <c:pt idx="25">
                  <c:v>116</c:v>
                </c:pt>
                <c:pt idx="26">
                  <c:v>119</c:v>
                </c:pt>
                <c:pt idx="27">
                  <c:v>117</c:v>
                </c:pt>
                <c:pt idx="28">
                  <c:v>120</c:v>
                </c:pt>
                <c:pt idx="29">
                  <c:v>120</c:v>
                </c:pt>
                <c:pt idx="30">
                  <c:v>118</c:v>
                </c:pt>
                <c:pt idx="31">
                  <c:v>119</c:v>
                </c:pt>
                <c:pt idx="32">
                  <c:v>120</c:v>
                </c:pt>
                <c:pt idx="33">
                  <c:v>123</c:v>
                </c:pt>
                <c:pt idx="34">
                  <c:v>118</c:v>
                </c:pt>
                <c:pt idx="35">
                  <c:v>117</c:v>
                </c:pt>
                <c:pt idx="36">
                  <c:v>118</c:v>
                </c:pt>
                <c:pt idx="37">
                  <c:v>115</c:v>
                </c:pt>
                <c:pt idx="38">
                  <c:v>116</c:v>
                </c:pt>
                <c:pt idx="39">
                  <c:v>108</c:v>
                </c:pt>
                <c:pt idx="40">
                  <c:v>117</c:v>
                </c:pt>
                <c:pt idx="41">
                  <c:v>115</c:v>
                </c:pt>
                <c:pt idx="42">
                  <c:v>117</c:v>
                </c:pt>
                <c:pt idx="43">
                  <c:v>117</c:v>
                </c:pt>
                <c:pt idx="44">
                  <c:v>118</c:v>
                </c:pt>
                <c:pt idx="45">
                  <c:v>118</c:v>
                </c:pt>
                <c:pt idx="46">
                  <c:v>116</c:v>
                </c:pt>
                <c:pt idx="47">
                  <c:v>112</c:v>
                </c:pt>
                <c:pt idx="48">
                  <c:v>116</c:v>
                </c:pt>
                <c:pt idx="49">
                  <c:v>118</c:v>
                </c:pt>
                <c:pt idx="50">
                  <c:v>118</c:v>
                </c:pt>
                <c:pt idx="51">
                  <c:v>118</c:v>
                </c:pt>
                <c:pt idx="52">
                  <c:v>118</c:v>
                </c:pt>
                <c:pt idx="53">
                  <c:v>118</c:v>
                </c:pt>
                <c:pt idx="54">
                  <c:v>119</c:v>
                </c:pt>
                <c:pt idx="55">
                  <c:v>117</c:v>
                </c:pt>
                <c:pt idx="56">
                  <c:v>117</c:v>
                </c:pt>
                <c:pt idx="57">
                  <c:v>116</c:v>
                </c:pt>
                <c:pt idx="58">
                  <c:v>115</c:v>
                </c:pt>
                <c:pt idx="59">
                  <c:v>117</c:v>
                </c:pt>
                <c:pt idx="60">
                  <c:v>116</c:v>
                </c:pt>
                <c:pt idx="61">
                  <c:v>114</c:v>
                </c:pt>
                <c:pt idx="62">
                  <c:v>114</c:v>
                </c:pt>
                <c:pt idx="63">
                  <c:v>114</c:v>
                </c:pt>
                <c:pt idx="64">
                  <c:v>120</c:v>
                </c:pt>
                <c:pt idx="65">
                  <c:v>117</c:v>
                </c:pt>
                <c:pt idx="66">
                  <c:v>116</c:v>
                </c:pt>
                <c:pt idx="67">
                  <c:v>119</c:v>
                </c:pt>
                <c:pt idx="68">
                  <c:v>122</c:v>
                </c:pt>
                <c:pt idx="69">
                  <c:v>119</c:v>
                </c:pt>
                <c:pt idx="70">
                  <c:v>125</c:v>
                </c:pt>
                <c:pt idx="71">
                  <c:v>122</c:v>
                </c:pt>
                <c:pt idx="72">
                  <c:v>124</c:v>
                </c:pt>
                <c:pt idx="73">
                  <c:v>126</c:v>
                </c:pt>
                <c:pt idx="74">
                  <c:v>126</c:v>
                </c:pt>
                <c:pt idx="75">
                  <c:v>122</c:v>
                </c:pt>
                <c:pt idx="76">
                  <c:v>122</c:v>
                </c:pt>
                <c:pt idx="77">
                  <c:v>124</c:v>
                </c:pt>
                <c:pt idx="78">
                  <c:v>123</c:v>
                </c:pt>
                <c:pt idx="79">
                  <c:v>124</c:v>
                </c:pt>
                <c:pt idx="80">
                  <c:v>122</c:v>
                </c:pt>
                <c:pt idx="81">
                  <c:v>120</c:v>
                </c:pt>
                <c:pt idx="82">
                  <c:v>124</c:v>
                </c:pt>
                <c:pt idx="83">
                  <c:v>126</c:v>
                </c:pt>
                <c:pt idx="84">
                  <c:v>125</c:v>
                </c:pt>
                <c:pt idx="85">
                  <c:v>122</c:v>
                </c:pt>
                <c:pt idx="86">
                  <c:v>121</c:v>
                </c:pt>
                <c:pt idx="87">
                  <c:v>120</c:v>
                </c:pt>
                <c:pt idx="88">
                  <c:v>121</c:v>
                </c:pt>
                <c:pt idx="89">
                  <c:v>121</c:v>
                </c:pt>
                <c:pt idx="90">
                  <c:v>127</c:v>
                </c:pt>
                <c:pt idx="91">
                  <c:v>129</c:v>
                </c:pt>
                <c:pt idx="92">
                  <c:v>129.37991</c:v>
                </c:pt>
                <c:pt idx="93">
                  <c:v>128.11845</c:v>
                </c:pt>
                <c:pt idx="94">
                  <c:v>129.78034000000002</c:v>
                </c:pt>
                <c:pt idx="95">
                  <c:v>129.58515</c:v>
                </c:pt>
                <c:pt idx="96">
                  <c:v>131.41374999999999</c:v>
                </c:pt>
                <c:pt idx="97">
                  <c:v>130.97924</c:v>
                </c:pt>
                <c:pt idx="98">
                  <c:v>132.85495</c:v>
                </c:pt>
                <c:pt idx="99">
                  <c:v>132.51462000000001</c:v>
                </c:pt>
                <c:pt idx="100">
                  <c:v>133.80113</c:v>
                </c:pt>
                <c:pt idx="101">
                  <c:v>136.50599</c:v>
                </c:pt>
                <c:pt idx="102">
                  <c:v>135.62206</c:v>
                </c:pt>
                <c:pt idx="103">
                  <c:v>134.44538</c:v>
                </c:pt>
                <c:pt idx="104">
                  <c:v>133.60372999999998</c:v>
                </c:pt>
                <c:pt idx="105">
                  <c:v>137.78518</c:v>
                </c:pt>
                <c:pt idx="106">
                  <c:v>136.73966000000001</c:v>
                </c:pt>
                <c:pt idx="107">
                  <c:v>137.07558</c:v>
                </c:pt>
                <c:pt idx="108">
                  <c:v>136.17944</c:v>
                </c:pt>
                <c:pt idx="109">
                  <c:v>141.16291999999999</c:v>
                </c:pt>
                <c:pt idx="110">
                  <c:v>134.23878999999999</c:v>
                </c:pt>
                <c:pt idx="111">
                  <c:v>131.60548</c:v>
                </c:pt>
                <c:pt idx="112">
                  <c:v>137.63317999999998</c:v>
                </c:pt>
                <c:pt idx="113">
                  <c:v>135.68459000000001</c:v>
                </c:pt>
                <c:pt idx="114">
                  <c:v>131.94962000000001</c:v>
                </c:pt>
                <c:pt idx="115">
                  <c:v>135.31819999999999</c:v>
                </c:pt>
                <c:pt idx="116">
                  <c:v>139.68990000000002</c:v>
                </c:pt>
                <c:pt idx="117">
                  <c:v>137.63705000000002</c:v>
                </c:pt>
                <c:pt idx="118">
                  <c:v>137.67734999999999</c:v>
                </c:pt>
                <c:pt idx="119">
                  <c:v>138.53200000000001</c:v>
                </c:pt>
                <c:pt idx="120">
                  <c:v>137.40727000000001</c:v>
                </c:pt>
                <c:pt idx="121">
                  <c:v>135.6181</c:v>
                </c:pt>
                <c:pt idx="122">
                  <c:v>138.44153</c:v>
                </c:pt>
                <c:pt idx="123">
                  <c:v>140.32206000000002</c:v>
                </c:pt>
                <c:pt idx="124">
                  <c:v>141.37664000000001</c:v>
                </c:pt>
                <c:pt idx="125">
                  <c:v>138.33555000000001</c:v>
                </c:pt>
                <c:pt idx="126">
                  <c:v>131.29404</c:v>
                </c:pt>
                <c:pt idx="127">
                  <c:v>133.89912000000001</c:v>
                </c:pt>
                <c:pt idx="128">
                  <c:v>136.18952999999999</c:v>
                </c:pt>
                <c:pt idx="129">
                  <c:v>134.29606000000001</c:v>
                </c:pt>
                <c:pt idx="130">
                  <c:v>135.95024999999998</c:v>
                </c:pt>
                <c:pt idx="131">
                  <c:v>135.99835000000002</c:v>
                </c:pt>
                <c:pt idx="132">
                  <c:v>137.62831</c:v>
                </c:pt>
                <c:pt idx="133">
                  <c:v>135.89005</c:v>
                </c:pt>
                <c:pt idx="134">
                  <c:v>136.46699999999998</c:v>
                </c:pt>
                <c:pt idx="135">
                  <c:v>129.73012</c:v>
                </c:pt>
                <c:pt idx="136">
                  <c:v>133.19468000000001</c:v>
                </c:pt>
                <c:pt idx="137">
                  <c:v>137.02411000000001</c:v>
                </c:pt>
                <c:pt idx="138">
                  <c:v>135.32041000000001</c:v>
                </c:pt>
                <c:pt idx="139">
                  <c:v>136.5866</c:v>
                </c:pt>
                <c:pt idx="140">
                  <c:v>135.64383000000001</c:v>
                </c:pt>
                <c:pt idx="141">
                  <c:v>132.55464000000001</c:v>
                </c:pt>
                <c:pt idx="142">
                  <c:v>133.34501</c:v>
                </c:pt>
                <c:pt idx="143">
                  <c:v>132.29772</c:v>
                </c:pt>
                <c:pt idx="144">
                  <c:v>130.58656000000002</c:v>
                </c:pt>
                <c:pt idx="145">
                  <c:v>128.87446</c:v>
                </c:pt>
                <c:pt idx="146">
                  <c:v>128.94855999999999</c:v>
                </c:pt>
                <c:pt idx="147">
                  <c:v>129.91997000000001</c:v>
                </c:pt>
                <c:pt idx="148">
                  <c:v>130.42808000000002</c:v>
                </c:pt>
                <c:pt idx="149">
                  <c:v>130.43983</c:v>
                </c:pt>
                <c:pt idx="150">
                  <c:v>134.90645000000001</c:v>
                </c:pt>
                <c:pt idx="151">
                  <c:v>139.96311</c:v>
                </c:pt>
                <c:pt idx="152">
                  <c:v>138.17852999999999</c:v>
                </c:pt>
                <c:pt idx="153">
                  <c:v>136.24781000000002</c:v>
                </c:pt>
                <c:pt idx="154">
                  <c:v>138.22064999999998</c:v>
                </c:pt>
                <c:pt idx="155">
                  <c:v>137.90323999999998</c:v>
                </c:pt>
                <c:pt idx="156">
                  <c:v>138.67651000000001</c:v>
                </c:pt>
                <c:pt idx="157">
                  <c:v>145.57133000000002</c:v>
                </c:pt>
                <c:pt idx="158">
                  <c:v>142.4726</c:v>
                </c:pt>
                <c:pt idx="159">
                  <c:v>142.72635</c:v>
                </c:pt>
                <c:pt idx="160">
                  <c:v>142.7183</c:v>
                </c:pt>
                <c:pt idx="161">
                  <c:v>141.34978999999998</c:v>
                </c:pt>
                <c:pt idx="162">
                  <c:v>144.07923</c:v>
                </c:pt>
                <c:pt idx="163">
                  <c:v>141.92613</c:v>
                </c:pt>
                <c:pt idx="164">
                  <c:v>139.73349999999999</c:v>
                </c:pt>
                <c:pt idx="165">
                  <c:v>141.99340000000001</c:v>
                </c:pt>
                <c:pt idx="166">
                  <c:v>144.28905999999998</c:v>
                </c:pt>
                <c:pt idx="167">
                  <c:v>140.02986000000001</c:v>
                </c:pt>
                <c:pt idx="168">
                  <c:v>139.31124</c:v>
                </c:pt>
                <c:pt idx="169">
                  <c:v>140.66528</c:v>
                </c:pt>
                <c:pt idx="170">
                  <c:v>140.01402000000002</c:v>
                </c:pt>
                <c:pt idx="171">
                  <c:v>138.15235000000001</c:v>
                </c:pt>
                <c:pt idx="172">
                  <c:v>138.93045000000001</c:v>
                </c:pt>
                <c:pt idx="173">
                  <c:v>135.87718999999998</c:v>
                </c:pt>
                <c:pt idx="174">
                  <c:v>142.59593999999998</c:v>
                </c:pt>
                <c:pt idx="175">
                  <c:v>137.69347999999999</c:v>
                </c:pt>
                <c:pt idx="176">
                  <c:v>132.80000000000001</c:v>
                </c:pt>
                <c:pt idx="177">
                  <c:v>134.89999999999998</c:v>
                </c:pt>
                <c:pt idx="178">
                  <c:v>136.20000000000002</c:v>
                </c:pt>
                <c:pt idx="179">
                  <c:v>134.30000000000001</c:v>
                </c:pt>
                <c:pt idx="180">
                  <c:v>137.80000000000001</c:v>
                </c:pt>
                <c:pt idx="181">
                  <c:v>135.69999999999999</c:v>
                </c:pt>
                <c:pt idx="182">
                  <c:v>127.9</c:v>
                </c:pt>
                <c:pt idx="183">
                  <c:v>132.9</c:v>
                </c:pt>
                <c:pt idx="184">
                  <c:v>133</c:v>
                </c:pt>
                <c:pt idx="185">
                  <c:v>127</c:v>
                </c:pt>
                <c:pt idx="186">
                  <c:v>125.19999999999999</c:v>
                </c:pt>
                <c:pt idx="187">
                  <c:v>135.5</c:v>
                </c:pt>
                <c:pt idx="188">
                  <c:v>137.80000000000001</c:v>
                </c:pt>
                <c:pt idx="189">
                  <c:v>132.9</c:v>
                </c:pt>
                <c:pt idx="190">
                  <c:v>130.1</c:v>
                </c:pt>
                <c:pt idx="191">
                  <c:v>132.30000000000001</c:v>
                </c:pt>
                <c:pt idx="192">
                  <c:v>132</c:v>
                </c:pt>
                <c:pt idx="193">
                  <c:v>131.9</c:v>
                </c:pt>
                <c:pt idx="194">
                  <c:v>135.19999999999999</c:v>
                </c:pt>
                <c:pt idx="195">
                  <c:v>145</c:v>
                </c:pt>
                <c:pt idx="196">
                  <c:v>137</c:v>
                </c:pt>
                <c:pt idx="197">
                  <c:v>137.80000000000001</c:v>
                </c:pt>
                <c:pt idx="198">
                  <c:v>140.5</c:v>
                </c:pt>
                <c:pt idx="199">
                  <c:v>139</c:v>
                </c:pt>
                <c:pt idx="200">
                  <c:v>138.6</c:v>
                </c:pt>
                <c:pt idx="201">
                  <c:v>138.6</c:v>
                </c:pt>
                <c:pt idx="202">
                  <c:v>149.10000000000002</c:v>
                </c:pt>
                <c:pt idx="203">
                  <c:v>149.19999999999999</c:v>
                </c:pt>
                <c:pt idx="204">
                  <c:v>153.80000000000001</c:v>
                </c:pt>
                <c:pt idx="205">
                  <c:v>146.69999999999999</c:v>
                </c:pt>
                <c:pt idx="206">
                  <c:v>148</c:v>
                </c:pt>
                <c:pt idx="207">
                  <c:v>148.6</c:v>
                </c:pt>
                <c:pt idx="208">
                  <c:v>145.80000000000001</c:v>
                </c:pt>
                <c:pt idx="209">
                  <c:v>147.5</c:v>
                </c:pt>
                <c:pt idx="210">
                  <c:v>148.39999999999998</c:v>
                </c:pt>
                <c:pt idx="211">
                  <c:v>147.39999999999998</c:v>
                </c:pt>
                <c:pt idx="212">
                  <c:v>147.39999999999998</c:v>
                </c:pt>
                <c:pt idx="213">
                  <c:v>146.9</c:v>
                </c:pt>
                <c:pt idx="214">
                  <c:v>134.4</c:v>
                </c:pt>
                <c:pt idx="215">
                  <c:v>131.30000000000001</c:v>
                </c:pt>
                <c:pt idx="216">
                  <c:v>133.9</c:v>
                </c:pt>
                <c:pt idx="217">
                  <c:v>133.69999999999999</c:v>
                </c:pt>
                <c:pt idx="218">
                  <c:v>130.80000000000001</c:v>
                </c:pt>
                <c:pt idx="219">
                  <c:v>145.20000000000002</c:v>
                </c:pt>
                <c:pt idx="220">
                  <c:v>144.5</c:v>
                </c:pt>
                <c:pt idx="221">
                  <c:v>146.5</c:v>
                </c:pt>
                <c:pt idx="222">
                  <c:v>144.19999999999999</c:v>
                </c:pt>
                <c:pt idx="223">
                  <c:v>132.69999999999999</c:v>
                </c:pt>
                <c:pt idx="224">
                  <c:v>136.9</c:v>
                </c:pt>
                <c:pt idx="225">
                  <c:v>141.4</c:v>
                </c:pt>
                <c:pt idx="226">
                  <c:v>142.4</c:v>
                </c:pt>
                <c:pt idx="227">
                  <c:v>142.19999999999999</c:v>
                </c:pt>
                <c:pt idx="228">
                  <c:v>136.9</c:v>
                </c:pt>
                <c:pt idx="229">
                  <c:v>128.60000000000002</c:v>
                </c:pt>
                <c:pt idx="230">
                  <c:v>125.89999999999999</c:v>
                </c:pt>
                <c:pt idx="231">
                  <c:v>126.8</c:v>
                </c:pt>
                <c:pt idx="232">
                  <c:v>125.7</c:v>
                </c:pt>
                <c:pt idx="233">
                  <c:v>129.38778021883388</c:v>
                </c:pt>
                <c:pt idx="234">
                  <c:v>134.6194274290043</c:v>
                </c:pt>
                <c:pt idx="235">
                  <c:v>132.73980049853142</c:v>
                </c:pt>
                <c:pt idx="236">
                  <c:v>133.54271117860671</c:v>
                </c:pt>
                <c:pt idx="237">
                  <c:v>129.45179792196251</c:v>
                </c:pt>
                <c:pt idx="238">
                  <c:v>132.15517499714829</c:v>
                </c:pt>
                <c:pt idx="239">
                  <c:v>139.46422241995188</c:v>
                </c:pt>
                <c:pt idx="240">
                  <c:v>145.46108100932372</c:v>
                </c:pt>
                <c:pt idx="241">
                  <c:v>140.87686873144861</c:v>
                </c:pt>
                <c:pt idx="242">
                  <c:v>137.64336309833689</c:v>
                </c:pt>
                <c:pt idx="243">
                  <c:v>138.7429969396546</c:v>
                </c:pt>
                <c:pt idx="244">
                  <c:v>139.12737667104651</c:v>
                </c:pt>
                <c:pt idx="245">
                  <c:v>139.6524523577028</c:v>
                </c:pt>
                <c:pt idx="246">
                  <c:v>135.99633072858182</c:v>
                </c:pt>
                <c:pt idx="247">
                  <c:v>146.66023937720919</c:v>
                </c:pt>
                <c:pt idx="248">
                  <c:v>146.390641226475</c:v>
                </c:pt>
                <c:pt idx="249">
                  <c:v>135.43741207635262</c:v>
                </c:pt>
                <c:pt idx="250">
                  <c:v>140.55205241115689</c:v>
                </c:pt>
                <c:pt idx="251">
                  <c:v>136.9296352230179</c:v>
                </c:pt>
                <c:pt idx="252">
                  <c:v>139.70279435709102</c:v>
                </c:pt>
                <c:pt idx="253">
                  <c:v>143.40938711700181</c:v>
                </c:pt>
                <c:pt idx="254">
                  <c:v>146.63954032633069</c:v>
                </c:pt>
                <c:pt idx="255">
                  <c:v>146.7233052040504</c:v>
                </c:pt>
                <c:pt idx="256">
                  <c:v>142.4270089634943</c:v>
                </c:pt>
                <c:pt idx="257">
                  <c:v>138.93443724887069</c:v>
                </c:pt>
                <c:pt idx="258">
                  <c:v>139.99621430540842</c:v>
                </c:pt>
                <c:pt idx="259">
                  <c:v>147.55884521365169</c:v>
                </c:pt>
                <c:pt idx="260">
                  <c:v>144.24896220949191</c:v>
                </c:pt>
                <c:pt idx="261">
                  <c:v>147.33406539054101</c:v>
                </c:pt>
                <c:pt idx="262">
                  <c:v>142.11648928981549</c:v>
                </c:pt>
                <c:pt idx="263">
                  <c:v>146.86342836197139</c:v>
                </c:pt>
                <c:pt idx="264">
                  <c:v>143.5233581229331</c:v>
                </c:pt>
                <c:pt idx="265">
                  <c:v>141.9276182607756</c:v>
                </c:pt>
                <c:pt idx="266">
                  <c:v>145.80000000000001</c:v>
                </c:pt>
                <c:pt idx="267">
                  <c:v>145.69999999999999</c:v>
                </c:pt>
                <c:pt idx="268">
                  <c:v>146.6</c:v>
                </c:pt>
                <c:pt idx="269">
                  <c:v>142.5</c:v>
                </c:pt>
                <c:pt idx="270">
                  <c:v>140.1</c:v>
                </c:pt>
                <c:pt idx="271">
                  <c:v>141</c:v>
                </c:pt>
                <c:pt idx="272">
                  <c:v>137.9</c:v>
                </c:pt>
                <c:pt idx="273">
                  <c:v>143.1</c:v>
                </c:pt>
                <c:pt idx="274">
                  <c:v>142.9</c:v>
                </c:pt>
                <c:pt idx="275">
                  <c:v>141</c:v>
                </c:pt>
                <c:pt idx="276">
                  <c:v>142.10000000000002</c:v>
                </c:pt>
                <c:pt idx="277">
                  <c:v>139.6</c:v>
                </c:pt>
                <c:pt idx="278">
                  <c:v>132.9</c:v>
                </c:pt>
                <c:pt idx="279">
                  <c:v>131.69999999999999</c:v>
                </c:pt>
                <c:pt idx="280">
                  <c:v>130.6</c:v>
                </c:pt>
                <c:pt idx="281">
                  <c:v>127.7</c:v>
                </c:pt>
                <c:pt idx="282">
                  <c:v>129.9</c:v>
                </c:pt>
                <c:pt idx="283">
                  <c:v>138.19999999999999</c:v>
                </c:pt>
                <c:pt idx="284">
                  <c:v>137.5</c:v>
                </c:pt>
                <c:pt idx="285">
                  <c:v>131.19999999999999</c:v>
                </c:pt>
                <c:pt idx="286">
                  <c:v>127.3</c:v>
                </c:pt>
                <c:pt idx="287">
                  <c:v>126.1</c:v>
                </c:pt>
                <c:pt idx="288">
                  <c:v>128</c:v>
                </c:pt>
                <c:pt idx="289">
                  <c:v>134.1</c:v>
                </c:pt>
                <c:pt idx="290">
                  <c:v>143.20000000000002</c:v>
                </c:pt>
                <c:pt idx="291">
                  <c:v>140</c:v>
                </c:pt>
                <c:pt idx="292">
                  <c:v>146.9</c:v>
                </c:pt>
                <c:pt idx="293">
                  <c:v>140.19999999999999</c:v>
                </c:pt>
                <c:pt idx="294">
                  <c:v>137.6</c:v>
                </c:pt>
                <c:pt idx="295">
                  <c:v>135.70000000000002</c:v>
                </c:pt>
                <c:pt idx="296">
                  <c:v>132.1</c:v>
                </c:pt>
                <c:pt idx="297">
                  <c:v>135.79999999999998</c:v>
                </c:pt>
                <c:pt idx="298">
                  <c:v>138.60000000000002</c:v>
                </c:pt>
                <c:pt idx="299">
                  <c:v>136.5</c:v>
                </c:pt>
                <c:pt idx="300">
                  <c:v>139.6</c:v>
                </c:pt>
                <c:pt idx="301">
                  <c:v>134.9</c:v>
                </c:pt>
                <c:pt idx="302">
                  <c:v>135.69999999999999</c:v>
                </c:pt>
                <c:pt idx="303">
                  <c:v>138.89999999999998</c:v>
                </c:pt>
                <c:pt idx="304">
                  <c:v>141.30000000000001</c:v>
                </c:pt>
                <c:pt idx="305">
                  <c:v>140.9</c:v>
                </c:pt>
                <c:pt idx="306">
                  <c:v>145.10000000000002</c:v>
                </c:pt>
                <c:pt idx="307">
                  <c:v>144.29999999999998</c:v>
                </c:pt>
                <c:pt idx="308">
                  <c:v>142.4</c:v>
                </c:pt>
                <c:pt idx="309">
                  <c:v>143</c:v>
                </c:pt>
                <c:pt idx="310">
                  <c:v>146.29999999999998</c:v>
                </c:pt>
                <c:pt idx="311">
                  <c:v>150.69999999999999</c:v>
                </c:pt>
                <c:pt idx="312">
                  <c:v>151.39999999999998</c:v>
                </c:pt>
                <c:pt idx="313">
                  <c:v>144.9</c:v>
                </c:pt>
                <c:pt idx="314">
                  <c:v>149.20000000000002</c:v>
                </c:pt>
                <c:pt idx="315">
                  <c:v>141.4</c:v>
                </c:pt>
                <c:pt idx="316">
                  <c:v>142.9</c:v>
                </c:pt>
                <c:pt idx="317">
                  <c:v>146.19999999999999</c:v>
                </c:pt>
                <c:pt idx="318">
                  <c:v>142.69999999999999</c:v>
                </c:pt>
                <c:pt idx="319">
                  <c:v>142</c:v>
                </c:pt>
                <c:pt idx="320">
                  <c:v>139.1</c:v>
                </c:pt>
                <c:pt idx="321">
                  <c:v>138.6</c:v>
                </c:pt>
                <c:pt idx="322">
                  <c:v>132.5</c:v>
                </c:pt>
                <c:pt idx="323">
                  <c:v>131.30000000000001</c:v>
                </c:pt>
                <c:pt idx="324">
                  <c:v>142.80000000000001</c:v>
                </c:pt>
                <c:pt idx="325">
                  <c:v>145.69999999999999</c:v>
                </c:pt>
                <c:pt idx="326">
                  <c:v>142.1</c:v>
                </c:pt>
                <c:pt idx="327">
                  <c:v>134.1</c:v>
                </c:pt>
                <c:pt idx="328">
                  <c:v>129.6</c:v>
                </c:pt>
                <c:pt idx="329">
                  <c:v>127.4</c:v>
                </c:pt>
                <c:pt idx="330">
                  <c:v>127.89999999999999</c:v>
                </c:pt>
                <c:pt idx="331">
                  <c:v>129.20000000000002</c:v>
                </c:pt>
                <c:pt idx="332">
                  <c:v>128.80000000000001</c:v>
                </c:pt>
                <c:pt idx="333">
                  <c:v>126.5</c:v>
                </c:pt>
                <c:pt idx="334">
                  <c:v>131</c:v>
                </c:pt>
                <c:pt idx="335">
                  <c:v>133.20000000000002</c:v>
                </c:pt>
                <c:pt idx="336">
                  <c:v>135.1</c:v>
                </c:pt>
                <c:pt idx="337">
                  <c:v>131.5</c:v>
                </c:pt>
                <c:pt idx="338">
                  <c:v>128.5</c:v>
                </c:pt>
                <c:pt idx="339">
                  <c:v>127</c:v>
                </c:pt>
                <c:pt idx="340">
                  <c:v>129.69999999999999</c:v>
                </c:pt>
                <c:pt idx="341">
                  <c:v>130</c:v>
                </c:pt>
                <c:pt idx="342">
                  <c:v>130.5</c:v>
                </c:pt>
                <c:pt idx="343">
                  <c:v>128.5</c:v>
                </c:pt>
                <c:pt idx="344">
                  <c:v>124.9</c:v>
                </c:pt>
                <c:pt idx="345">
                  <c:v>129.29999999999998</c:v>
                </c:pt>
                <c:pt idx="346">
                  <c:v>130.9</c:v>
                </c:pt>
                <c:pt idx="347">
                  <c:v>130.5</c:v>
                </c:pt>
                <c:pt idx="348">
                  <c:v>137.4</c:v>
                </c:pt>
                <c:pt idx="349">
                  <c:v>140.30000000000001</c:v>
                </c:pt>
                <c:pt idx="350">
                  <c:v>141.6</c:v>
                </c:pt>
                <c:pt idx="351">
                  <c:v>148.1</c:v>
                </c:pt>
                <c:pt idx="352">
                  <c:v>149.6</c:v>
                </c:pt>
                <c:pt idx="353">
                  <c:v>151.19999999999999</c:v>
                </c:pt>
                <c:pt idx="354">
                  <c:v>150.4</c:v>
                </c:pt>
                <c:pt idx="355">
                  <c:v>150.4</c:v>
                </c:pt>
                <c:pt idx="356">
                  <c:v>137.89999999999998</c:v>
                </c:pt>
                <c:pt idx="357">
                  <c:v>142.5</c:v>
                </c:pt>
                <c:pt idx="358">
                  <c:v>145.53932295962326</c:v>
                </c:pt>
                <c:pt idx="359">
                  <c:v>146.42669609850523</c:v>
                </c:pt>
                <c:pt idx="360">
                  <c:v>148.67804541285685</c:v>
                </c:pt>
                <c:pt idx="361">
                  <c:v>151.87527339271918</c:v>
                </c:pt>
                <c:pt idx="362">
                  <c:v>151.11473782120132</c:v>
                </c:pt>
                <c:pt idx="363">
                  <c:v>146.89354552663107</c:v>
                </c:pt>
                <c:pt idx="364">
                  <c:v>143.53856959990486</c:v>
                </c:pt>
                <c:pt idx="365">
                  <c:v>134.84794483317251</c:v>
                </c:pt>
              </c:numCache>
            </c:numRef>
          </c:val>
          <c:smooth val="1"/>
        </c:ser>
        <c:dLbls>
          <c:showLegendKey val="0"/>
          <c:showVal val="0"/>
          <c:showCatName val="0"/>
          <c:showSerName val="0"/>
          <c:showPercent val="0"/>
          <c:showBubbleSize val="0"/>
        </c:dLbls>
        <c:marker val="1"/>
        <c:smooth val="0"/>
        <c:axId val="252754176"/>
        <c:axId val="252776448"/>
      </c:lineChart>
      <c:lineChart>
        <c:grouping val="standard"/>
        <c:varyColors val="0"/>
        <c:ser>
          <c:idx val="1"/>
          <c:order val="1"/>
          <c:tx>
            <c:v>NGTL FT</c:v>
          </c:tx>
          <c:spPr>
            <a:ln w="34925">
              <a:solidFill>
                <a:schemeClr val="accent1">
                  <a:lumMod val="75000"/>
                </a:schemeClr>
              </a:solidFill>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BORDER'!$F$338:$F$703</c:f>
              <c:numCache>
                <c:formatCode>0</c:formatCode>
                <c:ptCount val="366"/>
                <c:pt idx="0">
                  <c:v>3113.11</c:v>
                </c:pt>
                <c:pt idx="1">
                  <c:v>3113.11</c:v>
                </c:pt>
                <c:pt idx="2">
                  <c:v>3113.11</c:v>
                </c:pt>
                <c:pt idx="3">
                  <c:v>3113.11</c:v>
                </c:pt>
                <c:pt idx="4">
                  <c:v>3113.11</c:v>
                </c:pt>
                <c:pt idx="5">
                  <c:v>3113.11</c:v>
                </c:pt>
                <c:pt idx="6">
                  <c:v>3113.11</c:v>
                </c:pt>
                <c:pt idx="7">
                  <c:v>3113.11</c:v>
                </c:pt>
                <c:pt idx="8">
                  <c:v>3113.11</c:v>
                </c:pt>
                <c:pt idx="9">
                  <c:v>3113.11</c:v>
                </c:pt>
                <c:pt idx="10">
                  <c:v>3113.11</c:v>
                </c:pt>
                <c:pt idx="11">
                  <c:v>3113.11</c:v>
                </c:pt>
                <c:pt idx="12">
                  <c:v>3113.11</c:v>
                </c:pt>
                <c:pt idx="13">
                  <c:v>3113.11</c:v>
                </c:pt>
                <c:pt idx="14">
                  <c:v>3113.11</c:v>
                </c:pt>
                <c:pt idx="15">
                  <c:v>3113.11</c:v>
                </c:pt>
                <c:pt idx="16">
                  <c:v>3113.11</c:v>
                </c:pt>
                <c:pt idx="17">
                  <c:v>3113.11</c:v>
                </c:pt>
                <c:pt idx="18">
                  <c:v>3113.11</c:v>
                </c:pt>
                <c:pt idx="19">
                  <c:v>3113.11</c:v>
                </c:pt>
                <c:pt idx="20">
                  <c:v>3113.11</c:v>
                </c:pt>
                <c:pt idx="21">
                  <c:v>3113.11</c:v>
                </c:pt>
                <c:pt idx="22">
                  <c:v>3113.11</c:v>
                </c:pt>
                <c:pt idx="23">
                  <c:v>3113.11</c:v>
                </c:pt>
                <c:pt idx="24">
                  <c:v>3113.11</c:v>
                </c:pt>
                <c:pt idx="25">
                  <c:v>3113.11</c:v>
                </c:pt>
                <c:pt idx="26">
                  <c:v>3113.11</c:v>
                </c:pt>
                <c:pt idx="27">
                  <c:v>3113.11</c:v>
                </c:pt>
                <c:pt idx="28">
                  <c:v>3113.11</c:v>
                </c:pt>
                <c:pt idx="29">
                  <c:v>3113.11</c:v>
                </c:pt>
                <c:pt idx="30">
                  <c:v>3113.11</c:v>
                </c:pt>
                <c:pt idx="31">
                  <c:v>3113.11</c:v>
                </c:pt>
                <c:pt idx="32">
                  <c:v>3113.11</c:v>
                </c:pt>
                <c:pt idx="33">
                  <c:v>3113.11</c:v>
                </c:pt>
                <c:pt idx="34">
                  <c:v>3113.11</c:v>
                </c:pt>
                <c:pt idx="35">
                  <c:v>3113.11</c:v>
                </c:pt>
                <c:pt idx="36">
                  <c:v>3113.11</c:v>
                </c:pt>
                <c:pt idx="37">
                  <c:v>3113.11</c:v>
                </c:pt>
                <c:pt idx="38">
                  <c:v>3113.11</c:v>
                </c:pt>
                <c:pt idx="39">
                  <c:v>3113.11</c:v>
                </c:pt>
                <c:pt idx="40">
                  <c:v>3113.11</c:v>
                </c:pt>
                <c:pt idx="41">
                  <c:v>3113.11</c:v>
                </c:pt>
                <c:pt idx="42">
                  <c:v>3113.11</c:v>
                </c:pt>
                <c:pt idx="43">
                  <c:v>3113.11</c:v>
                </c:pt>
                <c:pt idx="44">
                  <c:v>3113.11</c:v>
                </c:pt>
                <c:pt idx="45">
                  <c:v>3113.11</c:v>
                </c:pt>
                <c:pt idx="46">
                  <c:v>3113.11</c:v>
                </c:pt>
                <c:pt idx="47">
                  <c:v>3113.11</c:v>
                </c:pt>
                <c:pt idx="48">
                  <c:v>3113.11</c:v>
                </c:pt>
                <c:pt idx="49">
                  <c:v>3113.11</c:v>
                </c:pt>
                <c:pt idx="50">
                  <c:v>3113.11</c:v>
                </c:pt>
                <c:pt idx="51">
                  <c:v>3113.11</c:v>
                </c:pt>
                <c:pt idx="52">
                  <c:v>3113.11</c:v>
                </c:pt>
                <c:pt idx="53">
                  <c:v>3113.11</c:v>
                </c:pt>
                <c:pt idx="54">
                  <c:v>3113.11</c:v>
                </c:pt>
                <c:pt idx="55">
                  <c:v>3113.11</c:v>
                </c:pt>
                <c:pt idx="56">
                  <c:v>3113.11</c:v>
                </c:pt>
                <c:pt idx="57">
                  <c:v>3113.11</c:v>
                </c:pt>
                <c:pt idx="58">
                  <c:v>3113.11</c:v>
                </c:pt>
                <c:pt idx="59">
                  <c:v>3113.11</c:v>
                </c:pt>
                <c:pt idx="60">
                  <c:v>3113.11</c:v>
                </c:pt>
                <c:pt idx="61">
                  <c:v>3149.2999999999997</c:v>
                </c:pt>
                <c:pt idx="62">
                  <c:v>3149.2999999999997</c:v>
                </c:pt>
                <c:pt idx="63">
                  <c:v>3149.2999999999997</c:v>
                </c:pt>
                <c:pt idx="64">
                  <c:v>3149.2999999999997</c:v>
                </c:pt>
                <c:pt idx="65">
                  <c:v>3149.2999999999997</c:v>
                </c:pt>
                <c:pt idx="66">
                  <c:v>3149.2999999999997</c:v>
                </c:pt>
                <c:pt idx="67">
                  <c:v>3149.2999999999997</c:v>
                </c:pt>
                <c:pt idx="68">
                  <c:v>3149.2999999999997</c:v>
                </c:pt>
                <c:pt idx="69">
                  <c:v>3149.2999999999997</c:v>
                </c:pt>
                <c:pt idx="70">
                  <c:v>3149.2999999999997</c:v>
                </c:pt>
                <c:pt idx="71">
                  <c:v>3149.2999999999997</c:v>
                </c:pt>
                <c:pt idx="72">
                  <c:v>3149.2999999999997</c:v>
                </c:pt>
                <c:pt idx="73">
                  <c:v>3149.2999999999997</c:v>
                </c:pt>
                <c:pt idx="74">
                  <c:v>3149.2999999999997</c:v>
                </c:pt>
                <c:pt idx="75">
                  <c:v>3149.2999999999997</c:v>
                </c:pt>
                <c:pt idx="76">
                  <c:v>3149.2999999999997</c:v>
                </c:pt>
                <c:pt idx="77">
                  <c:v>3149.2999999999997</c:v>
                </c:pt>
                <c:pt idx="78">
                  <c:v>3149.2999999999997</c:v>
                </c:pt>
                <c:pt idx="79">
                  <c:v>3149.2999999999997</c:v>
                </c:pt>
                <c:pt idx="80">
                  <c:v>3149.2999999999997</c:v>
                </c:pt>
                <c:pt idx="81">
                  <c:v>3149.2999999999997</c:v>
                </c:pt>
                <c:pt idx="82">
                  <c:v>3149.2999999999997</c:v>
                </c:pt>
                <c:pt idx="83">
                  <c:v>3149.2999999999997</c:v>
                </c:pt>
                <c:pt idx="84">
                  <c:v>3149.2999999999997</c:v>
                </c:pt>
                <c:pt idx="85">
                  <c:v>3149.2999999999997</c:v>
                </c:pt>
                <c:pt idx="86">
                  <c:v>3149.2999999999997</c:v>
                </c:pt>
                <c:pt idx="87">
                  <c:v>3149.2999999999997</c:v>
                </c:pt>
                <c:pt idx="88">
                  <c:v>3149.2999999999997</c:v>
                </c:pt>
                <c:pt idx="89">
                  <c:v>3149.2999999999997</c:v>
                </c:pt>
                <c:pt idx="90">
                  <c:v>3149.2999999999997</c:v>
                </c:pt>
                <c:pt idx="91">
                  <c:v>3149.2999999999997</c:v>
                </c:pt>
                <c:pt idx="92">
                  <c:v>4169</c:v>
                </c:pt>
                <c:pt idx="93">
                  <c:v>4169</c:v>
                </c:pt>
                <c:pt idx="94">
                  <c:v>4169</c:v>
                </c:pt>
                <c:pt idx="95">
                  <c:v>4169</c:v>
                </c:pt>
                <c:pt idx="96">
                  <c:v>4169</c:v>
                </c:pt>
                <c:pt idx="97">
                  <c:v>4169</c:v>
                </c:pt>
                <c:pt idx="98">
                  <c:v>4169</c:v>
                </c:pt>
                <c:pt idx="99">
                  <c:v>4169</c:v>
                </c:pt>
                <c:pt idx="100">
                  <c:v>4169</c:v>
                </c:pt>
                <c:pt idx="101">
                  <c:v>4169</c:v>
                </c:pt>
                <c:pt idx="102">
                  <c:v>4169</c:v>
                </c:pt>
                <c:pt idx="103">
                  <c:v>4169</c:v>
                </c:pt>
                <c:pt idx="104">
                  <c:v>4169</c:v>
                </c:pt>
                <c:pt idx="105">
                  <c:v>4169</c:v>
                </c:pt>
                <c:pt idx="106">
                  <c:v>4169</c:v>
                </c:pt>
                <c:pt idx="107">
                  <c:v>4169</c:v>
                </c:pt>
                <c:pt idx="108">
                  <c:v>4169</c:v>
                </c:pt>
                <c:pt idx="109">
                  <c:v>4169</c:v>
                </c:pt>
                <c:pt idx="110">
                  <c:v>4169</c:v>
                </c:pt>
                <c:pt idx="111">
                  <c:v>4169</c:v>
                </c:pt>
                <c:pt idx="112">
                  <c:v>4169</c:v>
                </c:pt>
                <c:pt idx="113">
                  <c:v>4169</c:v>
                </c:pt>
                <c:pt idx="114">
                  <c:v>4169</c:v>
                </c:pt>
                <c:pt idx="115">
                  <c:v>4169</c:v>
                </c:pt>
                <c:pt idx="116">
                  <c:v>4169</c:v>
                </c:pt>
                <c:pt idx="117">
                  <c:v>4169</c:v>
                </c:pt>
                <c:pt idx="118">
                  <c:v>4169</c:v>
                </c:pt>
                <c:pt idx="119">
                  <c:v>4169</c:v>
                </c:pt>
                <c:pt idx="120">
                  <c:v>4169</c:v>
                </c:pt>
                <c:pt idx="121">
                  <c:v>4169</c:v>
                </c:pt>
                <c:pt idx="122">
                  <c:v>4085</c:v>
                </c:pt>
                <c:pt idx="123">
                  <c:v>4085</c:v>
                </c:pt>
                <c:pt idx="124">
                  <c:v>4085</c:v>
                </c:pt>
                <c:pt idx="125">
                  <c:v>4085</c:v>
                </c:pt>
                <c:pt idx="126">
                  <c:v>4085</c:v>
                </c:pt>
                <c:pt idx="127">
                  <c:v>4085</c:v>
                </c:pt>
                <c:pt idx="128">
                  <c:v>4085</c:v>
                </c:pt>
                <c:pt idx="129">
                  <c:v>4085</c:v>
                </c:pt>
                <c:pt idx="130">
                  <c:v>4085</c:v>
                </c:pt>
                <c:pt idx="131">
                  <c:v>4085</c:v>
                </c:pt>
                <c:pt idx="132">
                  <c:v>4085</c:v>
                </c:pt>
                <c:pt idx="133">
                  <c:v>4085</c:v>
                </c:pt>
                <c:pt idx="134">
                  <c:v>4085</c:v>
                </c:pt>
                <c:pt idx="135">
                  <c:v>4085</c:v>
                </c:pt>
                <c:pt idx="136">
                  <c:v>4085</c:v>
                </c:pt>
                <c:pt idx="137">
                  <c:v>4085</c:v>
                </c:pt>
                <c:pt idx="138">
                  <c:v>4085</c:v>
                </c:pt>
                <c:pt idx="139">
                  <c:v>4085</c:v>
                </c:pt>
                <c:pt idx="140">
                  <c:v>4085</c:v>
                </c:pt>
                <c:pt idx="141">
                  <c:v>4085</c:v>
                </c:pt>
                <c:pt idx="142">
                  <c:v>4085</c:v>
                </c:pt>
                <c:pt idx="143">
                  <c:v>4085</c:v>
                </c:pt>
                <c:pt idx="144">
                  <c:v>4085</c:v>
                </c:pt>
                <c:pt idx="145">
                  <c:v>4085</c:v>
                </c:pt>
                <c:pt idx="146">
                  <c:v>4085</c:v>
                </c:pt>
                <c:pt idx="147">
                  <c:v>4085</c:v>
                </c:pt>
                <c:pt idx="148">
                  <c:v>4085</c:v>
                </c:pt>
                <c:pt idx="149">
                  <c:v>4085</c:v>
                </c:pt>
                <c:pt idx="150">
                  <c:v>4085</c:v>
                </c:pt>
                <c:pt idx="151">
                  <c:v>4085</c:v>
                </c:pt>
                <c:pt idx="152">
                  <c:v>4085</c:v>
                </c:pt>
                <c:pt idx="153">
                  <c:v>4125</c:v>
                </c:pt>
                <c:pt idx="154">
                  <c:v>4125</c:v>
                </c:pt>
                <c:pt idx="155">
                  <c:v>4125</c:v>
                </c:pt>
                <c:pt idx="156">
                  <c:v>4125</c:v>
                </c:pt>
                <c:pt idx="157">
                  <c:v>4125</c:v>
                </c:pt>
                <c:pt idx="158">
                  <c:v>4125</c:v>
                </c:pt>
                <c:pt idx="159">
                  <c:v>4125</c:v>
                </c:pt>
                <c:pt idx="160">
                  <c:v>4125</c:v>
                </c:pt>
                <c:pt idx="161">
                  <c:v>4125</c:v>
                </c:pt>
                <c:pt idx="162">
                  <c:v>4125</c:v>
                </c:pt>
                <c:pt idx="163">
                  <c:v>4125</c:v>
                </c:pt>
                <c:pt idx="164">
                  <c:v>4125</c:v>
                </c:pt>
                <c:pt idx="165">
                  <c:v>4125</c:v>
                </c:pt>
                <c:pt idx="166">
                  <c:v>4125</c:v>
                </c:pt>
                <c:pt idx="167">
                  <c:v>4125</c:v>
                </c:pt>
                <c:pt idx="168">
                  <c:v>4125</c:v>
                </c:pt>
                <c:pt idx="169">
                  <c:v>4125</c:v>
                </c:pt>
                <c:pt idx="170">
                  <c:v>4125</c:v>
                </c:pt>
                <c:pt idx="171">
                  <c:v>4125</c:v>
                </c:pt>
                <c:pt idx="172">
                  <c:v>4125</c:v>
                </c:pt>
                <c:pt idx="173">
                  <c:v>4125</c:v>
                </c:pt>
                <c:pt idx="174">
                  <c:v>4125</c:v>
                </c:pt>
                <c:pt idx="175">
                  <c:v>4125</c:v>
                </c:pt>
                <c:pt idx="176">
                  <c:v>4125</c:v>
                </c:pt>
                <c:pt idx="177">
                  <c:v>4125</c:v>
                </c:pt>
                <c:pt idx="178">
                  <c:v>4125</c:v>
                </c:pt>
                <c:pt idx="179">
                  <c:v>4125</c:v>
                </c:pt>
                <c:pt idx="180">
                  <c:v>4125</c:v>
                </c:pt>
                <c:pt idx="181">
                  <c:v>4125</c:v>
                </c:pt>
                <c:pt idx="182">
                  <c:v>4125</c:v>
                </c:pt>
                <c:pt idx="183">
                  <c:v>4125</c:v>
                </c:pt>
                <c:pt idx="184">
                  <c:v>4125</c:v>
                </c:pt>
                <c:pt idx="185">
                  <c:v>4125</c:v>
                </c:pt>
                <c:pt idx="186">
                  <c:v>4125</c:v>
                </c:pt>
                <c:pt idx="187">
                  <c:v>4125</c:v>
                </c:pt>
                <c:pt idx="188">
                  <c:v>4125</c:v>
                </c:pt>
                <c:pt idx="189">
                  <c:v>4125</c:v>
                </c:pt>
                <c:pt idx="190">
                  <c:v>4125</c:v>
                </c:pt>
                <c:pt idx="191">
                  <c:v>4125</c:v>
                </c:pt>
                <c:pt idx="192">
                  <c:v>4125</c:v>
                </c:pt>
                <c:pt idx="193">
                  <c:v>4125</c:v>
                </c:pt>
                <c:pt idx="194">
                  <c:v>4125</c:v>
                </c:pt>
                <c:pt idx="195">
                  <c:v>4125</c:v>
                </c:pt>
                <c:pt idx="196">
                  <c:v>4125</c:v>
                </c:pt>
                <c:pt idx="197">
                  <c:v>4125</c:v>
                </c:pt>
                <c:pt idx="198">
                  <c:v>4125</c:v>
                </c:pt>
                <c:pt idx="199">
                  <c:v>4125</c:v>
                </c:pt>
                <c:pt idx="200">
                  <c:v>4125</c:v>
                </c:pt>
                <c:pt idx="201">
                  <c:v>4125</c:v>
                </c:pt>
                <c:pt idx="202">
                  <c:v>4125</c:v>
                </c:pt>
                <c:pt idx="203">
                  <c:v>4125</c:v>
                </c:pt>
                <c:pt idx="204">
                  <c:v>4125</c:v>
                </c:pt>
                <c:pt idx="205">
                  <c:v>4125</c:v>
                </c:pt>
                <c:pt idx="206">
                  <c:v>4125</c:v>
                </c:pt>
                <c:pt idx="207">
                  <c:v>4125</c:v>
                </c:pt>
                <c:pt idx="208">
                  <c:v>4125</c:v>
                </c:pt>
                <c:pt idx="209">
                  <c:v>4125</c:v>
                </c:pt>
                <c:pt idx="210">
                  <c:v>4125</c:v>
                </c:pt>
                <c:pt idx="211">
                  <c:v>4125</c:v>
                </c:pt>
                <c:pt idx="212">
                  <c:v>4125</c:v>
                </c:pt>
                <c:pt idx="213">
                  <c:v>4104</c:v>
                </c:pt>
                <c:pt idx="214">
                  <c:v>4104</c:v>
                </c:pt>
                <c:pt idx="215">
                  <c:v>4104</c:v>
                </c:pt>
                <c:pt idx="216">
                  <c:v>4104</c:v>
                </c:pt>
                <c:pt idx="217">
                  <c:v>4104</c:v>
                </c:pt>
                <c:pt idx="218">
                  <c:v>4104</c:v>
                </c:pt>
                <c:pt idx="219">
                  <c:v>4104</c:v>
                </c:pt>
                <c:pt idx="220">
                  <c:v>4104</c:v>
                </c:pt>
                <c:pt idx="221">
                  <c:v>4104</c:v>
                </c:pt>
                <c:pt idx="222">
                  <c:v>4104</c:v>
                </c:pt>
                <c:pt idx="223">
                  <c:v>4104</c:v>
                </c:pt>
                <c:pt idx="224">
                  <c:v>4104</c:v>
                </c:pt>
                <c:pt idx="225">
                  <c:v>4104</c:v>
                </c:pt>
                <c:pt idx="226">
                  <c:v>4104</c:v>
                </c:pt>
                <c:pt idx="227">
                  <c:v>4104</c:v>
                </c:pt>
                <c:pt idx="228">
                  <c:v>4104</c:v>
                </c:pt>
                <c:pt idx="229">
                  <c:v>4104</c:v>
                </c:pt>
                <c:pt idx="230">
                  <c:v>4104</c:v>
                </c:pt>
                <c:pt idx="231">
                  <c:v>4104</c:v>
                </c:pt>
                <c:pt idx="232">
                  <c:v>4104</c:v>
                </c:pt>
                <c:pt idx="233">
                  <c:v>4104</c:v>
                </c:pt>
                <c:pt idx="234">
                  <c:v>4104</c:v>
                </c:pt>
                <c:pt idx="235">
                  <c:v>4104</c:v>
                </c:pt>
                <c:pt idx="236">
                  <c:v>4104</c:v>
                </c:pt>
                <c:pt idx="237">
                  <c:v>4104</c:v>
                </c:pt>
                <c:pt idx="238">
                  <c:v>4104</c:v>
                </c:pt>
                <c:pt idx="239">
                  <c:v>4104</c:v>
                </c:pt>
                <c:pt idx="240">
                  <c:v>4104</c:v>
                </c:pt>
                <c:pt idx="241">
                  <c:v>4104</c:v>
                </c:pt>
                <c:pt idx="242">
                  <c:v>4104</c:v>
                </c:pt>
                <c:pt idx="243">
                  <c:v>4104</c:v>
                </c:pt>
                <c:pt idx="244">
                  <c:v>2516</c:v>
                </c:pt>
                <c:pt idx="245">
                  <c:v>2516</c:v>
                </c:pt>
                <c:pt idx="246">
                  <c:v>2516</c:v>
                </c:pt>
                <c:pt idx="247">
                  <c:v>2516</c:v>
                </c:pt>
                <c:pt idx="248">
                  <c:v>2516</c:v>
                </c:pt>
                <c:pt idx="249">
                  <c:v>2516</c:v>
                </c:pt>
                <c:pt idx="250">
                  <c:v>2516</c:v>
                </c:pt>
                <c:pt idx="251">
                  <c:v>2516</c:v>
                </c:pt>
                <c:pt idx="252">
                  <c:v>2516</c:v>
                </c:pt>
                <c:pt idx="253">
                  <c:v>2516</c:v>
                </c:pt>
                <c:pt idx="254">
                  <c:v>2516</c:v>
                </c:pt>
                <c:pt idx="255">
                  <c:v>2516</c:v>
                </c:pt>
                <c:pt idx="256">
                  <c:v>2516</c:v>
                </c:pt>
                <c:pt idx="257">
                  <c:v>2516</c:v>
                </c:pt>
                <c:pt idx="258">
                  <c:v>2516</c:v>
                </c:pt>
                <c:pt idx="259">
                  <c:v>2516</c:v>
                </c:pt>
                <c:pt idx="260">
                  <c:v>2516</c:v>
                </c:pt>
                <c:pt idx="261">
                  <c:v>2516</c:v>
                </c:pt>
                <c:pt idx="262">
                  <c:v>2516</c:v>
                </c:pt>
                <c:pt idx="263">
                  <c:v>2516</c:v>
                </c:pt>
                <c:pt idx="264">
                  <c:v>2516</c:v>
                </c:pt>
                <c:pt idx="265">
                  <c:v>2516</c:v>
                </c:pt>
                <c:pt idx="266">
                  <c:v>2516</c:v>
                </c:pt>
                <c:pt idx="267">
                  <c:v>2516</c:v>
                </c:pt>
                <c:pt idx="268">
                  <c:v>2516</c:v>
                </c:pt>
                <c:pt idx="269">
                  <c:v>2516</c:v>
                </c:pt>
                <c:pt idx="270">
                  <c:v>2516</c:v>
                </c:pt>
                <c:pt idx="271">
                  <c:v>2516</c:v>
                </c:pt>
                <c:pt idx="272">
                  <c:v>2516</c:v>
                </c:pt>
                <c:pt idx="273">
                  <c:v>2516</c:v>
                </c:pt>
                <c:pt idx="274">
                  <c:v>2420</c:v>
                </c:pt>
                <c:pt idx="275">
                  <c:v>2420</c:v>
                </c:pt>
                <c:pt idx="276">
                  <c:v>2420</c:v>
                </c:pt>
                <c:pt idx="277">
                  <c:v>2420</c:v>
                </c:pt>
                <c:pt idx="278">
                  <c:v>2420</c:v>
                </c:pt>
                <c:pt idx="279">
                  <c:v>2420</c:v>
                </c:pt>
                <c:pt idx="280">
                  <c:v>2420</c:v>
                </c:pt>
                <c:pt idx="281">
                  <c:v>2420</c:v>
                </c:pt>
                <c:pt idx="282">
                  <c:v>2420</c:v>
                </c:pt>
                <c:pt idx="283">
                  <c:v>2420</c:v>
                </c:pt>
                <c:pt idx="284">
                  <c:v>2420</c:v>
                </c:pt>
                <c:pt idx="285">
                  <c:v>2420</c:v>
                </c:pt>
                <c:pt idx="286">
                  <c:v>2420</c:v>
                </c:pt>
                <c:pt idx="287">
                  <c:v>2420</c:v>
                </c:pt>
                <c:pt idx="288">
                  <c:v>2420</c:v>
                </c:pt>
                <c:pt idx="289">
                  <c:v>2420</c:v>
                </c:pt>
                <c:pt idx="290">
                  <c:v>2420</c:v>
                </c:pt>
                <c:pt idx="291">
                  <c:v>2420</c:v>
                </c:pt>
                <c:pt idx="292">
                  <c:v>2420</c:v>
                </c:pt>
                <c:pt idx="293">
                  <c:v>2420</c:v>
                </c:pt>
                <c:pt idx="294">
                  <c:v>2420</c:v>
                </c:pt>
                <c:pt idx="295">
                  <c:v>2420</c:v>
                </c:pt>
                <c:pt idx="296">
                  <c:v>2420</c:v>
                </c:pt>
                <c:pt idx="297">
                  <c:v>2420</c:v>
                </c:pt>
                <c:pt idx="298">
                  <c:v>2420</c:v>
                </c:pt>
                <c:pt idx="299">
                  <c:v>2420</c:v>
                </c:pt>
                <c:pt idx="300">
                  <c:v>2420</c:v>
                </c:pt>
                <c:pt idx="301">
                  <c:v>2420</c:v>
                </c:pt>
                <c:pt idx="302">
                  <c:v>2420</c:v>
                </c:pt>
                <c:pt idx="303">
                  <c:v>2420</c:v>
                </c:pt>
                <c:pt idx="304">
                  <c:v>2420</c:v>
                </c:pt>
                <c:pt idx="305">
                  <c:v>2410</c:v>
                </c:pt>
                <c:pt idx="306">
                  <c:v>2410</c:v>
                </c:pt>
                <c:pt idx="307">
                  <c:v>2410</c:v>
                </c:pt>
                <c:pt idx="308">
                  <c:v>2410</c:v>
                </c:pt>
                <c:pt idx="309">
                  <c:v>2410</c:v>
                </c:pt>
                <c:pt idx="310">
                  <c:v>2410</c:v>
                </c:pt>
                <c:pt idx="311">
                  <c:v>2410</c:v>
                </c:pt>
                <c:pt idx="312">
                  <c:v>2410</c:v>
                </c:pt>
                <c:pt idx="313">
                  <c:v>2410</c:v>
                </c:pt>
                <c:pt idx="314">
                  <c:v>2410</c:v>
                </c:pt>
                <c:pt idx="315">
                  <c:v>2410</c:v>
                </c:pt>
                <c:pt idx="316">
                  <c:v>2410</c:v>
                </c:pt>
                <c:pt idx="317">
                  <c:v>2410</c:v>
                </c:pt>
                <c:pt idx="318">
                  <c:v>2410</c:v>
                </c:pt>
                <c:pt idx="319">
                  <c:v>2410</c:v>
                </c:pt>
                <c:pt idx="320">
                  <c:v>2410</c:v>
                </c:pt>
                <c:pt idx="321">
                  <c:v>2410</c:v>
                </c:pt>
                <c:pt idx="322">
                  <c:v>2410</c:v>
                </c:pt>
                <c:pt idx="323">
                  <c:v>2410</c:v>
                </c:pt>
                <c:pt idx="324">
                  <c:v>2410</c:v>
                </c:pt>
                <c:pt idx="325">
                  <c:v>2410</c:v>
                </c:pt>
                <c:pt idx="326">
                  <c:v>2410</c:v>
                </c:pt>
                <c:pt idx="327">
                  <c:v>2410</c:v>
                </c:pt>
                <c:pt idx="328">
                  <c:v>2410</c:v>
                </c:pt>
                <c:pt idx="329">
                  <c:v>2410</c:v>
                </c:pt>
                <c:pt idx="330">
                  <c:v>2410</c:v>
                </c:pt>
                <c:pt idx="331">
                  <c:v>2410</c:v>
                </c:pt>
                <c:pt idx="332">
                  <c:v>2410</c:v>
                </c:pt>
                <c:pt idx="333">
                  <c:v>2410</c:v>
                </c:pt>
                <c:pt idx="334">
                  <c:v>2410</c:v>
                </c:pt>
                <c:pt idx="335">
                  <c:v>2410</c:v>
                </c:pt>
                <c:pt idx="336">
                  <c:v>2410</c:v>
                </c:pt>
                <c:pt idx="337">
                  <c:v>2410</c:v>
                </c:pt>
                <c:pt idx="338">
                  <c:v>2410</c:v>
                </c:pt>
                <c:pt idx="339">
                  <c:v>2410</c:v>
                </c:pt>
                <c:pt idx="340">
                  <c:v>2410</c:v>
                </c:pt>
                <c:pt idx="341">
                  <c:v>2410</c:v>
                </c:pt>
                <c:pt idx="342">
                  <c:v>2410</c:v>
                </c:pt>
                <c:pt idx="343">
                  <c:v>2410</c:v>
                </c:pt>
                <c:pt idx="344">
                  <c:v>2410</c:v>
                </c:pt>
                <c:pt idx="345">
                  <c:v>2410</c:v>
                </c:pt>
                <c:pt idx="346">
                  <c:v>2410</c:v>
                </c:pt>
                <c:pt idx="347">
                  <c:v>2410</c:v>
                </c:pt>
                <c:pt idx="348">
                  <c:v>2410</c:v>
                </c:pt>
                <c:pt idx="349">
                  <c:v>2410</c:v>
                </c:pt>
                <c:pt idx="350">
                  <c:v>2410</c:v>
                </c:pt>
                <c:pt idx="351">
                  <c:v>2410</c:v>
                </c:pt>
                <c:pt idx="352">
                  <c:v>2410</c:v>
                </c:pt>
                <c:pt idx="353">
                  <c:v>2410</c:v>
                </c:pt>
                <c:pt idx="354">
                  <c:v>2410</c:v>
                </c:pt>
                <c:pt idx="355">
                  <c:v>2410</c:v>
                </c:pt>
                <c:pt idx="356">
                  <c:v>2410</c:v>
                </c:pt>
                <c:pt idx="357">
                  <c:v>2410</c:v>
                </c:pt>
                <c:pt idx="358">
                  <c:v>2410</c:v>
                </c:pt>
                <c:pt idx="359">
                  <c:v>2410</c:v>
                </c:pt>
                <c:pt idx="360">
                  <c:v>2410</c:v>
                </c:pt>
                <c:pt idx="361">
                  <c:v>2410</c:v>
                </c:pt>
                <c:pt idx="362">
                  <c:v>2410</c:v>
                </c:pt>
                <c:pt idx="363">
                  <c:v>2410</c:v>
                </c:pt>
                <c:pt idx="364">
                  <c:v>2410</c:v>
                </c:pt>
                <c:pt idx="365">
                  <c:v>2410</c:v>
                </c:pt>
              </c:numCache>
            </c:numRef>
          </c:val>
          <c:smooth val="0"/>
        </c:ser>
        <c:dLbls>
          <c:showLegendKey val="0"/>
          <c:showVal val="0"/>
          <c:showCatName val="0"/>
          <c:showSerName val="0"/>
          <c:showPercent val="0"/>
          <c:showBubbleSize val="0"/>
        </c:dLbls>
        <c:marker val="1"/>
        <c:smooth val="0"/>
        <c:axId val="252784640"/>
        <c:axId val="252778368"/>
      </c:lineChart>
      <c:catAx>
        <c:axId val="252754176"/>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2776448"/>
        <c:crosses val="autoZero"/>
        <c:auto val="0"/>
        <c:lblAlgn val="ctr"/>
        <c:lblOffset val="30"/>
        <c:tickLblSkip val="30"/>
        <c:tickMarkSkip val="30"/>
        <c:noMultiLvlLbl val="0"/>
      </c:catAx>
      <c:valAx>
        <c:axId val="252776448"/>
        <c:scaling>
          <c:orientation val="minMax"/>
          <c:max val="20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2754176"/>
        <c:crosses val="autoZero"/>
        <c:crossBetween val="midCat"/>
        <c:majorUnit val="20"/>
        <c:minorUnit val="10"/>
      </c:valAx>
      <c:valAx>
        <c:axId val="252778368"/>
        <c:scaling>
          <c:orientation val="minMax"/>
          <c:max val="7700"/>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34888438133874"/>
              <c:y val="0.25760788364077902"/>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252784640"/>
        <c:crosses val="max"/>
        <c:crossBetween val="between"/>
        <c:majorUnit val="770"/>
        <c:minorUnit val="385"/>
      </c:valAx>
      <c:dateAx>
        <c:axId val="252784640"/>
        <c:scaling>
          <c:orientation val="minMax"/>
        </c:scaling>
        <c:delete val="1"/>
        <c:axPos val="b"/>
        <c:numFmt formatCode="mmm\-yy" sourceLinked="1"/>
        <c:majorTickMark val="out"/>
        <c:minorTickMark val="none"/>
        <c:tickLblPos val="nextTo"/>
        <c:crossAx val="252778368"/>
        <c:crosses val="autoZero"/>
        <c:auto val="1"/>
        <c:lblOffset val="100"/>
        <c:baseTimeUnit val="days"/>
      </c:dateAx>
      <c:spPr>
        <a:ln>
          <a:noFill/>
        </a:ln>
      </c:spPr>
    </c:plotArea>
    <c:legend>
      <c:legendPos val="r"/>
      <c:layout>
        <c:manualLayout>
          <c:xMode val="edge"/>
          <c:yMode val="edge"/>
          <c:x val="8.8893218976431196E-2"/>
          <c:y val="0.86796604585216697"/>
          <c:w val="0.79582512982465414"/>
          <c:h val="6.3665568433781863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5521601685982E-2"/>
          <c:y val="0.1386188601860075"/>
          <c:w val="0.82753775904460836"/>
          <c:h val="0.80629647272577654"/>
        </c:manualLayout>
      </c:layout>
      <c:areaChart>
        <c:grouping val="standard"/>
        <c:varyColors val="0"/>
        <c:ser>
          <c:idx val="0"/>
          <c:order val="0"/>
          <c:tx>
            <c:v>Alberta BC Delivery Capability</c:v>
          </c:tx>
          <c:spPr>
            <a:solidFill>
              <a:srgbClr val="1F497D">
                <a:lumMod val="40000"/>
                <a:lumOff val="60000"/>
              </a:srgbClr>
            </a:solidFill>
            <a:ln w="12700">
              <a:solidFill>
                <a:srgbClr val="000000"/>
              </a:solidFill>
              <a:prstDash val="solid"/>
            </a:ln>
            <a:effectLst>
              <a:outerShdw dist="35921" dir="2700000" algn="br">
                <a:srgbClr val="000000"/>
              </a:outerShdw>
            </a:effectLst>
          </c:spP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BORDER'!$S$338:$S$703</c:f>
              <c:numCache>
                <c:formatCode>0.00</c:formatCode>
                <c:ptCount val="366"/>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59.6</c:v>
                </c:pt>
                <c:pt idx="93">
                  <c:v>59.6</c:v>
                </c:pt>
                <c:pt idx="94">
                  <c:v>59.6</c:v>
                </c:pt>
                <c:pt idx="95">
                  <c:v>59.6</c:v>
                </c:pt>
                <c:pt idx="96">
                  <c:v>59.6</c:v>
                </c:pt>
                <c:pt idx="97">
                  <c:v>59.6</c:v>
                </c:pt>
                <c:pt idx="98">
                  <c:v>59.6</c:v>
                </c:pt>
                <c:pt idx="99">
                  <c:v>59.6</c:v>
                </c:pt>
                <c:pt idx="100">
                  <c:v>59.6</c:v>
                </c:pt>
                <c:pt idx="101">
                  <c:v>59.6</c:v>
                </c:pt>
                <c:pt idx="102">
                  <c:v>59.6</c:v>
                </c:pt>
                <c:pt idx="103">
                  <c:v>59.6</c:v>
                </c:pt>
                <c:pt idx="104">
                  <c:v>59.6</c:v>
                </c:pt>
                <c:pt idx="105">
                  <c:v>59.6</c:v>
                </c:pt>
                <c:pt idx="106">
                  <c:v>59.6</c:v>
                </c:pt>
                <c:pt idx="107" formatCode="0">
                  <c:v>55</c:v>
                </c:pt>
                <c:pt idx="108" formatCode="0">
                  <c:v>55</c:v>
                </c:pt>
                <c:pt idx="109" formatCode="0">
                  <c:v>55</c:v>
                </c:pt>
                <c:pt idx="110" formatCode="0">
                  <c:v>55</c:v>
                </c:pt>
                <c:pt idx="111" formatCode="0">
                  <c:v>55</c:v>
                </c:pt>
                <c:pt idx="112">
                  <c:v>59.6</c:v>
                </c:pt>
                <c:pt idx="113">
                  <c:v>59.6</c:v>
                </c:pt>
                <c:pt idx="114">
                  <c:v>59.6</c:v>
                </c:pt>
                <c:pt idx="115">
                  <c:v>59.6</c:v>
                </c:pt>
                <c:pt idx="116">
                  <c:v>59.6</c:v>
                </c:pt>
                <c:pt idx="117">
                  <c:v>59.6</c:v>
                </c:pt>
                <c:pt idx="118">
                  <c:v>59.6</c:v>
                </c:pt>
                <c:pt idx="119">
                  <c:v>59.6</c:v>
                </c:pt>
                <c:pt idx="120">
                  <c:v>59.6</c:v>
                </c:pt>
                <c:pt idx="121">
                  <c:v>59.6</c:v>
                </c:pt>
                <c:pt idx="122">
                  <c:v>59</c:v>
                </c:pt>
                <c:pt idx="123">
                  <c:v>59</c:v>
                </c:pt>
                <c:pt idx="124">
                  <c:v>59</c:v>
                </c:pt>
                <c:pt idx="125">
                  <c:v>59</c:v>
                </c:pt>
                <c:pt idx="126">
                  <c:v>59</c:v>
                </c:pt>
                <c:pt idx="127">
                  <c:v>59</c:v>
                </c:pt>
                <c:pt idx="128">
                  <c:v>59</c:v>
                </c:pt>
                <c:pt idx="129">
                  <c:v>59</c:v>
                </c:pt>
                <c:pt idx="130">
                  <c:v>59</c:v>
                </c:pt>
                <c:pt idx="131">
                  <c:v>59</c:v>
                </c:pt>
                <c:pt idx="132">
                  <c:v>59</c:v>
                </c:pt>
                <c:pt idx="133">
                  <c:v>59</c:v>
                </c:pt>
                <c:pt idx="134">
                  <c:v>59</c:v>
                </c:pt>
                <c:pt idx="135">
                  <c:v>59</c:v>
                </c:pt>
                <c:pt idx="136">
                  <c:v>59</c:v>
                </c:pt>
                <c:pt idx="137">
                  <c:v>59</c:v>
                </c:pt>
                <c:pt idx="138">
                  <c:v>59</c:v>
                </c:pt>
                <c:pt idx="139">
                  <c:v>59</c:v>
                </c:pt>
                <c:pt idx="140">
                  <c:v>59</c:v>
                </c:pt>
                <c:pt idx="141">
                  <c:v>59</c:v>
                </c:pt>
                <c:pt idx="142">
                  <c:v>59</c:v>
                </c:pt>
                <c:pt idx="143">
                  <c:v>59</c:v>
                </c:pt>
                <c:pt idx="144">
                  <c:v>59</c:v>
                </c:pt>
                <c:pt idx="145">
                  <c:v>59</c:v>
                </c:pt>
                <c:pt idx="146">
                  <c:v>59</c:v>
                </c:pt>
                <c:pt idx="147">
                  <c:v>59</c:v>
                </c:pt>
                <c:pt idx="148">
                  <c:v>59</c:v>
                </c:pt>
                <c:pt idx="149">
                  <c:v>59</c:v>
                </c:pt>
                <c:pt idx="150">
                  <c:v>59</c:v>
                </c:pt>
                <c:pt idx="151">
                  <c:v>59</c:v>
                </c:pt>
                <c:pt idx="152">
                  <c:v>59</c:v>
                </c:pt>
                <c:pt idx="153">
                  <c:v>58</c:v>
                </c:pt>
                <c:pt idx="154">
                  <c:v>58</c:v>
                </c:pt>
                <c:pt idx="155">
                  <c:v>58</c:v>
                </c:pt>
                <c:pt idx="156">
                  <c:v>58</c:v>
                </c:pt>
                <c:pt idx="157">
                  <c:v>58</c:v>
                </c:pt>
                <c:pt idx="158">
                  <c:v>58</c:v>
                </c:pt>
                <c:pt idx="159">
                  <c:v>58</c:v>
                </c:pt>
                <c:pt idx="160">
                  <c:v>58</c:v>
                </c:pt>
                <c:pt idx="161">
                  <c:v>58</c:v>
                </c:pt>
                <c:pt idx="162">
                  <c:v>58</c:v>
                </c:pt>
                <c:pt idx="163">
                  <c:v>58</c:v>
                </c:pt>
                <c:pt idx="164">
                  <c:v>58</c:v>
                </c:pt>
                <c:pt idx="165">
                  <c:v>58</c:v>
                </c:pt>
                <c:pt idx="166">
                  <c:v>58</c:v>
                </c:pt>
                <c:pt idx="167">
                  <c:v>58</c:v>
                </c:pt>
                <c:pt idx="168">
                  <c:v>58</c:v>
                </c:pt>
                <c:pt idx="169">
                  <c:v>58</c:v>
                </c:pt>
                <c:pt idx="170">
                  <c:v>58</c:v>
                </c:pt>
                <c:pt idx="171">
                  <c:v>58</c:v>
                </c:pt>
                <c:pt idx="172">
                  <c:v>58</c:v>
                </c:pt>
                <c:pt idx="173">
                  <c:v>58</c:v>
                </c:pt>
                <c:pt idx="174">
                  <c:v>58</c:v>
                </c:pt>
                <c:pt idx="175">
                  <c:v>58</c:v>
                </c:pt>
                <c:pt idx="176">
                  <c:v>58</c:v>
                </c:pt>
                <c:pt idx="177">
                  <c:v>58</c:v>
                </c:pt>
                <c:pt idx="178">
                  <c:v>58</c:v>
                </c:pt>
                <c:pt idx="179">
                  <c:v>58</c:v>
                </c:pt>
                <c:pt idx="180">
                  <c:v>58</c:v>
                </c:pt>
                <c:pt idx="181">
                  <c:v>58</c:v>
                </c:pt>
                <c:pt idx="182">
                  <c:v>58</c:v>
                </c:pt>
                <c:pt idx="183">
                  <c:v>58</c:v>
                </c:pt>
                <c:pt idx="184">
                  <c:v>59</c:v>
                </c:pt>
                <c:pt idx="185">
                  <c:v>59</c:v>
                </c:pt>
                <c:pt idx="186">
                  <c:v>59</c:v>
                </c:pt>
                <c:pt idx="187">
                  <c:v>59</c:v>
                </c:pt>
                <c:pt idx="188">
                  <c:v>59</c:v>
                </c:pt>
                <c:pt idx="189">
                  <c:v>59</c:v>
                </c:pt>
                <c:pt idx="190">
                  <c:v>59</c:v>
                </c:pt>
                <c:pt idx="191">
                  <c:v>59</c:v>
                </c:pt>
                <c:pt idx="192">
                  <c:v>59</c:v>
                </c:pt>
                <c:pt idx="193">
                  <c:v>59</c:v>
                </c:pt>
                <c:pt idx="194">
                  <c:v>59</c:v>
                </c:pt>
                <c:pt idx="195">
                  <c:v>59</c:v>
                </c:pt>
                <c:pt idx="196">
                  <c:v>59</c:v>
                </c:pt>
                <c:pt idx="197">
                  <c:v>59</c:v>
                </c:pt>
                <c:pt idx="198">
                  <c:v>59</c:v>
                </c:pt>
                <c:pt idx="199">
                  <c:v>59</c:v>
                </c:pt>
                <c:pt idx="200">
                  <c:v>59</c:v>
                </c:pt>
                <c:pt idx="201">
                  <c:v>59</c:v>
                </c:pt>
                <c:pt idx="202">
                  <c:v>59</c:v>
                </c:pt>
                <c:pt idx="203">
                  <c:v>59</c:v>
                </c:pt>
                <c:pt idx="204">
                  <c:v>59</c:v>
                </c:pt>
                <c:pt idx="205">
                  <c:v>59</c:v>
                </c:pt>
                <c:pt idx="206">
                  <c:v>59</c:v>
                </c:pt>
                <c:pt idx="207">
                  <c:v>59</c:v>
                </c:pt>
                <c:pt idx="208">
                  <c:v>59</c:v>
                </c:pt>
                <c:pt idx="209">
                  <c:v>59</c:v>
                </c:pt>
                <c:pt idx="210">
                  <c:v>59</c:v>
                </c:pt>
                <c:pt idx="211">
                  <c:v>59</c:v>
                </c:pt>
                <c:pt idx="212">
                  <c:v>59</c:v>
                </c:pt>
                <c:pt idx="213">
                  <c:v>59</c:v>
                </c:pt>
                <c:pt idx="214">
                  <c:v>59</c:v>
                </c:pt>
                <c:pt idx="215">
                  <c:v>59</c:v>
                </c:pt>
                <c:pt idx="216">
                  <c:v>59</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60</c:v>
                </c:pt>
                <c:pt idx="245">
                  <c:v>60</c:v>
                </c:pt>
                <c:pt idx="246">
                  <c:v>60</c:v>
                </c:pt>
                <c:pt idx="247">
                  <c:v>60</c:v>
                </c:pt>
                <c:pt idx="248">
                  <c:v>60</c:v>
                </c:pt>
                <c:pt idx="249">
                  <c:v>60</c:v>
                </c:pt>
                <c:pt idx="250">
                  <c:v>60</c:v>
                </c:pt>
                <c:pt idx="251">
                  <c:v>60</c:v>
                </c:pt>
                <c:pt idx="252">
                  <c:v>60</c:v>
                </c:pt>
                <c:pt idx="253">
                  <c:v>60</c:v>
                </c:pt>
                <c:pt idx="254" formatCode="0">
                  <c:v>50</c:v>
                </c:pt>
                <c:pt idx="255" formatCode="0">
                  <c:v>50</c:v>
                </c:pt>
                <c:pt idx="256" formatCode="0">
                  <c:v>50</c:v>
                </c:pt>
                <c:pt idx="257" formatCode="0">
                  <c:v>58</c:v>
                </c:pt>
                <c:pt idx="258" formatCode="0">
                  <c:v>58</c:v>
                </c:pt>
                <c:pt idx="259">
                  <c:v>60</c:v>
                </c:pt>
                <c:pt idx="260">
                  <c:v>60</c:v>
                </c:pt>
                <c:pt idx="261">
                  <c:v>60</c:v>
                </c:pt>
                <c:pt idx="262">
                  <c:v>60</c:v>
                </c:pt>
                <c:pt idx="263">
                  <c:v>60</c:v>
                </c:pt>
                <c:pt idx="264">
                  <c:v>60</c:v>
                </c:pt>
                <c:pt idx="265">
                  <c:v>60</c:v>
                </c:pt>
                <c:pt idx="266">
                  <c:v>60</c:v>
                </c:pt>
                <c:pt idx="267">
                  <c:v>60</c:v>
                </c:pt>
                <c:pt idx="268" formatCode="0">
                  <c:v>58</c:v>
                </c:pt>
                <c:pt idx="269" formatCode="0">
                  <c:v>58</c:v>
                </c:pt>
                <c:pt idx="270" formatCode="0">
                  <c:v>58</c:v>
                </c:pt>
                <c:pt idx="271" formatCode="0">
                  <c:v>58</c:v>
                </c:pt>
                <c:pt idx="272">
                  <c:v>60</c:v>
                </c:pt>
                <c:pt idx="273">
                  <c:v>60</c:v>
                </c:pt>
                <c:pt idx="274">
                  <c:v>60</c:v>
                </c:pt>
                <c:pt idx="275">
                  <c:v>60</c:v>
                </c:pt>
                <c:pt idx="276">
                  <c:v>60</c:v>
                </c:pt>
                <c:pt idx="277">
                  <c:v>60</c:v>
                </c:pt>
                <c:pt idx="278">
                  <c:v>60</c:v>
                </c:pt>
                <c:pt idx="279">
                  <c:v>60</c:v>
                </c:pt>
                <c:pt idx="280">
                  <c:v>60</c:v>
                </c:pt>
                <c:pt idx="281">
                  <c:v>60</c:v>
                </c:pt>
                <c:pt idx="282">
                  <c:v>60</c:v>
                </c:pt>
                <c:pt idx="283">
                  <c:v>60</c:v>
                </c:pt>
                <c:pt idx="284">
                  <c:v>60</c:v>
                </c:pt>
                <c:pt idx="285">
                  <c:v>60</c:v>
                </c:pt>
                <c:pt idx="286">
                  <c:v>60</c:v>
                </c:pt>
                <c:pt idx="287">
                  <c:v>60</c:v>
                </c:pt>
                <c:pt idx="288">
                  <c:v>60</c:v>
                </c:pt>
                <c:pt idx="289" formatCode="0">
                  <c:v>52</c:v>
                </c:pt>
                <c:pt idx="290" formatCode="0">
                  <c:v>52</c:v>
                </c:pt>
                <c:pt idx="291" formatCode="0">
                  <c:v>52</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60</c:v>
                </c:pt>
                <c:pt idx="306">
                  <c:v>60</c:v>
                </c:pt>
                <c:pt idx="307">
                  <c:v>60</c:v>
                </c:pt>
                <c:pt idx="308">
                  <c:v>60</c:v>
                </c:pt>
                <c:pt idx="309">
                  <c:v>60</c:v>
                </c:pt>
                <c:pt idx="310">
                  <c:v>51</c:v>
                </c:pt>
                <c:pt idx="311">
                  <c:v>51</c:v>
                </c:pt>
                <c:pt idx="312">
                  <c:v>51</c:v>
                </c:pt>
                <c:pt idx="313">
                  <c:v>51</c:v>
                </c:pt>
                <c:pt idx="314">
                  <c:v>51</c:v>
                </c:pt>
                <c:pt idx="315">
                  <c:v>51</c:v>
                </c:pt>
                <c:pt idx="316">
                  <c:v>51</c:v>
                </c:pt>
                <c:pt idx="317">
                  <c:v>51</c:v>
                </c:pt>
                <c:pt idx="318">
                  <c:v>51</c:v>
                </c:pt>
                <c:pt idx="319">
                  <c:v>51</c:v>
                </c:pt>
                <c:pt idx="320">
                  <c:v>51</c:v>
                </c:pt>
                <c:pt idx="321">
                  <c:v>51</c:v>
                </c:pt>
                <c:pt idx="322">
                  <c:v>60</c:v>
                </c:pt>
                <c:pt idx="323">
                  <c:v>60</c:v>
                </c:pt>
                <c:pt idx="324">
                  <c:v>60</c:v>
                </c:pt>
                <c:pt idx="325">
                  <c:v>60</c:v>
                </c:pt>
                <c:pt idx="326">
                  <c:v>60</c:v>
                </c:pt>
                <c:pt idx="327">
                  <c:v>60</c:v>
                </c:pt>
                <c:pt idx="328">
                  <c:v>60</c:v>
                </c:pt>
                <c:pt idx="329">
                  <c:v>60</c:v>
                </c:pt>
                <c:pt idx="330">
                  <c:v>60</c:v>
                </c:pt>
                <c:pt idx="331">
                  <c:v>60</c:v>
                </c:pt>
                <c:pt idx="332">
                  <c:v>60</c:v>
                </c:pt>
                <c:pt idx="333">
                  <c:v>60</c:v>
                </c:pt>
                <c:pt idx="334">
                  <c:v>60</c:v>
                </c:pt>
                <c:pt idx="335">
                  <c:v>59</c:v>
                </c:pt>
                <c:pt idx="336">
                  <c:v>59</c:v>
                </c:pt>
                <c:pt idx="337">
                  <c:v>59</c:v>
                </c:pt>
                <c:pt idx="338">
                  <c:v>59</c:v>
                </c:pt>
                <c:pt idx="339">
                  <c:v>59</c:v>
                </c:pt>
                <c:pt idx="340">
                  <c:v>59</c:v>
                </c:pt>
                <c:pt idx="341">
                  <c:v>59</c:v>
                </c:pt>
                <c:pt idx="342">
                  <c:v>59</c:v>
                </c:pt>
                <c:pt idx="343">
                  <c:v>59</c:v>
                </c:pt>
                <c:pt idx="344">
                  <c:v>59</c:v>
                </c:pt>
                <c:pt idx="345">
                  <c:v>57</c:v>
                </c:pt>
                <c:pt idx="346">
                  <c:v>57</c:v>
                </c:pt>
                <c:pt idx="347">
                  <c:v>57</c:v>
                </c:pt>
                <c:pt idx="348">
                  <c:v>57</c:v>
                </c:pt>
                <c:pt idx="349">
                  <c:v>57</c:v>
                </c:pt>
                <c:pt idx="350">
                  <c:v>59</c:v>
                </c:pt>
                <c:pt idx="351">
                  <c:v>59</c:v>
                </c:pt>
                <c:pt idx="352">
                  <c:v>59</c:v>
                </c:pt>
                <c:pt idx="353">
                  <c:v>59</c:v>
                </c:pt>
                <c:pt idx="354">
                  <c:v>59</c:v>
                </c:pt>
                <c:pt idx="355">
                  <c:v>59</c:v>
                </c:pt>
                <c:pt idx="356">
                  <c:v>59</c:v>
                </c:pt>
                <c:pt idx="357">
                  <c:v>59</c:v>
                </c:pt>
                <c:pt idx="358">
                  <c:v>59</c:v>
                </c:pt>
                <c:pt idx="359">
                  <c:v>59</c:v>
                </c:pt>
                <c:pt idx="360">
                  <c:v>59</c:v>
                </c:pt>
                <c:pt idx="361">
                  <c:v>59</c:v>
                </c:pt>
                <c:pt idx="362">
                  <c:v>59</c:v>
                </c:pt>
                <c:pt idx="363">
                  <c:v>59</c:v>
                </c:pt>
                <c:pt idx="364">
                  <c:v>59</c:v>
                </c:pt>
                <c:pt idx="365">
                  <c:v>59</c:v>
                </c:pt>
              </c:numCache>
            </c:numRef>
          </c:val>
        </c:ser>
        <c:dLbls>
          <c:showLegendKey val="0"/>
          <c:showVal val="0"/>
          <c:showCatName val="0"/>
          <c:showSerName val="0"/>
          <c:showPercent val="0"/>
          <c:showBubbleSize val="0"/>
        </c:dLbls>
        <c:axId val="253069568"/>
        <c:axId val="253075456"/>
      </c:areaChart>
      <c:lineChart>
        <c:grouping val="standard"/>
        <c:varyColors val="0"/>
        <c:ser>
          <c:idx val="1"/>
          <c:order val="2"/>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BORDER'!$AN$338:$AN$501</c:f>
              <c:numCache>
                <c:formatCode>0.0</c:formatCode>
                <c:ptCount val="164"/>
                <c:pt idx="0">
                  <c:v>53.427845277209599</c:v>
                </c:pt>
                <c:pt idx="1">
                  <c:v>56.459672955038897</c:v>
                </c:pt>
                <c:pt idx="2">
                  <c:v>55.831214727899699</c:v>
                </c:pt>
                <c:pt idx="3">
                  <c:v>59.177636440750099</c:v>
                </c:pt>
                <c:pt idx="4">
                  <c:v>57.156705969236697</c:v>
                </c:pt>
                <c:pt idx="5">
                  <c:v>56.058281509213998</c:v>
                </c:pt>
                <c:pt idx="6">
                  <c:v>56.325333380920497</c:v>
                </c:pt>
                <c:pt idx="7">
                  <c:v>56.356746829935503</c:v>
                </c:pt>
                <c:pt idx="8">
                  <c:v>55.251073739116102</c:v>
                </c:pt>
                <c:pt idx="9">
                  <c:v>55.191551634203499</c:v>
                </c:pt>
                <c:pt idx="10">
                  <c:v>54.464284331205299</c:v>
                </c:pt>
                <c:pt idx="11">
                  <c:v>53.834008002653796</c:v>
                </c:pt>
                <c:pt idx="12">
                  <c:v>55.320061482956802</c:v>
                </c:pt>
                <c:pt idx="13">
                  <c:v>55.4115254827855</c:v>
                </c:pt>
                <c:pt idx="14">
                  <c:v>55.5251206268441</c:v>
                </c:pt>
                <c:pt idx="15">
                  <c:v>53.037732772240901</c:v>
                </c:pt>
                <c:pt idx="16">
                  <c:v>52.9242778800335</c:v>
                </c:pt>
                <c:pt idx="17">
                  <c:v>52.190724023713898</c:v>
                </c:pt>
                <c:pt idx="18">
                  <c:v>51.804510247212797</c:v>
                </c:pt>
                <c:pt idx="19">
                  <c:v>51.294106714504601</c:v>
                </c:pt>
                <c:pt idx="20">
                  <c:v>50.9</c:v>
                </c:pt>
                <c:pt idx="21">
                  <c:v>51</c:v>
                </c:pt>
                <c:pt idx="22">
                  <c:v>51.5</c:v>
                </c:pt>
                <c:pt idx="23">
                  <c:v>49.3</c:v>
                </c:pt>
                <c:pt idx="24">
                  <c:v>52.2</c:v>
                </c:pt>
                <c:pt idx="25">
                  <c:v>55.8</c:v>
                </c:pt>
                <c:pt idx="26">
                  <c:v>56.4</c:v>
                </c:pt>
                <c:pt idx="27">
                  <c:v>56.5</c:v>
                </c:pt>
                <c:pt idx="28">
                  <c:v>57</c:v>
                </c:pt>
                <c:pt idx="29">
                  <c:v>53.6</c:v>
                </c:pt>
                <c:pt idx="30">
                  <c:v>53.6</c:v>
                </c:pt>
                <c:pt idx="31">
                  <c:v>53.9</c:v>
                </c:pt>
                <c:pt idx="32">
                  <c:v>54.4</c:v>
                </c:pt>
                <c:pt idx="33">
                  <c:v>54.5</c:v>
                </c:pt>
                <c:pt idx="34">
                  <c:v>55.2</c:v>
                </c:pt>
                <c:pt idx="35">
                  <c:v>56.3</c:v>
                </c:pt>
                <c:pt idx="36">
                  <c:v>55.3</c:v>
                </c:pt>
                <c:pt idx="37">
                  <c:v>54.7</c:v>
                </c:pt>
                <c:pt idx="38">
                  <c:v>54.8</c:v>
                </c:pt>
                <c:pt idx="39">
                  <c:v>54.9</c:v>
                </c:pt>
                <c:pt idx="40">
                  <c:v>53.9</c:v>
                </c:pt>
                <c:pt idx="41">
                  <c:v>50.5</c:v>
                </c:pt>
                <c:pt idx="42">
                  <c:v>50.8</c:v>
                </c:pt>
                <c:pt idx="43">
                  <c:v>49.3</c:v>
                </c:pt>
                <c:pt idx="44">
                  <c:v>51.5</c:v>
                </c:pt>
                <c:pt idx="45">
                  <c:v>42.8</c:v>
                </c:pt>
                <c:pt idx="46">
                  <c:v>52.6</c:v>
                </c:pt>
                <c:pt idx="47">
                  <c:v>43.7</c:v>
                </c:pt>
                <c:pt idx="48">
                  <c:v>46.1</c:v>
                </c:pt>
                <c:pt idx="49">
                  <c:v>41.3</c:v>
                </c:pt>
                <c:pt idx="50">
                  <c:v>54.1</c:v>
                </c:pt>
                <c:pt idx="51">
                  <c:v>53.3</c:v>
                </c:pt>
                <c:pt idx="52">
                  <c:v>53.6</c:v>
                </c:pt>
                <c:pt idx="53">
                  <c:v>55.1</c:v>
                </c:pt>
                <c:pt idx="54">
                  <c:v>55.1</c:v>
                </c:pt>
                <c:pt idx="55">
                  <c:v>56.2</c:v>
                </c:pt>
                <c:pt idx="56">
                  <c:v>55.3</c:v>
                </c:pt>
                <c:pt idx="57">
                  <c:v>55.2</c:v>
                </c:pt>
                <c:pt idx="58">
                  <c:v>55.3324729529972</c:v>
                </c:pt>
                <c:pt idx="59">
                  <c:v>55.375649191302998</c:v>
                </c:pt>
                <c:pt idx="60">
                  <c:v>55.605414550669302</c:v>
                </c:pt>
                <c:pt idx="61">
                  <c:v>55.574948019545701</c:v>
                </c:pt>
                <c:pt idx="62">
                  <c:v>54.174726745352302</c:v>
                </c:pt>
                <c:pt idx="63">
                  <c:v>54.2890016248137</c:v>
                </c:pt>
                <c:pt idx="64">
                  <c:v>50.6596624229322</c:v>
                </c:pt>
                <c:pt idx="65">
                  <c:v>50.172337894416103</c:v>
                </c:pt>
                <c:pt idx="66">
                  <c:v>50.498260861878002</c:v>
                </c:pt>
                <c:pt idx="67">
                  <c:v>53.723957080093399</c:v>
                </c:pt>
                <c:pt idx="68">
                  <c:v>54.065970965008603</c:v>
                </c:pt>
                <c:pt idx="69">
                  <c:v>54.549798245684599</c:v>
                </c:pt>
                <c:pt idx="70">
                  <c:v>54.351979731101999</c:v>
                </c:pt>
                <c:pt idx="71">
                  <c:v>54.651407585344202</c:v>
                </c:pt>
                <c:pt idx="72">
                  <c:v>53.498841391033601</c:v>
                </c:pt>
                <c:pt idx="73">
                  <c:v>54.469541306483897</c:v>
                </c:pt>
                <c:pt idx="74">
                  <c:v>52.883862807287102</c:v>
                </c:pt>
                <c:pt idx="75">
                  <c:v>57.435683619753803</c:v>
                </c:pt>
                <c:pt idx="76">
                  <c:v>50.586525155008502</c:v>
                </c:pt>
                <c:pt idx="77">
                  <c:v>52.575702743204999</c:v>
                </c:pt>
                <c:pt idx="78">
                  <c:v>50.684317425486398</c:v>
                </c:pt>
                <c:pt idx="79">
                  <c:v>53.014828934522299</c:v>
                </c:pt>
                <c:pt idx="80">
                  <c:v>54.996802914560497</c:v>
                </c:pt>
                <c:pt idx="81">
                  <c:v>52.768653763435502</c:v>
                </c:pt>
                <c:pt idx="82">
                  <c:v>52.295864465585403</c:v>
                </c:pt>
                <c:pt idx="83">
                  <c:v>52.775407470155599</c:v>
                </c:pt>
                <c:pt idx="84">
                  <c:v>52.644607532725203</c:v>
                </c:pt>
                <c:pt idx="85">
                  <c:v>50.809998076580101</c:v>
                </c:pt>
                <c:pt idx="86">
                  <c:v>51.122054613585803</c:v>
                </c:pt>
                <c:pt idx="87">
                  <c:v>51.893237311751697</c:v>
                </c:pt>
                <c:pt idx="88">
                  <c:v>53.601695735256605</c:v>
                </c:pt>
                <c:pt idx="89">
                  <c:v>49.945743967856302</c:v>
                </c:pt>
                <c:pt idx="90">
                  <c:v>50.724576724191799</c:v>
                </c:pt>
                <c:pt idx="91">
                  <c:v>48.990460587451999</c:v>
                </c:pt>
                <c:pt idx="92">
                  <c:v>48.915342490460404</c:v>
                </c:pt>
                <c:pt idx="93">
                  <c:v>43.073053830645499</c:v>
                </c:pt>
                <c:pt idx="94">
                  <c:v>42.042444081149604</c:v>
                </c:pt>
                <c:pt idx="95">
                  <c:v>45.5613543965883</c:v>
                </c:pt>
                <c:pt idx="96">
                  <c:v>51.847793998547701</c:v>
                </c:pt>
                <c:pt idx="97">
                  <c:v>48.588716752390901</c:v>
                </c:pt>
                <c:pt idx="98">
                  <c:v>51.915797265613101</c:v>
                </c:pt>
                <c:pt idx="99">
                  <c:v>51.714314566272698</c:v>
                </c:pt>
                <c:pt idx="100">
                  <c:v>51.7439842117601</c:v>
                </c:pt>
                <c:pt idx="101">
                  <c:v>51.982542785829402</c:v>
                </c:pt>
                <c:pt idx="102">
                  <c:v>53.824278751005302</c:v>
                </c:pt>
                <c:pt idx="103">
                  <c:v>53.527537309517001</c:v>
                </c:pt>
                <c:pt idx="104">
                  <c:v>53.471693672006396</c:v>
                </c:pt>
                <c:pt idx="105">
                  <c:v>51.920552086565898</c:v>
                </c:pt>
                <c:pt idx="106">
                  <c:v>51.563877295125295</c:v>
                </c:pt>
                <c:pt idx="107">
                  <c:v>51.3972767374052</c:v>
                </c:pt>
                <c:pt idx="108">
                  <c:v>52.112981051808397</c:v>
                </c:pt>
                <c:pt idx="109">
                  <c:v>50.671610259547997</c:v>
                </c:pt>
                <c:pt idx="110">
                  <c:v>49.866550769682696</c:v>
                </c:pt>
                <c:pt idx="111">
                  <c:v>48.265741793428703</c:v>
                </c:pt>
                <c:pt idx="112">
                  <c:v>56.760389733967997</c:v>
                </c:pt>
                <c:pt idx="113">
                  <c:v>57.899839589416501</c:v>
                </c:pt>
                <c:pt idx="114">
                  <c:v>56.755500032949904</c:v>
                </c:pt>
                <c:pt idx="115">
                  <c:v>58.768184293631002</c:v>
                </c:pt>
                <c:pt idx="116">
                  <c:v>57.201057370825801</c:v>
                </c:pt>
                <c:pt idx="117">
                  <c:v>56.966584452454299</c:v>
                </c:pt>
                <c:pt idx="118">
                  <c:v>55.073937795247701</c:v>
                </c:pt>
                <c:pt idx="119">
                  <c:v>57.675202811895304</c:v>
                </c:pt>
                <c:pt idx="120">
                  <c:v>57.573122561287896</c:v>
                </c:pt>
                <c:pt idx="121">
                  <c:v>55.086303168249394</c:v>
                </c:pt>
                <c:pt idx="122">
                  <c:v>53.341591161480103</c:v>
                </c:pt>
                <c:pt idx="123">
                  <c:v>54.0342458679063</c:v>
                </c:pt>
                <c:pt idx="124">
                  <c:v>56.430357761177703</c:v>
                </c:pt>
                <c:pt idx="125">
                  <c:v>57.713340198732702</c:v>
                </c:pt>
                <c:pt idx="126">
                  <c:v>56.993358312559103</c:v>
                </c:pt>
                <c:pt idx="127">
                  <c:v>57.045081594991899</c:v>
                </c:pt>
                <c:pt idx="128">
                  <c:v>57.388412042716503</c:v>
                </c:pt>
                <c:pt idx="129">
                  <c:v>56.636363233462099</c:v>
                </c:pt>
                <c:pt idx="130">
                  <c:v>52.275081871882598</c:v>
                </c:pt>
                <c:pt idx="131">
                  <c:v>55.629978873306399</c:v>
                </c:pt>
                <c:pt idx="132">
                  <c:v>55.014355357070002</c:v>
                </c:pt>
                <c:pt idx="133">
                  <c:v>55.800570259975295</c:v>
                </c:pt>
                <c:pt idx="134">
                  <c:v>55.579529873397398</c:v>
                </c:pt>
                <c:pt idx="135">
                  <c:v>56.122473996263395</c:v>
                </c:pt>
                <c:pt idx="136">
                  <c:v>56.280986036891001</c:v>
                </c:pt>
                <c:pt idx="137">
                  <c:v>57.381978958343701</c:v>
                </c:pt>
                <c:pt idx="138">
                  <c:v>55.711322811861699</c:v>
                </c:pt>
                <c:pt idx="139">
                  <c:v>56.404258467521899</c:v>
                </c:pt>
                <c:pt idx="140">
                  <c:v>56.545361478931298</c:v>
                </c:pt>
                <c:pt idx="141">
                  <c:v>57.806552629903301</c:v>
                </c:pt>
                <c:pt idx="142">
                  <c:v>60.489670300191001</c:v>
                </c:pt>
                <c:pt idx="143">
                  <c:v>57.781601821938203</c:v>
                </c:pt>
                <c:pt idx="144">
                  <c:v>58.1861503748149</c:v>
                </c:pt>
                <c:pt idx="145">
                  <c:v>57.260742509048896</c:v>
                </c:pt>
                <c:pt idx="146">
                  <c:v>59.326487632021497</c:v>
                </c:pt>
                <c:pt idx="147">
                  <c:v>58.134328199853996</c:v>
                </c:pt>
                <c:pt idx="148">
                  <c:v>57.029482124609501</c:v>
                </c:pt>
                <c:pt idx="149">
                  <c:v>58.535538455565003</c:v>
                </c:pt>
                <c:pt idx="150">
                  <c:v>59.410670576284502</c:v>
                </c:pt>
                <c:pt idx="151">
                  <c:v>58.452844551266601</c:v>
                </c:pt>
                <c:pt idx="152">
                  <c:v>58.957294652654795</c:v>
                </c:pt>
                <c:pt idx="153">
                  <c:v>60.798355854544894</c:v>
                </c:pt>
                <c:pt idx="154">
                  <c:v>59.439258660812897</c:v>
                </c:pt>
                <c:pt idx="155">
                  <c:v>58.805972450916798</c:v>
                </c:pt>
                <c:pt idx="156">
                  <c:v>58.353859086869598</c:v>
                </c:pt>
                <c:pt idx="157">
                  <c:v>59.551203628041499</c:v>
                </c:pt>
                <c:pt idx="158">
                  <c:v>57.476530453893297</c:v>
                </c:pt>
                <c:pt idx="159">
                  <c:v>57.736919437238903</c:v>
                </c:pt>
                <c:pt idx="160">
                  <c:v>58.041353201505302</c:v>
                </c:pt>
                <c:pt idx="161">
                  <c:v>57.327742342161798</c:v>
                </c:pt>
                <c:pt idx="162">
                  <c:v>56.4595161564283</c:v>
                </c:pt>
                <c:pt idx="163">
                  <c:v>57.206850526101995</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BORDER'!$O$338:$O$703</c:f>
              <c:numCache>
                <c:formatCode>0.0</c:formatCode>
                <c:ptCount val="366"/>
                <c:pt idx="0">
                  <c:v>48</c:v>
                </c:pt>
                <c:pt idx="1">
                  <c:v>49</c:v>
                </c:pt>
                <c:pt idx="2">
                  <c:v>50</c:v>
                </c:pt>
                <c:pt idx="3">
                  <c:v>51</c:v>
                </c:pt>
                <c:pt idx="4">
                  <c:v>49</c:v>
                </c:pt>
                <c:pt idx="5">
                  <c:v>50</c:v>
                </c:pt>
                <c:pt idx="6">
                  <c:v>50</c:v>
                </c:pt>
                <c:pt idx="7">
                  <c:v>48</c:v>
                </c:pt>
                <c:pt idx="8">
                  <c:v>45</c:v>
                </c:pt>
                <c:pt idx="9">
                  <c:v>43</c:v>
                </c:pt>
                <c:pt idx="10">
                  <c:v>43</c:v>
                </c:pt>
                <c:pt idx="11">
                  <c:v>43</c:v>
                </c:pt>
                <c:pt idx="12">
                  <c:v>44</c:v>
                </c:pt>
                <c:pt idx="13">
                  <c:v>43</c:v>
                </c:pt>
                <c:pt idx="14">
                  <c:v>44</c:v>
                </c:pt>
                <c:pt idx="15">
                  <c:v>44</c:v>
                </c:pt>
                <c:pt idx="16">
                  <c:v>46</c:v>
                </c:pt>
                <c:pt idx="17">
                  <c:v>46</c:v>
                </c:pt>
                <c:pt idx="18">
                  <c:v>44</c:v>
                </c:pt>
                <c:pt idx="19">
                  <c:v>47</c:v>
                </c:pt>
                <c:pt idx="20">
                  <c:v>45</c:v>
                </c:pt>
                <c:pt idx="21">
                  <c:v>46</c:v>
                </c:pt>
                <c:pt idx="22">
                  <c:v>49</c:v>
                </c:pt>
                <c:pt idx="23">
                  <c:v>47</c:v>
                </c:pt>
                <c:pt idx="24">
                  <c:v>45</c:v>
                </c:pt>
                <c:pt idx="25">
                  <c:v>47</c:v>
                </c:pt>
                <c:pt idx="26">
                  <c:v>46</c:v>
                </c:pt>
                <c:pt idx="27">
                  <c:v>51</c:v>
                </c:pt>
                <c:pt idx="28">
                  <c:v>55</c:v>
                </c:pt>
                <c:pt idx="29">
                  <c:v>53</c:v>
                </c:pt>
                <c:pt idx="30">
                  <c:v>50</c:v>
                </c:pt>
                <c:pt idx="31">
                  <c:v>49</c:v>
                </c:pt>
                <c:pt idx="32">
                  <c:v>48</c:v>
                </c:pt>
                <c:pt idx="33">
                  <c:v>48</c:v>
                </c:pt>
                <c:pt idx="34">
                  <c:v>52</c:v>
                </c:pt>
                <c:pt idx="35">
                  <c:v>54</c:v>
                </c:pt>
                <c:pt idx="36">
                  <c:v>51</c:v>
                </c:pt>
                <c:pt idx="37">
                  <c:v>53</c:v>
                </c:pt>
                <c:pt idx="38">
                  <c:v>50</c:v>
                </c:pt>
                <c:pt idx="39">
                  <c:v>51</c:v>
                </c:pt>
                <c:pt idx="40">
                  <c:v>44</c:v>
                </c:pt>
                <c:pt idx="41">
                  <c:v>43</c:v>
                </c:pt>
                <c:pt idx="42">
                  <c:v>45</c:v>
                </c:pt>
                <c:pt idx="43">
                  <c:v>46</c:v>
                </c:pt>
                <c:pt idx="44">
                  <c:v>47</c:v>
                </c:pt>
                <c:pt idx="45">
                  <c:v>47</c:v>
                </c:pt>
                <c:pt idx="46">
                  <c:v>46</c:v>
                </c:pt>
                <c:pt idx="47">
                  <c:v>52</c:v>
                </c:pt>
                <c:pt idx="48">
                  <c:v>42</c:v>
                </c:pt>
                <c:pt idx="49">
                  <c:v>44</c:v>
                </c:pt>
                <c:pt idx="50">
                  <c:v>44</c:v>
                </c:pt>
                <c:pt idx="51">
                  <c:v>45</c:v>
                </c:pt>
                <c:pt idx="52">
                  <c:v>45</c:v>
                </c:pt>
                <c:pt idx="53">
                  <c:v>46</c:v>
                </c:pt>
                <c:pt idx="54">
                  <c:v>50</c:v>
                </c:pt>
                <c:pt idx="55">
                  <c:v>54</c:v>
                </c:pt>
                <c:pt idx="56">
                  <c:v>54</c:v>
                </c:pt>
                <c:pt idx="57">
                  <c:v>52</c:v>
                </c:pt>
                <c:pt idx="58">
                  <c:v>49</c:v>
                </c:pt>
                <c:pt idx="59">
                  <c:v>50</c:v>
                </c:pt>
                <c:pt idx="60">
                  <c:v>50</c:v>
                </c:pt>
                <c:pt idx="61">
                  <c:v>46</c:v>
                </c:pt>
                <c:pt idx="62">
                  <c:v>47</c:v>
                </c:pt>
                <c:pt idx="63">
                  <c:v>48</c:v>
                </c:pt>
                <c:pt idx="64">
                  <c:v>54</c:v>
                </c:pt>
                <c:pt idx="65">
                  <c:v>56</c:v>
                </c:pt>
                <c:pt idx="66">
                  <c:v>55</c:v>
                </c:pt>
                <c:pt idx="67">
                  <c:v>54</c:v>
                </c:pt>
                <c:pt idx="68">
                  <c:v>54</c:v>
                </c:pt>
                <c:pt idx="69">
                  <c:v>51</c:v>
                </c:pt>
                <c:pt idx="70">
                  <c:v>52</c:v>
                </c:pt>
                <c:pt idx="71">
                  <c:v>54</c:v>
                </c:pt>
                <c:pt idx="72">
                  <c:v>51</c:v>
                </c:pt>
                <c:pt idx="73">
                  <c:v>50</c:v>
                </c:pt>
                <c:pt idx="74">
                  <c:v>51</c:v>
                </c:pt>
                <c:pt idx="75">
                  <c:v>49</c:v>
                </c:pt>
                <c:pt idx="76">
                  <c:v>51</c:v>
                </c:pt>
                <c:pt idx="77">
                  <c:v>51</c:v>
                </c:pt>
                <c:pt idx="78">
                  <c:v>51</c:v>
                </c:pt>
                <c:pt idx="79">
                  <c:v>52</c:v>
                </c:pt>
                <c:pt idx="80">
                  <c:v>52</c:v>
                </c:pt>
                <c:pt idx="81">
                  <c:v>54</c:v>
                </c:pt>
                <c:pt idx="82">
                  <c:v>50</c:v>
                </c:pt>
                <c:pt idx="83">
                  <c:v>52</c:v>
                </c:pt>
                <c:pt idx="84">
                  <c:v>53</c:v>
                </c:pt>
                <c:pt idx="85">
                  <c:v>55</c:v>
                </c:pt>
                <c:pt idx="86">
                  <c:v>52</c:v>
                </c:pt>
                <c:pt idx="87">
                  <c:v>52</c:v>
                </c:pt>
                <c:pt idx="88">
                  <c:v>52</c:v>
                </c:pt>
                <c:pt idx="89">
                  <c:v>53</c:v>
                </c:pt>
                <c:pt idx="90">
                  <c:v>51</c:v>
                </c:pt>
                <c:pt idx="91">
                  <c:v>53</c:v>
                </c:pt>
                <c:pt idx="92">
                  <c:v>48.484089999999995</c:v>
                </c:pt>
                <c:pt idx="93">
                  <c:v>45.033709999999999</c:v>
                </c:pt>
                <c:pt idx="94">
                  <c:v>44.932679999999998</c:v>
                </c:pt>
                <c:pt idx="95">
                  <c:v>50.56147</c:v>
                </c:pt>
                <c:pt idx="96">
                  <c:v>48.927099999999996</c:v>
                </c:pt>
                <c:pt idx="97">
                  <c:v>52.681989999999999</c:v>
                </c:pt>
                <c:pt idx="98">
                  <c:v>57.45635</c:v>
                </c:pt>
                <c:pt idx="99">
                  <c:v>56.273319999999998</c:v>
                </c:pt>
                <c:pt idx="100">
                  <c:v>54.39593</c:v>
                </c:pt>
                <c:pt idx="101">
                  <c:v>55.797499999999999</c:v>
                </c:pt>
                <c:pt idx="102">
                  <c:v>53.98377</c:v>
                </c:pt>
                <c:pt idx="103">
                  <c:v>57.569139999999997</c:v>
                </c:pt>
                <c:pt idx="104">
                  <c:v>61.663379999999997</c:v>
                </c:pt>
                <c:pt idx="105">
                  <c:v>62.248470000000005</c:v>
                </c:pt>
                <c:pt idx="106">
                  <c:v>61.119610000000002</c:v>
                </c:pt>
                <c:pt idx="107">
                  <c:v>61.370150000000002</c:v>
                </c:pt>
                <c:pt idx="108">
                  <c:v>60.642540000000004</c:v>
                </c:pt>
                <c:pt idx="109">
                  <c:v>63.546730000000004</c:v>
                </c:pt>
                <c:pt idx="110">
                  <c:v>59.77496</c:v>
                </c:pt>
                <c:pt idx="111">
                  <c:v>61.25544</c:v>
                </c:pt>
                <c:pt idx="112">
                  <c:v>59.258900000000004</c:v>
                </c:pt>
                <c:pt idx="113">
                  <c:v>61.269640000000003</c:v>
                </c:pt>
                <c:pt idx="114">
                  <c:v>55.978610000000003</c:v>
                </c:pt>
                <c:pt idx="115">
                  <c:v>59.305</c:v>
                </c:pt>
                <c:pt idx="116">
                  <c:v>57.963099999999997</c:v>
                </c:pt>
                <c:pt idx="117">
                  <c:v>58.702489999999997</c:v>
                </c:pt>
                <c:pt idx="118">
                  <c:v>56.84037</c:v>
                </c:pt>
                <c:pt idx="119">
                  <c:v>56.893459999999997</c:v>
                </c:pt>
                <c:pt idx="120">
                  <c:v>58.785530000000001</c:v>
                </c:pt>
                <c:pt idx="121">
                  <c:v>59.510690000000004</c:v>
                </c:pt>
                <c:pt idx="122">
                  <c:v>60.804279999999999</c:v>
                </c:pt>
                <c:pt idx="123">
                  <c:v>56.876359999999998</c:v>
                </c:pt>
                <c:pt idx="124">
                  <c:v>61.369480000000003</c:v>
                </c:pt>
                <c:pt idx="125">
                  <c:v>61.126220000000004</c:v>
                </c:pt>
                <c:pt idx="126">
                  <c:v>58.404440000000001</c:v>
                </c:pt>
                <c:pt idx="127">
                  <c:v>59.367800000000003</c:v>
                </c:pt>
                <c:pt idx="128">
                  <c:v>57.128430000000002</c:v>
                </c:pt>
                <c:pt idx="129">
                  <c:v>58.063459999999999</c:v>
                </c:pt>
                <c:pt idx="130">
                  <c:v>57.947929999999999</c:v>
                </c:pt>
                <c:pt idx="131">
                  <c:v>60.180769999999995</c:v>
                </c:pt>
                <c:pt idx="132">
                  <c:v>59.673410000000004</c:v>
                </c:pt>
                <c:pt idx="133">
                  <c:v>60.354410000000001</c:v>
                </c:pt>
                <c:pt idx="134">
                  <c:v>59.525069999999999</c:v>
                </c:pt>
                <c:pt idx="135">
                  <c:v>60.794750000000001</c:v>
                </c:pt>
                <c:pt idx="136">
                  <c:v>61.435929999999999</c:v>
                </c:pt>
                <c:pt idx="137">
                  <c:v>60.84881</c:v>
                </c:pt>
                <c:pt idx="138">
                  <c:v>60.435110000000002</c:v>
                </c:pt>
                <c:pt idx="139">
                  <c:v>61.510849999999998</c:v>
                </c:pt>
                <c:pt idx="140">
                  <c:v>59.475949999999997</c:v>
                </c:pt>
                <c:pt idx="141">
                  <c:v>59.45579</c:v>
                </c:pt>
                <c:pt idx="142">
                  <c:v>59.632539999999999</c:v>
                </c:pt>
                <c:pt idx="143">
                  <c:v>59.411050000000003</c:v>
                </c:pt>
                <c:pt idx="144">
                  <c:v>57.423699999999997</c:v>
                </c:pt>
                <c:pt idx="145">
                  <c:v>58.47954</c:v>
                </c:pt>
                <c:pt idx="146">
                  <c:v>57.431550000000001</c:v>
                </c:pt>
                <c:pt idx="147">
                  <c:v>57.197949999999999</c:v>
                </c:pt>
                <c:pt idx="148">
                  <c:v>57.391089999999998</c:v>
                </c:pt>
                <c:pt idx="149">
                  <c:v>57.884169999999997</c:v>
                </c:pt>
                <c:pt idx="150">
                  <c:v>57.783589999999997</c:v>
                </c:pt>
                <c:pt idx="151">
                  <c:v>60.57479</c:v>
                </c:pt>
                <c:pt idx="152">
                  <c:v>61.338639999999998</c:v>
                </c:pt>
                <c:pt idx="153">
                  <c:v>59.569269999999996</c:v>
                </c:pt>
                <c:pt idx="154">
                  <c:v>61.125819999999997</c:v>
                </c:pt>
                <c:pt idx="155">
                  <c:v>59.80462</c:v>
                </c:pt>
                <c:pt idx="156">
                  <c:v>59.627220000000001</c:v>
                </c:pt>
                <c:pt idx="157">
                  <c:v>60.285319999999999</c:v>
                </c:pt>
                <c:pt idx="158">
                  <c:v>59.729230000000001</c:v>
                </c:pt>
                <c:pt idx="159">
                  <c:v>62.533709999999999</c:v>
                </c:pt>
                <c:pt idx="160">
                  <c:v>61.968269999999997</c:v>
                </c:pt>
                <c:pt idx="161">
                  <c:v>60.181870000000004</c:v>
                </c:pt>
                <c:pt idx="162">
                  <c:v>59.815739999999998</c:v>
                </c:pt>
                <c:pt idx="163">
                  <c:v>60.265639999999998</c:v>
                </c:pt>
                <c:pt idx="164">
                  <c:v>58.405050000000003</c:v>
                </c:pt>
                <c:pt idx="165">
                  <c:v>59.287349999999996</c:v>
                </c:pt>
                <c:pt idx="166">
                  <c:v>60.115580000000001</c:v>
                </c:pt>
                <c:pt idx="167">
                  <c:v>59.932679999999998</c:v>
                </c:pt>
                <c:pt idx="168">
                  <c:v>60.51502</c:v>
                </c:pt>
                <c:pt idx="169">
                  <c:v>60.293120000000002</c:v>
                </c:pt>
                <c:pt idx="170">
                  <c:v>60.476500000000001</c:v>
                </c:pt>
                <c:pt idx="171">
                  <c:v>60.42492</c:v>
                </c:pt>
                <c:pt idx="172">
                  <c:v>59.012839999999997</c:v>
                </c:pt>
                <c:pt idx="173">
                  <c:v>62.041400000000003</c:v>
                </c:pt>
                <c:pt idx="174">
                  <c:v>62.793759999999999</c:v>
                </c:pt>
                <c:pt idx="175">
                  <c:v>60.665210000000002</c:v>
                </c:pt>
                <c:pt idx="176">
                  <c:v>60.2</c:v>
                </c:pt>
                <c:pt idx="177">
                  <c:v>58.7</c:v>
                </c:pt>
                <c:pt idx="178">
                  <c:v>59.8</c:v>
                </c:pt>
                <c:pt idx="179">
                  <c:v>59</c:v>
                </c:pt>
                <c:pt idx="180">
                  <c:v>59.7</c:v>
                </c:pt>
                <c:pt idx="181">
                  <c:v>59</c:v>
                </c:pt>
                <c:pt idx="182">
                  <c:v>57.6</c:v>
                </c:pt>
                <c:pt idx="183">
                  <c:v>55.8</c:v>
                </c:pt>
                <c:pt idx="184">
                  <c:v>54.3</c:v>
                </c:pt>
                <c:pt idx="185">
                  <c:v>53.4</c:v>
                </c:pt>
                <c:pt idx="186">
                  <c:v>52.7</c:v>
                </c:pt>
                <c:pt idx="187">
                  <c:v>54.9</c:v>
                </c:pt>
                <c:pt idx="188">
                  <c:v>54</c:v>
                </c:pt>
                <c:pt idx="189">
                  <c:v>52.6</c:v>
                </c:pt>
                <c:pt idx="190">
                  <c:v>52.3</c:v>
                </c:pt>
                <c:pt idx="191">
                  <c:v>50.5</c:v>
                </c:pt>
                <c:pt idx="192">
                  <c:v>50.2</c:v>
                </c:pt>
                <c:pt idx="193">
                  <c:v>53</c:v>
                </c:pt>
                <c:pt idx="194">
                  <c:v>53.5</c:v>
                </c:pt>
                <c:pt idx="195">
                  <c:v>57.7</c:v>
                </c:pt>
                <c:pt idx="196">
                  <c:v>55.3</c:v>
                </c:pt>
                <c:pt idx="197">
                  <c:v>56.9</c:v>
                </c:pt>
                <c:pt idx="198">
                  <c:v>57.3</c:v>
                </c:pt>
                <c:pt idx="199">
                  <c:v>57.8</c:v>
                </c:pt>
                <c:pt idx="200">
                  <c:v>56.1</c:v>
                </c:pt>
                <c:pt idx="201">
                  <c:v>56.8</c:v>
                </c:pt>
                <c:pt idx="202">
                  <c:v>54.8</c:v>
                </c:pt>
                <c:pt idx="203">
                  <c:v>54.9</c:v>
                </c:pt>
                <c:pt idx="204">
                  <c:v>53.4</c:v>
                </c:pt>
                <c:pt idx="205">
                  <c:v>53.9</c:v>
                </c:pt>
                <c:pt idx="206">
                  <c:v>53.9</c:v>
                </c:pt>
                <c:pt idx="207">
                  <c:v>54.2</c:v>
                </c:pt>
                <c:pt idx="208">
                  <c:v>59.4</c:v>
                </c:pt>
                <c:pt idx="209">
                  <c:v>60</c:v>
                </c:pt>
                <c:pt idx="210">
                  <c:v>60.3</c:v>
                </c:pt>
                <c:pt idx="211">
                  <c:v>61.4</c:v>
                </c:pt>
                <c:pt idx="212">
                  <c:v>59</c:v>
                </c:pt>
                <c:pt idx="213">
                  <c:v>58.4</c:v>
                </c:pt>
                <c:pt idx="214">
                  <c:v>59.4</c:v>
                </c:pt>
                <c:pt idx="215">
                  <c:v>63.9</c:v>
                </c:pt>
                <c:pt idx="216">
                  <c:v>63.8</c:v>
                </c:pt>
                <c:pt idx="217">
                  <c:v>61.9</c:v>
                </c:pt>
                <c:pt idx="218">
                  <c:v>58.1</c:v>
                </c:pt>
                <c:pt idx="219">
                  <c:v>56.4</c:v>
                </c:pt>
                <c:pt idx="220">
                  <c:v>55.4</c:v>
                </c:pt>
                <c:pt idx="221">
                  <c:v>55.7</c:v>
                </c:pt>
                <c:pt idx="222">
                  <c:v>57.3</c:v>
                </c:pt>
                <c:pt idx="223">
                  <c:v>56.4</c:v>
                </c:pt>
                <c:pt idx="224">
                  <c:v>56.2</c:v>
                </c:pt>
                <c:pt idx="225">
                  <c:v>52.7</c:v>
                </c:pt>
                <c:pt idx="226">
                  <c:v>54.8</c:v>
                </c:pt>
                <c:pt idx="227">
                  <c:v>54.8</c:v>
                </c:pt>
                <c:pt idx="228">
                  <c:v>53.6</c:v>
                </c:pt>
                <c:pt idx="229">
                  <c:v>52.3</c:v>
                </c:pt>
                <c:pt idx="230">
                  <c:v>51.6</c:v>
                </c:pt>
                <c:pt idx="231">
                  <c:v>51.1</c:v>
                </c:pt>
                <c:pt idx="232">
                  <c:v>51.664702603871405</c:v>
                </c:pt>
                <c:pt idx="233">
                  <c:v>47.409525024157702</c:v>
                </c:pt>
                <c:pt idx="234">
                  <c:v>44.778472377081201</c:v>
                </c:pt>
                <c:pt idx="235">
                  <c:v>44.907106717974102</c:v>
                </c:pt>
                <c:pt idx="236">
                  <c:v>49.581561137421396</c:v>
                </c:pt>
                <c:pt idx="237">
                  <c:v>48.630751334641602</c:v>
                </c:pt>
                <c:pt idx="238">
                  <c:v>48.086756993394005</c:v>
                </c:pt>
                <c:pt idx="239">
                  <c:v>47.7134044614007</c:v>
                </c:pt>
                <c:pt idx="240">
                  <c:v>47.1997902239601</c:v>
                </c:pt>
                <c:pt idx="241">
                  <c:v>46.438218630583897</c:v>
                </c:pt>
                <c:pt idx="242">
                  <c:v>46.565435499754699</c:v>
                </c:pt>
                <c:pt idx="243">
                  <c:v>46.5</c:v>
                </c:pt>
                <c:pt idx="244">
                  <c:v>48.7273072004187</c:v>
                </c:pt>
                <c:pt idx="245">
                  <c:v>48.685462154204096</c:v>
                </c:pt>
                <c:pt idx="246">
                  <c:v>48.842798576177898</c:v>
                </c:pt>
                <c:pt idx="247">
                  <c:v>50.073892773068195</c:v>
                </c:pt>
                <c:pt idx="248">
                  <c:v>50.322618510645697</c:v>
                </c:pt>
                <c:pt idx="249">
                  <c:v>51.805748132658699</c:v>
                </c:pt>
                <c:pt idx="250">
                  <c:v>51.809578647908502</c:v>
                </c:pt>
                <c:pt idx="251">
                  <c:v>53.750560733182901</c:v>
                </c:pt>
                <c:pt idx="252">
                  <c:v>54.169295682835205</c:v>
                </c:pt>
                <c:pt idx="253">
                  <c:v>54.172736018277504</c:v>
                </c:pt>
                <c:pt idx="254">
                  <c:v>56.988073283636197</c:v>
                </c:pt>
                <c:pt idx="255">
                  <c:v>55.268693511745198</c:v>
                </c:pt>
                <c:pt idx="256">
                  <c:v>52.909382396690802</c:v>
                </c:pt>
                <c:pt idx="257">
                  <c:v>52.626074924424799</c:v>
                </c:pt>
                <c:pt idx="258">
                  <c:v>51.927780807129295</c:v>
                </c:pt>
                <c:pt idx="259">
                  <c:v>54.4645716329386</c:v>
                </c:pt>
                <c:pt idx="260">
                  <c:v>54.9240467189179</c:v>
                </c:pt>
                <c:pt idx="261">
                  <c:v>53.692091362243303</c:v>
                </c:pt>
                <c:pt idx="262">
                  <c:v>52.498488446296797</c:v>
                </c:pt>
                <c:pt idx="263">
                  <c:v>51.616828120908302</c:v>
                </c:pt>
                <c:pt idx="264">
                  <c:v>52.009473107842297</c:v>
                </c:pt>
                <c:pt idx="265">
                  <c:v>53.162927206743802</c:v>
                </c:pt>
                <c:pt idx="266">
                  <c:v>53.3</c:v>
                </c:pt>
                <c:pt idx="267">
                  <c:v>52.9</c:v>
                </c:pt>
                <c:pt idx="268">
                  <c:v>54.2</c:v>
                </c:pt>
                <c:pt idx="269">
                  <c:v>54.6</c:v>
                </c:pt>
                <c:pt idx="270">
                  <c:v>54.4</c:v>
                </c:pt>
                <c:pt idx="271">
                  <c:v>53.9</c:v>
                </c:pt>
                <c:pt idx="272">
                  <c:v>53.2</c:v>
                </c:pt>
                <c:pt idx="273">
                  <c:v>55</c:v>
                </c:pt>
                <c:pt idx="274">
                  <c:v>55.8</c:v>
                </c:pt>
                <c:pt idx="275">
                  <c:v>51.5</c:v>
                </c:pt>
                <c:pt idx="276">
                  <c:v>50.9</c:v>
                </c:pt>
                <c:pt idx="277">
                  <c:v>51.4</c:v>
                </c:pt>
                <c:pt idx="278">
                  <c:v>51.9</c:v>
                </c:pt>
                <c:pt idx="279">
                  <c:v>51.7</c:v>
                </c:pt>
                <c:pt idx="280">
                  <c:v>51.1</c:v>
                </c:pt>
                <c:pt idx="281">
                  <c:v>52.2</c:v>
                </c:pt>
                <c:pt idx="282">
                  <c:v>52.3</c:v>
                </c:pt>
                <c:pt idx="283">
                  <c:v>50.3</c:v>
                </c:pt>
                <c:pt idx="284">
                  <c:v>53</c:v>
                </c:pt>
                <c:pt idx="285">
                  <c:v>51.9</c:v>
                </c:pt>
                <c:pt idx="286">
                  <c:v>47.9</c:v>
                </c:pt>
                <c:pt idx="287">
                  <c:v>55.6</c:v>
                </c:pt>
                <c:pt idx="288">
                  <c:v>53.3</c:v>
                </c:pt>
                <c:pt idx="289">
                  <c:v>52.4</c:v>
                </c:pt>
                <c:pt idx="290">
                  <c:v>51.8</c:v>
                </c:pt>
                <c:pt idx="291">
                  <c:v>51.7</c:v>
                </c:pt>
                <c:pt idx="292">
                  <c:v>52.7</c:v>
                </c:pt>
                <c:pt idx="293">
                  <c:v>50.7</c:v>
                </c:pt>
                <c:pt idx="294">
                  <c:v>52.8</c:v>
                </c:pt>
                <c:pt idx="295">
                  <c:v>51.3</c:v>
                </c:pt>
                <c:pt idx="296">
                  <c:v>51.6</c:v>
                </c:pt>
                <c:pt idx="297">
                  <c:v>50.8</c:v>
                </c:pt>
                <c:pt idx="298">
                  <c:v>50.5</c:v>
                </c:pt>
                <c:pt idx="299">
                  <c:v>48.2</c:v>
                </c:pt>
                <c:pt idx="300">
                  <c:v>48.3</c:v>
                </c:pt>
                <c:pt idx="301">
                  <c:v>49.6</c:v>
                </c:pt>
                <c:pt idx="302">
                  <c:v>50.3</c:v>
                </c:pt>
                <c:pt idx="303">
                  <c:v>51.4</c:v>
                </c:pt>
                <c:pt idx="304">
                  <c:v>51.7</c:v>
                </c:pt>
                <c:pt idx="305">
                  <c:v>51.7</c:v>
                </c:pt>
                <c:pt idx="306">
                  <c:v>50.1</c:v>
                </c:pt>
                <c:pt idx="307">
                  <c:v>49.9</c:v>
                </c:pt>
                <c:pt idx="308">
                  <c:v>49</c:v>
                </c:pt>
                <c:pt idx="309">
                  <c:v>47.9</c:v>
                </c:pt>
                <c:pt idx="310">
                  <c:v>49.7</c:v>
                </c:pt>
                <c:pt idx="311">
                  <c:v>51.5</c:v>
                </c:pt>
                <c:pt idx="312">
                  <c:v>52.8</c:v>
                </c:pt>
                <c:pt idx="313">
                  <c:v>52.2</c:v>
                </c:pt>
                <c:pt idx="314">
                  <c:v>54.8</c:v>
                </c:pt>
                <c:pt idx="315">
                  <c:v>57.4</c:v>
                </c:pt>
                <c:pt idx="316">
                  <c:v>54.8</c:v>
                </c:pt>
                <c:pt idx="317">
                  <c:v>53.3</c:v>
                </c:pt>
                <c:pt idx="318">
                  <c:v>54.3</c:v>
                </c:pt>
                <c:pt idx="319">
                  <c:v>53.5</c:v>
                </c:pt>
                <c:pt idx="320">
                  <c:v>52.2</c:v>
                </c:pt>
                <c:pt idx="321">
                  <c:v>49.3</c:v>
                </c:pt>
                <c:pt idx="322">
                  <c:v>49.9</c:v>
                </c:pt>
                <c:pt idx="323">
                  <c:v>51.9</c:v>
                </c:pt>
                <c:pt idx="324">
                  <c:v>56.7</c:v>
                </c:pt>
                <c:pt idx="325">
                  <c:v>57.4</c:v>
                </c:pt>
                <c:pt idx="326">
                  <c:v>59.3</c:v>
                </c:pt>
                <c:pt idx="327">
                  <c:v>54.9</c:v>
                </c:pt>
                <c:pt idx="328">
                  <c:v>55.8</c:v>
                </c:pt>
                <c:pt idx="329">
                  <c:v>55.3</c:v>
                </c:pt>
                <c:pt idx="330">
                  <c:v>55</c:v>
                </c:pt>
                <c:pt idx="331">
                  <c:v>54.7</c:v>
                </c:pt>
                <c:pt idx="332">
                  <c:v>55.3</c:v>
                </c:pt>
                <c:pt idx="333">
                  <c:v>54</c:v>
                </c:pt>
                <c:pt idx="334">
                  <c:v>55.3</c:v>
                </c:pt>
                <c:pt idx="335">
                  <c:v>56.4</c:v>
                </c:pt>
                <c:pt idx="336">
                  <c:v>53.4</c:v>
                </c:pt>
                <c:pt idx="337">
                  <c:v>56.4</c:v>
                </c:pt>
                <c:pt idx="338">
                  <c:v>55.9</c:v>
                </c:pt>
                <c:pt idx="339">
                  <c:v>55.2</c:v>
                </c:pt>
                <c:pt idx="340">
                  <c:v>54.8</c:v>
                </c:pt>
                <c:pt idx="341">
                  <c:v>53.3</c:v>
                </c:pt>
                <c:pt idx="342">
                  <c:v>56.2</c:v>
                </c:pt>
                <c:pt idx="343">
                  <c:v>55.4</c:v>
                </c:pt>
                <c:pt idx="344">
                  <c:v>52.9</c:v>
                </c:pt>
                <c:pt idx="345">
                  <c:v>49.9</c:v>
                </c:pt>
                <c:pt idx="346">
                  <c:v>54.4</c:v>
                </c:pt>
                <c:pt idx="347">
                  <c:v>52.9</c:v>
                </c:pt>
                <c:pt idx="348">
                  <c:v>46.8</c:v>
                </c:pt>
                <c:pt idx="349">
                  <c:v>42.1</c:v>
                </c:pt>
                <c:pt idx="350">
                  <c:v>41.9</c:v>
                </c:pt>
                <c:pt idx="351">
                  <c:v>42.5</c:v>
                </c:pt>
                <c:pt idx="352">
                  <c:v>42.1</c:v>
                </c:pt>
                <c:pt idx="353">
                  <c:v>41.8</c:v>
                </c:pt>
                <c:pt idx="354">
                  <c:v>41.5</c:v>
                </c:pt>
                <c:pt idx="355">
                  <c:v>41.5</c:v>
                </c:pt>
                <c:pt idx="356">
                  <c:v>42.7</c:v>
                </c:pt>
                <c:pt idx="357">
                  <c:v>42.2</c:v>
                </c:pt>
                <c:pt idx="358">
                  <c:v>42.387447545613597</c:v>
                </c:pt>
                <c:pt idx="359">
                  <c:v>42.1720834465943</c:v>
                </c:pt>
                <c:pt idx="360">
                  <c:v>42.619195939599898</c:v>
                </c:pt>
                <c:pt idx="361">
                  <c:v>42.747973539452801</c:v>
                </c:pt>
                <c:pt idx="362">
                  <c:v>42.098468307951698</c:v>
                </c:pt>
                <c:pt idx="363">
                  <c:v>44.258257133841397</c:v>
                </c:pt>
                <c:pt idx="364">
                  <c:v>46.029676710093504</c:v>
                </c:pt>
                <c:pt idx="365">
                  <c:v>51.619590765765096</c:v>
                </c:pt>
              </c:numCache>
            </c:numRef>
          </c:val>
          <c:smooth val="1"/>
        </c:ser>
        <c:dLbls>
          <c:showLegendKey val="0"/>
          <c:showVal val="0"/>
          <c:showCatName val="0"/>
          <c:showSerName val="0"/>
          <c:showPercent val="0"/>
          <c:showBubbleSize val="0"/>
        </c:dLbls>
        <c:marker val="1"/>
        <c:smooth val="0"/>
        <c:axId val="253069568"/>
        <c:axId val="253075456"/>
      </c:lineChart>
      <c:lineChart>
        <c:grouping val="standard"/>
        <c:varyColors val="0"/>
        <c:ser>
          <c:idx val="2"/>
          <c:order val="1"/>
          <c:tx>
            <c:v> NGTL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BORDER'!$M$338:$M$703</c:f>
              <c:numCache>
                <c:formatCode>0</c:formatCode>
                <c:ptCount val="366"/>
                <c:pt idx="0">
                  <c:v>2216.4450000000002</c:v>
                </c:pt>
                <c:pt idx="1">
                  <c:v>2216.4450000000002</c:v>
                </c:pt>
                <c:pt idx="2">
                  <c:v>2216.4450000000002</c:v>
                </c:pt>
                <c:pt idx="3">
                  <c:v>2216.4450000000002</c:v>
                </c:pt>
                <c:pt idx="4">
                  <c:v>2216.4450000000002</c:v>
                </c:pt>
                <c:pt idx="5">
                  <c:v>2216.4450000000002</c:v>
                </c:pt>
                <c:pt idx="6">
                  <c:v>2216.4450000000002</c:v>
                </c:pt>
                <c:pt idx="7">
                  <c:v>2216.4450000000002</c:v>
                </c:pt>
                <c:pt idx="8">
                  <c:v>2216.4450000000002</c:v>
                </c:pt>
                <c:pt idx="9">
                  <c:v>2216.4450000000002</c:v>
                </c:pt>
                <c:pt idx="10">
                  <c:v>2216.4450000000002</c:v>
                </c:pt>
                <c:pt idx="11">
                  <c:v>2216.4450000000002</c:v>
                </c:pt>
                <c:pt idx="12">
                  <c:v>2216.4450000000002</c:v>
                </c:pt>
                <c:pt idx="13">
                  <c:v>2216.4450000000002</c:v>
                </c:pt>
                <c:pt idx="14">
                  <c:v>2216.4450000000002</c:v>
                </c:pt>
                <c:pt idx="15">
                  <c:v>2216.4450000000002</c:v>
                </c:pt>
                <c:pt idx="16">
                  <c:v>2216.4450000000002</c:v>
                </c:pt>
                <c:pt idx="17">
                  <c:v>2216.4450000000002</c:v>
                </c:pt>
                <c:pt idx="18">
                  <c:v>2216.4450000000002</c:v>
                </c:pt>
                <c:pt idx="19">
                  <c:v>2216.4450000000002</c:v>
                </c:pt>
                <c:pt idx="20">
                  <c:v>2216.4450000000002</c:v>
                </c:pt>
                <c:pt idx="21">
                  <c:v>2216.4450000000002</c:v>
                </c:pt>
                <c:pt idx="22">
                  <c:v>2216.4450000000002</c:v>
                </c:pt>
                <c:pt idx="23">
                  <c:v>2216.4450000000002</c:v>
                </c:pt>
                <c:pt idx="24">
                  <c:v>2216.4450000000002</c:v>
                </c:pt>
                <c:pt idx="25">
                  <c:v>2216.4450000000002</c:v>
                </c:pt>
                <c:pt idx="26">
                  <c:v>2216.4450000000002</c:v>
                </c:pt>
                <c:pt idx="27">
                  <c:v>2216.4450000000002</c:v>
                </c:pt>
                <c:pt idx="28">
                  <c:v>2216.4450000000002</c:v>
                </c:pt>
                <c:pt idx="29">
                  <c:v>2216.4450000000002</c:v>
                </c:pt>
                <c:pt idx="30">
                  <c:v>2216.4450000000002</c:v>
                </c:pt>
                <c:pt idx="31">
                  <c:v>2299.2199999999998</c:v>
                </c:pt>
                <c:pt idx="32">
                  <c:v>2299.2199999999998</c:v>
                </c:pt>
                <c:pt idx="33">
                  <c:v>2299.2199999999998</c:v>
                </c:pt>
                <c:pt idx="34">
                  <c:v>2299.2199999999998</c:v>
                </c:pt>
                <c:pt idx="35">
                  <c:v>2299.2199999999998</c:v>
                </c:pt>
                <c:pt idx="36">
                  <c:v>2299.2199999999998</c:v>
                </c:pt>
                <c:pt idx="37">
                  <c:v>2299.2199999999998</c:v>
                </c:pt>
                <c:pt idx="38">
                  <c:v>2299.2199999999998</c:v>
                </c:pt>
                <c:pt idx="39">
                  <c:v>2299.2199999999998</c:v>
                </c:pt>
                <c:pt idx="40">
                  <c:v>2299.2199999999998</c:v>
                </c:pt>
                <c:pt idx="41">
                  <c:v>2299.2199999999998</c:v>
                </c:pt>
                <c:pt idx="42">
                  <c:v>2299.2199999999998</c:v>
                </c:pt>
                <c:pt idx="43">
                  <c:v>2299.2199999999998</c:v>
                </c:pt>
                <c:pt idx="44">
                  <c:v>2299.2199999999998</c:v>
                </c:pt>
                <c:pt idx="45">
                  <c:v>2299.2199999999998</c:v>
                </c:pt>
                <c:pt idx="46">
                  <c:v>2299.2199999999998</c:v>
                </c:pt>
                <c:pt idx="47">
                  <c:v>2299.2199999999998</c:v>
                </c:pt>
                <c:pt idx="48">
                  <c:v>2299.2199999999998</c:v>
                </c:pt>
                <c:pt idx="49">
                  <c:v>2299.2199999999998</c:v>
                </c:pt>
                <c:pt idx="50">
                  <c:v>2299.2199999999998</c:v>
                </c:pt>
                <c:pt idx="51">
                  <c:v>2299.2199999999998</c:v>
                </c:pt>
                <c:pt idx="52">
                  <c:v>2299.2199999999998</c:v>
                </c:pt>
                <c:pt idx="53">
                  <c:v>2299.2199999999998</c:v>
                </c:pt>
                <c:pt idx="54">
                  <c:v>2299.2199999999998</c:v>
                </c:pt>
                <c:pt idx="55">
                  <c:v>2299.2199999999998</c:v>
                </c:pt>
                <c:pt idx="56">
                  <c:v>2299.2199999999998</c:v>
                </c:pt>
                <c:pt idx="57">
                  <c:v>2299.2199999999998</c:v>
                </c:pt>
                <c:pt idx="58">
                  <c:v>2299.2199999999998</c:v>
                </c:pt>
                <c:pt idx="59">
                  <c:v>2299.2199999999998</c:v>
                </c:pt>
                <c:pt idx="60">
                  <c:v>2299.2199999999998</c:v>
                </c:pt>
                <c:pt idx="61">
                  <c:v>2217.6</c:v>
                </c:pt>
                <c:pt idx="62">
                  <c:v>2217.6</c:v>
                </c:pt>
                <c:pt idx="63">
                  <c:v>2217.6</c:v>
                </c:pt>
                <c:pt idx="64">
                  <c:v>2217.6</c:v>
                </c:pt>
                <c:pt idx="65">
                  <c:v>2217.6</c:v>
                </c:pt>
                <c:pt idx="66">
                  <c:v>2217.6</c:v>
                </c:pt>
                <c:pt idx="67">
                  <c:v>2217.6</c:v>
                </c:pt>
                <c:pt idx="68">
                  <c:v>2217.6</c:v>
                </c:pt>
                <c:pt idx="69">
                  <c:v>2217.6</c:v>
                </c:pt>
                <c:pt idx="70">
                  <c:v>2217.6</c:v>
                </c:pt>
                <c:pt idx="71">
                  <c:v>2217.6</c:v>
                </c:pt>
                <c:pt idx="72">
                  <c:v>2217.6</c:v>
                </c:pt>
                <c:pt idx="73">
                  <c:v>2217.6</c:v>
                </c:pt>
                <c:pt idx="74">
                  <c:v>2217.6</c:v>
                </c:pt>
                <c:pt idx="75">
                  <c:v>2217.6</c:v>
                </c:pt>
                <c:pt idx="76">
                  <c:v>2217.6</c:v>
                </c:pt>
                <c:pt idx="77">
                  <c:v>2217.6</c:v>
                </c:pt>
                <c:pt idx="78">
                  <c:v>2217.6</c:v>
                </c:pt>
                <c:pt idx="79">
                  <c:v>2217.6</c:v>
                </c:pt>
                <c:pt idx="80">
                  <c:v>2217.6</c:v>
                </c:pt>
                <c:pt idx="81">
                  <c:v>2217.6</c:v>
                </c:pt>
                <c:pt idx="82">
                  <c:v>2217.6</c:v>
                </c:pt>
                <c:pt idx="83">
                  <c:v>2217.6</c:v>
                </c:pt>
                <c:pt idx="84">
                  <c:v>2217.6</c:v>
                </c:pt>
                <c:pt idx="85">
                  <c:v>2217.6</c:v>
                </c:pt>
                <c:pt idx="86">
                  <c:v>2217.6</c:v>
                </c:pt>
                <c:pt idx="87">
                  <c:v>2217.6</c:v>
                </c:pt>
                <c:pt idx="88">
                  <c:v>2217.6</c:v>
                </c:pt>
                <c:pt idx="89">
                  <c:v>2217.6</c:v>
                </c:pt>
                <c:pt idx="90">
                  <c:v>2217.6</c:v>
                </c:pt>
                <c:pt idx="91">
                  <c:v>2217.6</c:v>
                </c:pt>
                <c:pt idx="92">
                  <c:v>2123</c:v>
                </c:pt>
                <c:pt idx="93">
                  <c:v>2123</c:v>
                </c:pt>
                <c:pt idx="94">
                  <c:v>2123</c:v>
                </c:pt>
                <c:pt idx="95">
                  <c:v>2123</c:v>
                </c:pt>
                <c:pt idx="96">
                  <c:v>2123</c:v>
                </c:pt>
                <c:pt idx="97">
                  <c:v>2123</c:v>
                </c:pt>
                <c:pt idx="98">
                  <c:v>2123</c:v>
                </c:pt>
                <c:pt idx="99">
                  <c:v>2123</c:v>
                </c:pt>
                <c:pt idx="100">
                  <c:v>2123</c:v>
                </c:pt>
                <c:pt idx="101">
                  <c:v>2123</c:v>
                </c:pt>
                <c:pt idx="102">
                  <c:v>2123</c:v>
                </c:pt>
                <c:pt idx="103">
                  <c:v>2123</c:v>
                </c:pt>
                <c:pt idx="104">
                  <c:v>2123</c:v>
                </c:pt>
                <c:pt idx="105">
                  <c:v>2123</c:v>
                </c:pt>
                <c:pt idx="106">
                  <c:v>2123</c:v>
                </c:pt>
                <c:pt idx="107">
                  <c:v>2123</c:v>
                </c:pt>
                <c:pt idx="108">
                  <c:v>2123</c:v>
                </c:pt>
                <c:pt idx="109">
                  <c:v>2123</c:v>
                </c:pt>
                <c:pt idx="110">
                  <c:v>2123</c:v>
                </c:pt>
                <c:pt idx="111">
                  <c:v>2123</c:v>
                </c:pt>
                <c:pt idx="112">
                  <c:v>2123</c:v>
                </c:pt>
                <c:pt idx="113">
                  <c:v>2123</c:v>
                </c:pt>
                <c:pt idx="114">
                  <c:v>2123</c:v>
                </c:pt>
                <c:pt idx="115">
                  <c:v>2123</c:v>
                </c:pt>
                <c:pt idx="116">
                  <c:v>2123</c:v>
                </c:pt>
                <c:pt idx="117">
                  <c:v>2123</c:v>
                </c:pt>
                <c:pt idx="118">
                  <c:v>2123</c:v>
                </c:pt>
                <c:pt idx="119">
                  <c:v>2123</c:v>
                </c:pt>
                <c:pt idx="120">
                  <c:v>2123</c:v>
                </c:pt>
                <c:pt idx="121">
                  <c:v>2123</c:v>
                </c:pt>
                <c:pt idx="122">
                  <c:v>2226</c:v>
                </c:pt>
                <c:pt idx="123">
                  <c:v>2226</c:v>
                </c:pt>
                <c:pt idx="124">
                  <c:v>2226</c:v>
                </c:pt>
                <c:pt idx="125">
                  <c:v>2226</c:v>
                </c:pt>
                <c:pt idx="126">
                  <c:v>2226</c:v>
                </c:pt>
                <c:pt idx="127">
                  <c:v>2226</c:v>
                </c:pt>
                <c:pt idx="128">
                  <c:v>2226</c:v>
                </c:pt>
                <c:pt idx="129">
                  <c:v>2226</c:v>
                </c:pt>
                <c:pt idx="130">
                  <c:v>2226</c:v>
                </c:pt>
                <c:pt idx="131">
                  <c:v>2226</c:v>
                </c:pt>
                <c:pt idx="132">
                  <c:v>2226</c:v>
                </c:pt>
                <c:pt idx="133">
                  <c:v>2226</c:v>
                </c:pt>
                <c:pt idx="134">
                  <c:v>2226</c:v>
                </c:pt>
                <c:pt idx="135">
                  <c:v>2226</c:v>
                </c:pt>
                <c:pt idx="136">
                  <c:v>2226</c:v>
                </c:pt>
                <c:pt idx="137">
                  <c:v>2226</c:v>
                </c:pt>
                <c:pt idx="138">
                  <c:v>2226</c:v>
                </c:pt>
                <c:pt idx="139">
                  <c:v>2226</c:v>
                </c:pt>
                <c:pt idx="140">
                  <c:v>2226</c:v>
                </c:pt>
                <c:pt idx="141">
                  <c:v>2226</c:v>
                </c:pt>
                <c:pt idx="142">
                  <c:v>2226</c:v>
                </c:pt>
                <c:pt idx="143">
                  <c:v>2226</c:v>
                </c:pt>
                <c:pt idx="144">
                  <c:v>2226</c:v>
                </c:pt>
                <c:pt idx="145">
                  <c:v>2226</c:v>
                </c:pt>
                <c:pt idx="146">
                  <c:v>2226</c:v>
                </c:pt>
                <c:pt idx="147">
                  <c:v>2226</c:v>
                </c:pt>
                <c:pt idx="148">
                  <c:v>2226</c:v>
                </c:pt>
                <c:pt idx="149">
                  <c:v>2226</c:v>
                </c:pt>
                <c:pt idx="150">
                  <c:v>2226</c:v>
                </c:pt>
                <c:pt idx="151">
                  <c:v>2226</c:v>
                </c:pt>
                <c:pt idx="152">
                  <c:v>2226</c:v>
                </c:pt>
                <c:pt idx="153">
                  <c:v>2195</c:v>
                </c:pt>
                <c:pt idx="154">
                  <c:v>2195</c:v>
                </c:pt>
                <c:pt idx="155">
                  <c:v>2195</c:v>
                </c:pt>
                <c:pt idx="156">
                  <c:v>2195</c:v>
                </c:pt>
                <c:pt idx="157">
                  <c:v>2195</c:v>
                </c:pt>
                <c:pt idx="158">
                  <c:v>2195</c:v>
                </c:pt>
                <c:pt idx="159">
                  <c:v>2195</c:v>
                </c:pt>
                <c:pt idx="160">
                  <c:v>2195</c:v>
                </c:pt>
                <c:pt idx="161">
                  <c:v>2195</c:v>
                </c:pt>
                <c:pt idx="162">
                  <c:v>2195</c:v>
                </c:pt>
                <c:pt idx="163">
                  <c:v>2195</c:v>
                </c:pt>
                <c:pt idx="164">
                  <c:v>2195</c:v>
                </c:pt>
                <c:pt idx="165">
                  <c:v>2195</c:v>
                </c:pt>
                <c:pt idx="166">
                  <c:v>2195</c:v>
                </c:pt>
                <c:pt idx="167">
                  <c:v>2195</c:v>
                </c:pt>
                <c:pt idx="168">
                  <c:v>2195</c:v>
                </c:pt>
                <c:pt idx="169">
                  <c:v>2195</c:v>
                </c:pt>
                <c:pt idx="170">
                  <c:v>2195</c:v>
                </c:pt>
                <c:pt idx="171">
                  <c:v>2195</c:v>
                </c:pt>
                <c:pt idx="172">
                  <c:v>2195</c:v>
                </c:pt>
                <c:pt idx="173">
                  <c:v>2195</c:v>
                </c:pt>
                <c:pt idx="174">
                  <c:v>2195</c:v>
                </c:pt>
                <c:pt idx="175">
                  <c:v>2195</c:v>
                </c:pt>
                <c:pt idx="176">
                  <c:v>2195</c:v>
                </c:pt>
                <c:pt idx="177">
                  <c:v>2195</c:v>
                </c:pt>
                <c:pt idx="178">
                  <c:v>2195</c:v>
                </c:pt>
                <c:pt idx="179">
                  <c:v>2195</c:v>
                </c:pt>
                <c:pt idx="180">
                  <c:v>2195</c:v>
                </c:pt>
                <c:pt idx="181">
                  <c:v>2195</c:v>
                </c:pt>
                <c:pt idx="182">
                  <c:v>2195</c:v>
                </c:pt>
                <c:pt idx="183">
                  <c:v>2195</c:v>
                </c:pt>
                <c:pt idx="184">
                  <c:v>2195</c:v>
                </c:pt>
                <c:pt idx="185">
                  <c:v>2195</c:v>
                </c:pt>
                <c:pt idx="186">
                  <c:v>2195</c:v>
                </c:pt>
                <c:pt idx="187">
                  <c:v>2195</c:v>
                </c:pt>
                <c:pt idx="188">
                  <c:v>2195</c:v>
                </c:pt>
                <c:pt idx="189">
                  <c:v>2195</c:v>
                </c:pt>
                <c:pt idx="190">
                  <c:v>2195</c:v>
                </c:pt>
                <c:pt idx="191">
                  <c:v>2195</c:v>
                </c:pt>
                <c:pt idx="192">
                  <c:v>2195</c:v>
                </c:pt>
                <c:pt idx="193">
                  <c:v>2195</c:v>
                </c:pt>
                <c:pt idx="194">
                  <c:v>2195</c:v>
                </c:pt>
                <c:pt idx="195">
                  <c:v>2195</c:v>
                </c:pt>
                <c:pt idx="196">
                  <c:v>2195</c:v>
                </c:pt>
                <c:pt idx="197">
                  <c:v>2195</c:v>
                </c:pt>
                <c:pt idx="198">
                  <c:v>2195</c:v>
                </c:pt>
                <c:pt idx="199">
                  <c:v>2195</c:v>
                </c:pt>
                <c:pt idx="200">
                  <c:v>2195</c:v>
                </c:pt>
                <c:pt idx="201">
                  <c:v>2195</c:v>
                </c:pt>
                <c:pt idx="202">
                  <c:v>2195</c:v>
                </c:pt>
                <c:pt idx="203">
                  <c:v>2195</c:v>
                </c:pt>
                <c:pt idx="204">
                  <c:v>2195</c:v>
                </c:pt>
                <c:pt idx="205">
                  <c:v>2195</c:v>
                </c:pt>
                <c:pt idx="206">
                  <c:v>2195</c:v>
                </c:pt>
                <c:pt idx="207">
                  <c:v>2195</c:v>
                </c:pt>
                <c:pt idx="208">
                  <c:v>2195</c:v>
                </c:pt>
                <c:pt idx="209">
                  <c:v>2195</c:v>
                </c:pt>
                <c:pt idx="210">
                  <c:v>2195</c:v>
                </c:pt>
                <c:pt idx="211">
                  <c:v>2195</c:v>
                </c:pt>
                <c:pt idx="212">
                  <c:v>2195</c:v>
                </c:pt>
                <c:pt idx="213">
                  <c:v>2195</c:v>
                </c:pt>
                <c:pt idx="214">
                  <c:v>2195</c:v>
                </c:pt>
                <c:pt idx="215">
                  <c:v>2195</c:v>
                </c:pt>
                <c:pt idx="216">
                  <c:v>2195</c:v>
                </c:pt>
                <c:pt idx="217">
                  <c:v>2195</c:v>
                </c:pt>
                <c:pt idx="218">
                  <c:v>2195</c:v>
                </c:pt>
                <c:pt idx="219">
                  <c:v>2195</c:v>
                </c:pt>
                <c:pt idx="220">
                  <c:v>2195</c:v>
                </c:pt>
                <c:pt idx="221">
                  <c:v>2195</c:v>
                </c:pt>
                <c:pt idx="222">
                  <c:v>2195</c:v>
                </c:pt>
                <c:pt idx="223">
                  <c:v>2195</c:v>
                </c:pt>
                <c:pt idx="224">
                  <c:v>2195</c:v>
                </c:pt>
                <c:pt idx="225">
                  <c:v>2195</c:v>
                </c:pt>
                <c:pt idx="226">
                  <c:v>2195</c:v>
                </c:pt>
                <c:pt idx="227">
                  <c:v>2195</c:v>
                </c:pt>
                <c:pt idx="228">
                  <c:v>2195</c:v>
                </c:pt>
                <c:pt idx="229">
                  <c:v>2195</c:v>
                </c:pt>
                <c:pt idx="230">
                  <c:v>2195</c:v>
                </c:pt>
                <c:pt idx="231">
                  <c:v>2195</c:v>
                </c:pt>
                <c:pt idx="232">
                  <c:v>2195</c:v>
                </c:pt>
                <c:pt idx="233">
                  <c:v>2195</c:v>
                </c:pt>
                <c:pt idx="234">
                  <c:v>2195</c:v>
                </c:pt>
                <c:pt idx="235">
                  <c:v>2195</c:v>
                </c:pt>
                <c:pt idx="236">
                  <c:v>2195</c:v>
                </c:pt>
                <c:pt idx="237">
                  <c:v>2195</c:v>
                </c:pt>
                <c:pt idx="238">
                  <c:v>2195</c:v>
                </c:pt>
                <c:pt idx="239">
                  <c:v>2195</c:v>
                </c:pt>
                <c:pt idx="240">
                  <c:v>2195</c:v>
                </c:pt>
                <c:pt idx="241">
                  <c:v>2195</c:v>
                </c:pt>
                <c:pt idx="242">
                  <c:v>2195</c:v>
                </c:pt>
                <c:pt idx="243">
                  <c:v>2195</c:v>
                </c:pt>
                <c:pt idx="244">
                  <c:v>2195</c:v>
                </c:pt>
                <c:pt idx="245">
                  <c:v>2195</c:v>
                </c:pt>
                <c:pt idx="246">
                  <c:v>2195</c:v>
                </c:pt>
                <c:pt idx="247">
                  <c:v>2195</c:v>
                </c:pt>
                <c:pt idx="248">
                  <c:v>2195</c:v>
                </c:pt>
                <c:pt idx="249">
                  <c:v>2195</c:v>
                </c:pt>
                <c:pt idx="250">
                  <c:v>2195</c:v>
                </c:pt>
                <c:pt idx="251">
                  <c:v>2195</c:v>
                </c:pt>
                <c:pt idx="252">
                  <c:v>2195</c:v>
                </c:pt>
                <c:pt idx="253">
                  <c:v>2195</c:v>
                </c:pt>
                <c:pt idx="254">
                  <c:v>2195</c:v>
                </c:pt>
                <c:pt idx="255">
                  <c:v>2195</c:v>
                </c:pt>
                <c:pt idx="256">
                  <c:v>2195</c:v>
                </c:pt>
                <c:pt idx="257">
                  <c:v>2195</c:v>
                </c:pt>
                <c:pt idx="258">
                  <c:v>2195</c:v>
                </c:pt>
                <c:pt idx="259">
                  <c:v>2195</c:v>
                </c:pt>
                <c:pt idx="260">
                  <c:v>2195</c:v>
                </c:pt>
                <c:pt idx="261">
                  <c:v>2195</c:v>
                </c:pt>
                <c:pt idx="262">
                  <c:v>2195</c:v>
                </c:pt>
                <c:pt idx="263">
                  <c:v>2195</c:v>
                </c:pt>
                <c:pt idx="264">
                  <c:v>2195</c:v>
                </c:pt>
                <c:pt idx="265">
                  <c:v>2195</c:v>
                </c:pt>
                <c:pt idx="266">
                  <c:v>2195</c:v>
                </c:pt>
                <c:pt idx="267">
                  <c:v>2195</c:v>
                </c:pt>
                <c:pt idx="268">
                  <c:v>2195</c:v>
                </c:pt>
                <c:pt idx="269">
                  <c:v>2195</c:v>
                </c:pt>
                <c:pt idx="270">
                  <c:v>2195</c:v>
                </c:pt>
                <c:pt idx="271">
                  <c:v>2195</c:v>
                </c:pt>
                <c:pt idx="272">
                  <c:v>2195</c:v>
                </c:pt>
                <c:pt idx="273">
                  <c:v>2195</c:v>
                </c:pt>
                <c:pt idx="274">
                  <c:v>2163</c:v>
                </c:pt>
                <c:pt idx="275">
                  <c:v>2163</c:v>
                </c:pt>
                <c:pt idx="276">
                  <c:v>2163</c:v>
                </c:pt>
                <c:pt idx="277">
                  <c:v>2163</c:v>
                </c:pt>
                <c:pt idx="278">
                  <c:v>2163</c:v>
                </c:pt>
                <c:pt idx="279">
                  <c:v>2163</c:v>
                </c:pt>
                <c:pt idx="280">
                  <c:v>2163</c:v>
                </c:pt>
                <c:pt idx="281">
                  <c:v>2163</c:v>
                </c:pt>
                <c:pt idx="282">
                  <c:v>2163</c:v>
                </c:pt>
                <c:pt idx="283">
                  <c:v>2163</c:v>
                </c:pt>
                <c:pt idx="284">
                  <c:v>2163</c:v>
                </c:pt>
                <c:pt idx="285">
                  <c:v>2163</c:v>
                </c:pt>
                <c:pt idx="286">
                  <c:v>2163</c:v>
                </c:pt>
                <c:pt idx="287">
                  <c:v>2163</c:v>
                </c:pt>
                <c:pt idx="288">
                  <c:v>2163</c:v>
                </c:pt>
                <c:pt idx="289">
                  <c:v>2163</c:v>
                </c:pt>
                <c:pt idx="290">
                  <c:v>2163</c:v>
                </c:pt>
                <c:pt idx="291">
                  <c:v>2163</c:v>
                </c:pt>
                <c:pt idx="292">
                  <c:v>2163</c:v>
                </c:pt>
                <c:pt idx="293">
                  <c:v>2163</c:v>
                </c:pt>
                <c:pt idx="294">
                  <c:v>2163</c:v>
                </c:pt>
                <c:pt idx="295">
                  <c:v>2163</c:v>
                </c:pt>
                <c:pt idx="296">
                  <c:v>2163</c:v>
                </c:pt>
                <c:pt idx="297">
                  <c:v>2163</c:v>
                </c:pt>
                <c:pt idx="298">
                  <c:v>2163</c:v>
                </c:pt>
                <c:pt idx="299">
                  <c:v>2163</c:v>
                </c:pt>
                <c:pt idx="300">
                  <c:v>2163</c:v>
                </c:pt>
                <c:pt idx="301">
                  <c:v>2163</c:v>
                </c:pt>
                <c:pt idx="302">
                  <c:v>2163</c:v>
                </c:pt>
                <c:pt idx="303">
                  <c:v>2163</c:v>
                </c:pt>
                <c:pt idx="304">
                  <c:v>2163</c:v>
                </c:pt>
                <c:pt idx="305">
                  <c:v>2163</c:v>
                </c:pt>
                <c:pt idx="306">
                  <c:v>2163</c:v>
                </c:pt>
                <c:pt idx="307">
                  <c:v>2163</c:v>
                </c:pt>
                <c:pt idx="308">
                  <c:v>2163</c:v>
                </c:pt>
                <c:pt idx="309">
                  <c:v>2163</c:v>
                </c:pt>
                <c:pt idx="310">
                  <c:v>2163</c:v>
                </c:pt>
                <c:pt idx="311">
                  <c:v>2163</c:v>
                </c:pt>
                <c:pt idx="312">
                  <c:v>2163</c:v>
                </c:pt>
                <c:pt idx="313">
                  <c:v>2163</c:v>
                </c:pt>
                <c:pt idx="314">
                  <c:v>2163</c:v>
                </c:pt>
                <c:pt idx="315">
                  <c:v>2163</c:v>
                </c:pt>
                <c:pt idx="316">
                  <c:v>2163</c:v>
                </c:pt>
                <c:pt idx="317">
                  <c:v>2163</c:v>
                </c:pt>
                <c:pt idx="318">
                  <c:v>2163</c:v>
                </c:pt>
                <c:pt idx="319">
                  <c:v>2163</c:v>
                </c:pt>
                <c:pt idx="320">
                  <c:v>2163</c:v>
                </c:pt>
                <c:pt idx="321">
                  <c:v>2163</c:v>
                </c:pt>
                <c:pt idx="322">
                  <c:v>2163</c:v>
                </c:pt>
                <c:pt idx="323">
                  <c:v>2163</c:v>
                </c:pt>
                <c:pt idx="324">
                  <c:v>2163</c:v>
                </c:pt>
                <c:pt idx="325">
                  <c:v>2163</c:v>
                </c:pt>
                <c:pt idx="326">
                  <c:v>2163</c:v>
                </c:pt>
                <c:pt idx="327">
                  <c:v>2163</c:v>
                </c:pt>
                <c:pt idx="328">
                  <c:v>2163</c:v>
                </c:pt>
                <c:pt idx="329">
                  <c:v>2163</c:v>
                </c:pt>
                <c:pt idx="330">
                  <c:v>2163</c:v>
                </c:pt>
                <c:pt idx="331">
                  <c:v>2163</c:v>
                </c:pt>
                <c:pt idx="332">
                  <c:v>2163</c:v>
                </c:pt>
                <c:pt idx="333">
                  <c:v>2163</c:v>
                </c:pt>
                <c:pt idx="334">
                  <c:v>2163</c:v>
                </c:pt>
                <c:pt idx="335">
                  <c:v>2163</c:v>
                </c:pt>
                <c:pt idx="336">
                  <c:v>2163</c:v>
                </c:pt>
                <c:pt idx="337">
                  <c:v>2163</c:v>
                </c:pt>
                <c:pt idx="338">
                  <c:v>2163</c:v>
                </c:pt>
                <c:pt idx="339">
                  <c:v>2163</c:v>
                </c:pt>
                <c:pt idx="340">
                  <c:v>2163</c:v>
                </c:pt>
                <c:pt idx="341">
                  <c:v>2163</c:v>
                </c:pt>
                <c:pt idx="342">
                  <c:v>2163</c:v>
                </c:pt>
                <c:pt idx="343">
                  <c:v>2163</c:v>
                </c:pt>
                <c:pt idx="344">
                  <c:v>2163</c:v>
                </c:pt>
                <c:pt idx="345">
                  <c:v>2163</c:v>
                </c:pt>
                <c:pt idx="346">
                  <c:v>2163</c:v>
                </c:pt>
                <c:pt idx="347">
                  <c:v>2163</c:v>
                </c:pt>
                <c:pt idx="348">
                  <c:v>2163</c:v>
                </c:pt>
                <c:pt idx="349">
                  <c:v>2163</c:v>
                </c:pt>
                <c:pt idx="350">
                  <c:v>2163</c:v>
                </c:pt>
                <c:pt idx="351">
                  <c:v>2163</c:v>
                </c:pt>
                <c:pt idx="352">
                  <c:v>2163</c:v>
                </c:pt>
                <c:pt idx="353">
                  <c:v>2163</c:v>
                </c:pt>
                <c:pt idx="354">
                  <c:v>2163</c:v>
                </c:pt>
                <c:pt idx="355">
                  <c:v>2163</c:v>
                </c:pt>
                <c:pt idx="356">
                  <c:v>2163</c:v>
                </c:pt>
                <c:pt idx="357">
                  <c:v>2163</c:v>
                </c:pt>
                <c:pt idx="358">
                  <c:v>2163</c:v>
                </c:pt>
                <c:pt idx="359">
                  <c:v>2163</c:v>
                </c:pt>
                <c:pt idx="360">
                  <c:v>2163</c:v>
                </c:pt>
                <c:pt idx="361">
                  <c:v>2163</c:v>
                </c:pt>
                <c:pt idx="362">
                  <c:v>2163</c:v>
                </c:pt>
                <c:pt idx="363">
                  <c:v>2163</c:v>
                </c:pt>
                <c:pt idx="364">
                  <c:v>2163</c:v>
                </c:pt>
                <c:pt idx="365">
                  <c:v>2163</c:v>
                </c:pt>
              </c:numCache>
            </c:numRef>
          </c:val>
          <c:smooth val="0"/>
        </c:ser>
        <c:dLbls>
          <c:showLegendKey val="0"/>
          <c:showVal val="0"/>
          <c:showCatName val="0"/>
          <c:showSerName val="0"/>
          <c:showPercent val="0"/>
          <c:showBubbleSize val="0"/>
        </c:dLbls>
        <c:marker val="1"/>
        <c:smooth val="0"/>
        <c:axId val="253087744"/>
        <c:axId val="253077376"/>
      </c:lineChart>
      <c:catAx>
        <c:axId val="253069568"/>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3075456"/>
        <c:crosses val="autoZero"/>
        <c:auto val="0"/>
        <c:lblAlgn val="ctr"/>
        <c:lblOffset val="100"/>
        <c:tickLblSkip val="30"/>
        <c:tickMarkSkip val="30"/>
        <c:noMultiLvlLbl val="0"/>
      </c:catAx>
      <c:valAx>
        <c:axId val="253075456"/>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3069568"/>
        <c:crosses val="autoZero"/>
        <c:crossBetween val="midCat"/>
        <c:majorUnit val="10"/>
        <c:minorUnit val="5"/>
      </c:valAx>
      <c:valAx>
        <c:axId val="253077376"/>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253087744"/>
        <c:crosses val="max"/>
        <c:crossBetween val="between"/>
        <c:majorUnit val="385"/>
        <c:minorUnit val="192.5"/>
      </c:valAx>
      <c:dateAx>
        <c:axId val="253087744"/>
        <c:scaling>
          <c:orientation val="minMax"/>
        </c:scaling>
        <c:delete val="1"/>
        <c:axPos val="b"/>
        <c:numFmt formatCode="mmm\-yy" sourceLinked="1"/>
        <c:majorTickMark val="out"/>
        <c:minorTickMark val="none"/>
        <c:tickLblPos val="nextTo"/>
        <c:crossAx val="253077376"/>
        <c:crosses val="autoZero"/>
        <c:auto val="1"/>
        <c:lblOffset val="100"/>
        <c:baseTimeUnit val="days"/>
      </c:dateAx>
      <c:spPr>
        <a:solidFill>
          <a:srgbClr val="FFFFFF"/>
        </a:solidFill>
        <a:ln w="3175">
          <a:noFill/>
          <a:prstDash val="solid"/>
        </a:ln>
      </c:spPr>
    </c:plotArea>
    <c:legend>
      <c:legendPos val="r"/>
      <c:layout>
        <c:manualLayout>
          <c:xMode val="edge"/>
          <c:yMode val="edge"/>
          <c:x val="8.747210076085063E-2"/>
          <c:y val="0.89043146052441613"/>
          <c:w val="0.81276558554522083"/>
          <c:h val="3.7135886928097314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3003161222338E-2"/>
          <c:y val="0.11037843968598948"/>
          <c:w val="0.82402528977871448"/>
          <c:h val="0.83453685229391572"/>
        </c:manualLayout>
      </c:layout>
      <c:areaChart>
        <c:grouping val="standard"/>
        <c:varyColors val="0"/>
        <c:ser>
          <c:idx val="0"/>
          <c:order val="0"/>
          <c:tx>
            <c:v>F.H.B.C. System Receipt Capability</c:v>
          </c:tx>
          <c:spPr>
            <a:solidFill>
              <a:schemeClr val="tx2">
                <a:lumMod val="40000"/>
                <a:lumOff val="60000"/>
              </a:schemeClr>
            </a:solidFill>
            <a:ln w="12700">
              <a:solidFill>
                <a:srgbClr val="000000"/>
              </a:solidFill>
              <a:prstDash val="solid"/>
            </a:ln>
            <a:effectLst>
              <a:outerShdw dist="35921" dir="2700000" algn="br">
                <a:srgbClr val="000000"/>
              </a:outerShdw>
            </a:effectLst>
          </c:spP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BORDER'!$AJ$338:$AJ$703</c:f>
              <c:numCache>
                <c:formatCode>General</c:formatCode>
                <c:ptCount val="366"/>
                <c:pt idx="0">
                  <c:v>69</c:v>
                </c:pt>
                <c:pt idx="1">
                  <c:v>69</c:v>
                </c:pt>
                <c:pt idx="2">
                  <c:v>69</c:v>
                </c:pt>
                <c:pt idx="3">
                  <c:v>69</c:v>
                </c:pt>
                <c:pt idx="4">
                  <c:v>69</c:v>
                </c:pt>
                <c:pt idx="5">
                  <c:v>69</c:v>
                </c:pt>
                <c:pt idx="6">
                  <c:v>69</c:v>
                </c:pt>
                <c:pt idx="7">
                  <c:v>69</c:v>
                </c:pt>
                <c:pt idx="8">
                  <c:v>69</c:v>
                </c:pt>
                <c:pt idx="9">
                  <c:v>69</c:v>
                </c:pt>
                <c:pt idx="10">
                  <c:v>69</c:v>
                </c:pt>
                <c:pt idx="11">
                  <c:v>69</c:v>
                </c:pt>
                <c:pt idx="12">
                  <c:v>69</c:v>
                </c:pt>
                <c:pt idx="13">
                  <c:v>69</c:v>
                </c:pt>
                <c:pt idx="14">
                  <c:v>69</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70</c:v>
                </c:pt>
                <c:pt idx="32">
                  <c:v>70</c:v>
                </c:pt>
                <c:pt idx="33">
                  <c:v>70</c:v>
                </c:pt>
                <c:pt idx="34">
                  <c:v>70</c:v>
                </c:pt>
                <c:pt idx="35">
                  <c:v>70</c:v>
                </c:pt>
                <c:pt idx="36">
                  <c:v>70</c:v>
                </c:pt>
                <c:pt idx="37">
                  <c:v>70</c:v>
                </c:pt>
                <c:pt idx="38">
                  <c:v>70</c:v>
                </c:pt>
                <c:pt idx="39">
                  <c:v>70</c:v>
                </c:pt>
                <c:pt idx="40">
                  <c:v>50</c:v>
                </c:pt>
                <c:pt idx="41">
                  <c:v>50</c:v>
                </c:pt>
                <c:pt idx="42">
                  <c:v>50</c:v>
                </c:pt>
                <c:pt idx="43">
                  <c:v>44</c:v>
                </c:pt>
                <c:pt idx="44">
                  <c:v>70</c:v>
                </c:pt>
                <c:pt idx="45">
                  <c:v>44</c:v>
                </c:pt>
                <c:pt idx="46">
                  <c:v>50</c:v>
                </c:pt>
                <c:pt idx="47">
                  <c:v>50</c:v>
                </c:pt>
                <c:pt idx="48">
                  <c:v>70</c:v>
                </c:pt>
                <c:pt idx="49">
                  <c:v>70</c:v>
                </c:pt>
                <c:pt idx="50">
                  <c:v>70</c:v>
                </c:pt>
                <c:pt idx="51">
                  <c:v>70</c:v>
                </c:pt>
                <c:pt idx="52">
                  <c:v>70</c:v>
                </c:pt>
                <c:pt idx="53">
                  <c:v>70</c:v>
                </c:pt>
                <c:pt idx="54">
                  <c:v>70</c:v>
                </c:pt>
                <c:pt idx="55">
                  <c:v>70</c:v>
                </c:pt>
                <c:pt idx="56">
                  <c:v>70</c:v>
                </c:pt>
                <c:pt idx="57">
                  <c:v>70</c:v>
                </c:pt>
                <c:pt idx="58">
                  <c:v>70</c:v>
                </c:pt>
                <c:pt idx="59">
                  <c:v>70</c:v>
                </c:pt>
                <c:pt idx="60">
                  <c:v>70</c:v>
                </c:pt>
                <c:pt idx="61">
                  <c:v>71</c:v>
                </c:pt>
                <c:pt idx="62">
                  <c:v>71</c:v>
                </c:pt>
                <c:pt idx="63">
                  <c:v>71</c:v>
                </c:pt>
                <c:pt idx="64">
                  <c:v>71</c:v>
                </c:pt>
                <c:pt idx="65">
                  <c:v>71</c:v>
                </c:pt>
                <c:pt idx="66">
                  <c:v>71</c:v>
                </c:pt>
                <c:pt idx="67">
                  <c:v>71</c:v>
                </c:pt>
                <c:pt idx="68">
                  <c:v>71</c:v>
                </c:pt>
                <c:pt idx="69">
                  <c:v>71</c:v>
                </c:pt>
                <c:pt idx="70">
                  <c:v>71</c:v>
                </c:pt>
                <c:pt idx="71">
                  <c:v>71</c:v>
                </c:pt>
                <c:pt idx="72">
                  <c:v>71</c:v>
                </c:pt>
                <c:pt idx="73">
                  <c:v>71</c:v>
                </c:pt>
                <c:pt idx="74">
                  <c:v>71</c:v>
                </c:pt>
                <c:pt idx="75">
                  <c:v>71</c:v>
                </c:pt>
                <c:pt idx="76">
                  <c:v>71</c:v>
                </c:pt>
                <c:pt idx="77">
                  <c:v>71</c:v>
                </c:pt>
                <c:pt idx="78">
                  <c:v>71</c:v>
                </c:pt>
                <c:pt idx="79">
                  <c:v>71</c:v>
                </c:pt>
                <c:pt idx="80">
                  <c:v>71</c:v>
                </c:pt>
                <c:pt idx="81">
                  <c:v>71</c:v>
                </c:pt>
                <c:pt idx="82">
                  <c:v>71</c:v>
                </c:pt>
                <c:pt idx="83">
                  <c:v>71</c:v>
                </c:pt>
                <c:pt idx="84">
                  <c:v>71</c:v>
                </c:pt>
                <c:pt idx="85">
                  <c:v>71</c:v>
                </c:pt>
                <c:pt idx="86">
                  <c:v>71</c:v>
                </c:pt>
                <c:pt idx="87">
                  <c:v>71</c:v>
                </c:pt>
                <c:pt idx="88">
                  <c:v>71</c:v>
                </c:pt>
                <c:pt idx="89">
                  <c:v>71</c:v>
                </c:pt>
                <c:pt idx="90">
                  <c:v>71</c:v>
                </c:pt>
                <c:pt idx="91">
                  <c:v>71</c:v>
                </c:pt>
                <c:pt idx="92">
                  <c:v>72</c:v>
                </c:pt>
                <c:pt idx="93">
                  <c:v>72</c:v>
                </c:pt>
                <c:pt idx="94">
                  <c:v>72</c:v>
                </c:pt>
                <c:pt idx="95">
                  <c:v>72</c:v>
                </c:pt>
                <c:pt idx="96">
                  <c:v>72</c:v>
                </c:pt>
                <c:pt idx="97">
                  <c:v>72</c:v>
                </c:pt>
                <c:pt idx="98">
                  <c:v>72</c:v>
                </c:pt>
                <c:pt idx="99">
                  <c:v>72</c:v>
                </c:pt>
                <c:pt idx="100">
                  <c:v>72</c:v>
                </c:pt>
                <c:pt idx="101">
                  <c:v>72</c:v>
                </c:pt>
                <c:pt idx="102">
                  <c:v>72</c:v>
                </c:pt>
                <c:pt idx="103">
                  <c:v>72</c:v>
                </c:pt>
                <c:pt idx="104">
                  <c:v>72</c:v>
                </c:pt>
                <c:pt idx="105">
                  <c:v>72</c:v>
                </c:pt>
                <c:pt idx="106">
                  <c:v>72</c:v>
                </c:pt>
                <c:pt idx="107">
                  <c:v>72</c:v>
                </c:pt>
                <c:pt idx="108">
                  <c:v>72</c:v>
                </c:pt>
                <c:pt idx="109">
                  <c:v>72</c:v>
                </c:pt>
                <c:pt idx="110">
                  <c:v>72</c:v>
                </c:pt>
                <c:pt idx="111">
                  <c:v>72</c:v>
                </c:pt>
                <c:pt idx="112">
                  <c:v>72</c:v>
                </c:pt>
                <c:pt idx="113">
                  <c:v>72</c:v>
                </c:pt>
                <c:pt idx="114">
                  <c:v>72</c:v>
                </c:pt>
                <c:pt idx="115">
                  <c:v>72</c:v>
                </c:pt>
                <c:pt idx="116">
                  <c:v>72</c:v>
                </c:pt>
                <c:pt idx="117">
                  <c:v>72</c:v>
                </c:pt>
                <c:pt idx="118">
                  <c:v>72</c:v>
                </c:pt>
                <c:pt idx="119">
                  <c:v>72</c:v>
                </c:pt>
                <c:pt idx="120">
                  <c:v>72</c:v>
                </c:pt>
                <c:pt idx="121">
                  <c:v>67</c:v>
                </c:pt>
                <c:pt idx="122">
                  <c:v>67</c:v>
                </c:pt>
                <c:pt idx="123">
                  <c:v>67</c:v>
                </c:pt>
                <c:pt idx="124">
                  <c:v>67</c:v>
                </c:pt>
                <c:pt idx="125">
                  <c:v>67</c:v>
                </c:pt>
                <c:pt idx="126">
                  <c:v>67</c:v>
                </c:pt>
                <c:pt idx="127">
                  <c:v>67</c:v>
                </c:pt>
                <c:pt idx="128">
                  <c:v>67</c:v>
                </c:pt>
                <c:pt idx="129">
                  <c:v>67</c:v>
                </c:pt>
                <c:pt idx="130">
                  <c:v>67</c:v>
                </c:pt>
                <c:pt idx="131">
                  <c:v>67</c:v>
                </c:pt>
                <c:pt idx="132">
                  <c:v>67</c:v>
                </c:pt>
                <c:pt idx="133">
                  <c:v>67</c:v>
                </c:pt>
                <c:pt idx="134">
                  <c:v>67</c:v>
                </c:pt>
                <c:pt idx="135">
                  <c:v>67</c:v>
                </c:pt>
                <c:pt idx="136">
                  <c:v>67</c:v>
                </c:pt>
                <c:pt idx="137">
                  <c:v>67</c:v>
                </c:pt>
                <c:pt idx="138">
                  <c:v>67</c:v>
                </c:pt>
                <c:pt idx="139">
                  <c:v>67</c:v>
                </c:pt>
                <c:pt idx="140">
                  <c:v>67</c:v>
                </c:pt>
                <c:pt idx="141">
                  <c:v>67</c:v>
                </c:pt>
                <c:pt idx="142">
                  <c:v>67</c:v>
                </c:pt>
                <c:pt idx="143">
                  <c:v>67</c:v>
                </c:pt>
                <c:pt idx="144">
                  <c:v>67</c:v>
                </c:pt>
                <c:pt idx="145">
                  <c:v>67</c:v>
                </c:pt>
                <c:pt idx="146">
                  <c:v>67</c:v>
                </c:pt>
                <c:pt idx="147">
                  <c:v>67</c:v>
                </c:pt>
                <c:pt idx="148">
                  <c:v>67</c:v>
                </c:pt>
                <c:pt idx="149">
                  <c:v>67</c:v>
                </c:pt>
                <c:pt idx="150">
                  <c:v>67</c:v>
                </c:pt>
                <c:pt idx="151">
                  <c:v>67</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66</c:v>
                </c:pt>
                <c:pt idx="214">
                  <c:v>66</c:v>
                </c:pt>
                <c:pt idx="215">
                  <c:v>66</c:v>
                </c:pt>
                <c:pt idx="216">
                  <c:v>66</c:v>
                </c:pt>
                <c:pt idx="217">
                  <c:v>66</c:v>
                </c:pt>
                <c:pt idx="218">
                  <c:v>66</c:v>
                </c:pt>
                <c:pt idx="219">
                  <c:v>66</c:v>
                </c:pt>
                <c:pt idx="220">
                  <c:v>66</c:v>
                </c:pt>
                <c:pt idx="221">
                  <c:v>66</c:v>
                </c:pt>
                <c:pt idx="222">
                  <c:v>66</c:v>
                </c:pt>
                <c:pt idx="223">
                  <c:v>66</c:v>
                </c:pt>
                <c:pt idx="224">
                  <c:v>66</c:v>
                </c:pt>
                <c:pt idx="225">
                  <c:v>66</c:v>
                </c:pt>
                <c:pt idx="226">
                  <c:v>66</c:v>
                </c:pt>
                <c:pt idx="227">
                  <c:v>66</c:v>
                </c:pt>
                <c:pt idx="228">
                  <c:v>66</c:v>
                </c:pt>
                <c:pt idx="229">
                  <c:v>66</c:v>
                </c:pt>
                <c:pt idx="230">
                  <c:v>66</c:v>
                </c:pt>
                <c:pt idx="231">
                  <c:v>66</c:v>
                </c:pt>
                <c:pt idx="232">
                  <c:v>66</c:v>
                </c:pt>
                <c:pt idx="233">
                  <c:v>66</c:v>
                </c:pt>
                <c:pt idx="234">
                  <c:v>66</c:v>
                </c:pt>
                <c:pt idx="235">
                  <c:v>66</c:v>
                </c:pt>
                <c:pt idx="236">
                  <c:v>66</c:v>
                </c:pt>
                <c:pt idx="237">
                  <c:v>66</c:v>
                </c:pt>
                <c:pt idx="238">
                  <c:v>66</c:v>
                </c:pt>
                <c:pt idx="239">
                  <c:v>66</c:v>
                </c:pt>
                <c:pt idx="240">
                  <c:v>66</c:v>
                </c:pt>
                <c:pt idx="241">
                  <c:v>66</c:v>
                </c:pt>
                <c:pt idx="242">
                  <c:v>66</c:v>
                </c:pt>
                <c:pt idx="243">
                  <c:v>66</c:v>
                </c:pt>
                <c:pt idx="244">
                  <c:v>66</c:v>
                </c:pt>
                <c:pt idx="245">
                  <c:v>66</c:v>
                </c:pt>
                <c:pt idx="246">
                  <c:v>66</c:v>
                </c:pt>
                <c:pt idx="247">
                  <c:v>66</c:v>
                </c:pt>
                <c:pt idx="248">
                  <c:v>66</c:v>
                </c:pt>
                <c:pt idx="249">
                  <c:v>66</c:v>
                </c:pt>
                <c:pt idx="250">
                  <c:v>66</c:v>
                </c:pt>
                <c:pt idx="251">
                  <c:v>66</c:v>
                </c:pt>
                <c:pt idx="252">
                  <c:v>66</c:v>
                </c:pt>
                <c:pt idx="253">
                  <c:v>66</c:v>
                </c:pt>
                <c:pt idx="254">
                  <c:v>66</c:v>
                </c:pt>
                <c:pt idx="255">
                  <c:v>66</c:v>
                </c:pt>
                <c:pt idx="256">
                  <c:v>66</c:v>
                </c:pt>
                <c:pt idx="257">
                  <c:v>66</c:v>
                </c:pt>
                <c:pt idx="258">
                  <c:v>66</c:v>
                </c:pt>
                <c:pt idx="259">
                  <c:v>66</c:v>
                </c:pt>
                <c:pt idx="260">
                  <c:v>66</c:v>
                </c:pt>
                <c:pt idx="261">
                  <c:v>58</c:v>
                </c:pt>
                <c:pt idx="262">
                  <c:v>58</c:v>
                </c:pt>
                <c:pt idx="263">
                  <c:v>58</c:v>
                </c:pt>
                <c:pt idx="264">
                  <c:v>58</c:v>
                </c:pt>
                <c:pt idx="265">
                  <c:v>58</c:v>
                </c:pt>
                <c:pt idx="266">
                  <c:v>66</c:v>
                </c:pt>
                <c:pt idx="267">
                  <c:v>66</c:v>
                </c:pt>
                <c:pt idx="268">
                  <c:v>66</c:v>
                </c:pt>
                <c:pt idx="269">
                  <c:v>66</c:v>
                </c:pt>
                <c:pt idx="270">
                  <c:v>66</c:v>
                </c:pt>
                <c:pt idx="271">
                  <c:v>66</c:v>
                </c:pt>
                <c:pt idx="272">
                  <c:v>66</c:v>
                </c:pt>
                <c:pt idx="273">
                  <c:v>66</c:v>
                </c:pt>
                <c:pt idx="274">
                  <c:v>65</c:v>
                </c:pt>
                <c:pt idx="275">
                  <c:v>61</c:v>
                </c:pt>
                <c:pt idx="276">
                  <c:v>61</c:v>
                </c:pt>
                <c:pt idx="277">
                  <c:v>61</c:v>
                </c:pt>
                <c:pt idx="278">
                  <c:v>61</c:v>
                </c:pt>
                <c:pt idx="279">
                  <c:v>65</c:v>
                </c:pt>
                <c:pt idx="280">
                  <c:v>65</c:v>
                </c:pt>
                <c:pt idx="281">
                  <c:v>65</c:v>
                </c:pt>
                <c:pt idx="282">
                  <c:v>55</c:v>
                </c:pt>
                <c:pt idx="283">
                  <c:v>55</c:v>
                </c:pt>
                <c:pt idx="284">
                  <c:v>55</c:v>
                </c:pt>
                <c:pt idx="285">
                  <c:v>55</c:v>
                </c:pt>
                <c:pt idx="286">
                  <c:v>55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43</c:v>
                </c:pt>
                <c:pt idx="304">
                  <c:v>43</c:v>
                </c:pt>
                <c:pt idx="305">
                  <c:v>48</c:v>
                </c:pt>
                <c:pt idx="306">
                  <c:v>48</c:v>
                </c:pt>
                <c:pt idx="307">
                  <c:v>48</c:v>
                </c:pt>
                <c:pt idx="308">
                  <c:v>64</c:v>
                </c:pt>
                <c:pt idx="309">
                  <c:v>64</c:v>
                </c:pt>
                <c:pt idx="310">
                  <c:v>64</c:v>
                </c:pt>
                <c:pt idx="311">
                  <c:v>64</c:v>
                </c:pt>
                <c:pt idx="312">
                  <c:v>64</c:v>
                </c:pt>
                <c:pt idx="313">
                  <c:v>64</c:v>
                </c:pt>
                <c:pt idx="314">
                  <c:v>64</c:v>
                </c:pt>
                <c:pt idx="315">
                  <c:v>64</c:v>
                </c:pt>
                <c:pt idx="316">
                  <c:v>64</c:v>
                </c:pt>
                <c:pt idx="317">
                  <c:v>64</c:v>
                </c:pt>
                <c:pt idx="318">
                  <c:v>64</c:v>
                </c:pt>
                <c:pt idx="319">
                  <c:v>64</c:v>
                </c:pt>
                <c:pt idx="320">
                  <c:v>64</c:v>
                </c:pt>
                <c:pt idx="321">
                  <c:v>64</c:v>
                </c:pt>
                <c:pt idx="322">
                  <c:v>64</c:v>
                </c:pt>
                <c:pt idx="323">
                  <c:v>64</c:v>
                </c:pt>
                <c:pt idx="324">
                  <c:v>64</c:v>
                </c:pt>
                <c:pt idx="325">
                  <c:v>64</c:v>
                </c:pt>
                <c:pt idx="326">
                  <c:v>64</c:v>
                </c:pt>
                <c:pt idx="327">
                  <c:v>64</c:v>
                </c:pt>
                <c:pt idx="328">
                  <c:v>64</c:v>
                </c:pt>
                <c:pt idx="329">
                  <c:v>64</c:v>
                </c:pt>
                <c:pt idx="330">
                  <c:v>64</c:v>
                </c:pt>
                <c:pt idx="331">
                  <c:v>64</c:v>
                </c:pt>
                <c:pt idx="332">
                  <c:v>64</c:v>
                </c:pt>
                <c:pt idx="333">
                  <c:v>64</c:v>
                </c:pt>
                <c:pt idx="334">
                  <c:v>64</c:v>
                </c:pt>
                <c:pt idx="335">
                  <c:v>63</c:v>
                </c:pt>
                <c:pt idx="336">
                  <c:v>63</c:v>
                </c:pt>
                <c:pt idx="337">
                  <c:v>63</c:v>
                </c:pt>
                <c:pt idx="338">
                  <c:v>63</c:v>
                </c:pt>
                <c:pt idx="339">
                  <c:v>63</c:v>
                </c:pt>
                <c:pt idx="340">
                  <c:v>63</c:v>
                </c:pt>
                <c:pt idx="341">
                  <c:v>63</c:v>
                </c:pt>
                <c:pt idx="342">
                  <c:v>63</c:v>
                </c:pt>
                <c:pt idx="343">
                  <c:v>63</c:v>
                </c:pt>
                <c:pt idx="344">
                  <c:v>63</c:v>
                </c:pt>
                <c:pt idx="345">
                  <c:v>63</c:v>
                </c:pt>
                <c:pt idx="346">
                  <c:v>63</c:v>
                </c:pt>
                <c:pt idx="347">
                  <c:v>63</c:v>
                </c:pt>
                <c:pt idx="348">
                  <c:v>63</c:v>
                </c:pt>
                <c:pt idx="349">
                  <c:v>63</c:v>
                </c:pt>
                <c:pt idx="350">
                  <c:v>63</c:v>
                </c:pt>
                <c:pt idx="351">
                  <c:v>63</c:v>
                </c:pt>
                <c:pt idx="352">
                  <c:v>63</c:v>
                </c:pt>
                <c:pt idx="353">
                  <c:v>63</c:v>
                </c:pt>
                <c:pt idx="354">
                  <c:v>63</c:v>
                </c:pt>
                <c:pt idx="355">
                  <c:v>63</c:v>
                </c:pt>
                <c:pt idx="356">
                  <c:v>63</c:v>
                </c:pt>
                <c:pt idx="357">
                  <c:v>63</c:v>
                </c:pt>
                <c:pt idx="358">
                  <c:v>63</c:v>
                </c:pt>
                <c:pt idx="359">
                  <c:v>63</c:v>
                </c:pt>
                <c:pt idx="360">
                  <c:v>63</c:v>
                </c:pt>
                <c:pt idx="361">
                  <c:v>63</c:v>
                </c:pt>
                <c:pt idx="362">
                  <c:v>63</c:v>
                </c:pt>
                <c:pt idx="363">
                  <c:v>63</c:v>
                </c:pt>
                <c:pt idx="364">
                  <c:v>63</c:v>
                </c:pt>
                <c:pt idx="365">
                  <c:v>63</c:v>
                </c:pt>
              </c:numCache>
            </c:numRef>
          </c:val>
        </c:ser>
        <c:dLbls>
          <c:showLegendKey val="0"/>
          <c:showVal val="0"/>
          <c:showCatName val="0"/>
          <c:showSerName val="0"/>
          <c:showPercent val="0"/>
          <c:showBubbleSize val="0"/>
        </c:dLbls>
        <c:axId val="254415616"/>
        <c:axId val="254417152"/>
      </c:areaChart>
      <c:lineChart>
        <c:grouping val="standard"/>
        <c:varyColors val="0"/>
        <c:ser>
          <c:idx val="1"/>
          <c:order val="2"/>
          <c:tx>
            <c:v>2015 Actual Flow</c:v>
          </c:tx>
          <c:spPr>
            <a:ln w="19050">
              <a:solidFill>
                <a:schemeClr val="tx1"/>
              </a:solidFill>
              <a:prstDash val="solid"/>
            </a:ln>
          </c:spPr>
          <c:marker>
            <c:symbol val="none"/>
          </c:marke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BORDER'!$AM$338:$AM$501</c:f>
              <c:numCache>
                <c:formatCode>0.0</c:formatCode>
                <c:ptCount val="164"/>
                <c:pt idx="0">
                  <c:v>54.7237362693715</c:v>
                </c:pt>
                <c:pt idx="1">
                  <c:v>54.4344443518156</c:v>
                </c:pt>
                <c:pt idx="2">
                  <c:v>53.028370648866996</c:v>
                </c:pt>
                <c:pt idx="3">
                  <c:v>55.336463272890406</c:v>
                </c:pt>
                <c:pt idx="4">
                  <c:v>52.631174984197102</c:v>
                </c:pt>
                <c:pt idx="5">
                  <c:v>52.174932441058104</c:v>
                </c:pt>
                <c:pt idx="6">
                  <c:v>52.908970431684502</c:v>
                </c:pt>
                <c:pt idx="7">
                  <c:v>52.543247195241605</c:v>
                </c:pt>
                <c:pt idx="8">
                  <c:v>52.932199568733097</c:v>
                </c:pt>
                <c:pt idx="9">
                  <c:v>52.593054047794197</c:v>
                </c:pt>
                <c:pt idx="10">
                  <c:v>51.461874802886499</c:v>
                </c:pt>
                <c:pt idx="11">
                  <c:v>52.194745468132105</c:v>
                </c:pt>
                <c:pt idx="12">
                  <c:v>52.9012163508391</c:v>
                </c:pt>
                <c:pt idx="13">
                  <c:v>52.881786588776698</c:v>
                </c:pt>
                <c:pt idx="14">
                  <c:v>53.549498284592602</c:v>
                </c:pt>
                <c:pt idx="15">
                  <c:v>53.304255404048199</c:v>
                </c:pt>
                <c:pt idx="16">
                  <c:v>53.201572331491697</c:v>
                </c:pt>
                <c:pt idx="17">
                  <c:v>53.175029339739702</c:v>
                </c:pt>
                <c:pt idx="18">
                  <c:v>51.844463807507097</c:v>
                </c:pt>
                <c:pt idx="19">
                  <c:v>51.171562117026205</c:v>
                </c:pt>
                <c:pt idx="20">
                  <c:v>52</c:v>
                </c:pt>
                <c:pt idx="21">
                  <c:v>51.9</c:v>
                </c:pt>
                <c:pt idx="22">
                  <c:v>52.4</c:v>
                </c:pt>
                <c:pt idx="23">
                  <c:v>50.1</c:v>
                </c:pt>
                <c:pt idx="24">
                  <c:v>52</c:v>
                </c:pt>
                <c:pt idx="25">
                  <c:v>57.8</c:v>
                </c:pt>
                <c:pt idx="26">
                  <c:v>54.1</c:v>
                </c:pt>
                <c:pt idx="27">
                  <c:v>54.1</c:v>
                </c:pt>
                <c:pt idx="28">
                  <c:v>52.2</c:v>
                </c:pt>
                <c:pt idx="29">
                  <c:v>52.2</c:v>
                </c:pt>
                <c:pt idx="30">
                  <c:v>52.2</c:v>
                </c:pt>
                <c:pt idx="31">
                  <c:v>52.1</c:v>
                </c:pt>
                <c:pt idx="32">
                  <c:v>51.7</c:v>
                </c:pt>
                <c:pt idx="33">
                  <c:v>51.6</c:v>
                </c:pt>
                <c:pt idx="34">
                  <c:v>52.2</c:v>
                </c:pt>
                <c:pt idx="35">
                  <c:v>52.2</c:v>
                </c:pt>
                <c:pt idx="36">
                  <c:v>51.8</c:v>
                </c:pt>
                <c:pt idx="37">
                  <c:v>51.4</c:v>
                </c:pt>
                <c:pt idx="38">
                  <c:v>51.7</c:v>
                </c:pt>
                <c:pt idx="39">
                  <c:v>51.8</c:v>
                </c:pt>
                <c:pt idx="40">
                  <c:v>54</c:v>
                </c:pt>
                <c:pt idx="41">
                  <c:v>49.8</c:v>
                </c:pt>
                <c:pt idx="42">
                  <c:v>50.1</c:v>
                </c:pt>
                <c:pt idx="43">
                  <c:v>49.6</c:v>
                </c:pt>
                <c:pt idx="44">
                  <c:v>49</c:v>
                </c:pt>
                <c:pt idx="45">
                  <c:v>45.7</c:v>
                </c:pt>
                <c:pt idx="46">
                  <c:v>51.2</c:v>
                </c:pt>
                <c:pt idx="47">
                  <c:v>47.6</c:v>
                </c:pt>
                <c:pt idx="48">
                  <c:v>48.4</c:v>
                </c:pt>
                <c:pt idx="49">
                  <c:v>47.2</c:v>
                </c:pt>
                <c:pt idx="50">
                  <c:v>52.4</c:v>
                </c:pt>
                <c:pt idx="51">
                  <c:v>52.1</c:v>
                </c:pt>
                <c:pt idx="52">
                  <c:v>52.5</c:v>
                </c:pt>
                <c:pt idx="53">
                  <c:v>52.6</c:v>
                </c:pt>
                <c:pt idx="54">
                  <c:v>54.2</c:v>
                </c:pt>
                <c:pt idx="55">
                  <c:v>55.8</c:v>
                </c:pt>
                <c:pt idx="56">
                  <c:v>55.6</c:v>
                </c:pt>
                <c:pt idx="57">
                  <c:v>54.9</c:v>
                </c:pt>
                <c:pt idx="58">
                  <c:v>54.340168053260498</c:v>
                </c:pt>
                <c:pt idx="59">
                  <c:v>54.969272482636498</c:v>
                </c:pt>
                <c:pt idx="60">
                  <c:v>55.029201063774202</c:v>
                </c:pt>
                <c:pt idx="61">
                  <c:v>55.285111166483098</c:v>
                </c:pt>
                <c:pt idx="62">
                  <c:v>54.262102956801201</c:v>
                </c:pt>
                <c:pt idx="63">
                  <c:v>53.778232003570999</c:v>
                </c:pt>
                <c:pt idx="64">
                  <c:v>50.863681089836803</c:v>
                </c:pt>
                <c:pt idx="65">
                  <c:v>50.726892124605698</c:v>
                </c:pt>
                <c:pt idx="66">
                  <c:v>51.102445671651097</c:v>
                </c:pt>
                <c:pt idx="67">
                  <c:v>54.031732905170003</c:v>
                </c:pt>
                <c:pt idx="68">
                  <c:v>53.6268670995441</c:v>
                </c:pt>
                <c:pt idx="69">
                  <c:v>53.139549193864902</c:v>
                </c:pt>
                <c:pt idx="70">
                  <c:v>53.239280581162298</c:v>
                </c:pt>
                <c:pt idx="71">
                  <c:v>53.463960054874399</c:v>
                </c:pt>
                <c:pt idx="72">
                  <c:v>52.573199657828702</c:v>
                </c:pt>
                <c:pt idx="73">
                  <c:v>53.5398227587688</c:v>
                </c:pt>
                <c:pt idx="74">
                  <c:v>53.009913435706302</c:v>
                </c:pt>
                <c:pt idx="75">
                  <c:v>53.417230033817098</c:v>
                </c:pt>
                <c:pt idx="76">
                  <c:v>49.626883751409999</c:v>
                </c:pt>
                <c:pt idx="77">
                  <c:v>51.100921341413297</c:v>
                </c:pt>
                <c:pt idx="78">
                  <c:v>49.625978422571102</c:v>
                </c:pt>
                <c:pt idx="79">
                  <c:v>52.549208733755798</c:v>
                </c:pt>
                <c:pt idx="80">
                  <c:v>53.960450886173</c:v>
                </c:pt>
                <c:pt idx="81">
                  <c:v>51.8261156689031</c:v>
                </c:pt>
                <c:pt idx="82">
                  <c:v>52.480220746074103</c:v>
                </c:pt>
                <c:pt idx="83">
                  <c:v>52.883736175544399</c:v>
                </c:pt>
                <c:pt idx="84">
                  <c:v>52.499685253020097</c:v>
                </c:pt>
                <c:pt idx="85">
                  <c:v>51.335979272701103</c:v>
                </c:pt>
                <c:pt idx="86">
                  <c:v>51.579293136596597</c:v>
                </c:pt>
                <c:pt idx="87">
                  <c:v>51.766919911746598</c:v>
                </c:pt>
                <c:pt idx="88">
                  <c:v>53.436958322988602</c:v>
                </c:pt>
                <c:pt idx="89">
                  <c:v>50.701782491361598</c:v>
                </c:pt>
                <c:pt idx="90">
                  <c:v>51.194356266878202</c:v>
                </c:pt>
                <c:pt idx="91">
                  <c:v>49.929178469556298</c:v>
                </c:pt>
                <c:pt idx="92">
                  <c:v>49.494909932370497</c:v>
                </c:pt>
                <c:pt idx="93">
                  <c:v>44.078555451454903</c:v>
                </c:pt>
                <c:pt idx="94">
                  <c:v>42.858678024819604</c:v>
                </c:pt>
                <c:pt idx="95">
                  <c:v>46.673661509685999</c:v>
                </c:pt>
                <c:pt idx="96">
                  <c:v>49.5771611215891</c:v>
                </c:pt>
                <c:pt idx="97">
                  <c:v>47.411874292146003</c:v>
                </c:pt>
                <c:pt idx="98">
                  <c:v>48.872306211979797</c:v>
                </c:pt>
                <c:pt idx="99">
                  <c:v>49.020307179957101</c:v>
                </c:pt>
                <c:pt idx="100">
                  <c:v>49.334602158524703</c:v>
                </c:pt>
                <c:pt idx="101">
                  <c:v>49.201570653217097</c:v>
                </c:pt>
                <c:pt idx="102">
                  <c:v>50.492243840985303</c:v>
                </c:pt>
                <c:pt idx="103">
                  <c:v>51.177820286954002</c:v>
                </c:pt>
                <c:pt idx="104">
                  <c:v>51.727587896682302</c:v>
                </c:pt>
                <c:pt idx="105">
                  <c:v>49.685511538876398</c:v>
                </c:pt>
                <c:pt idx="106">
                  <c:v>50.454120697360302</c:v>
                </c:pt>
                <c:pt idx="107">
                  <c:v>50.585104960089403</c:v>
                </c:pt>
                <c:pt idx="108">
                  <c:v>50.608757046743307</c:v>
                </c:pt>
                <c:pt idx="109">
                  <c:v>50.172369319518999</c:v>
                </c:pt>
                <c:pt idx="110">
                  <c:v>48.119507238682999</c:v>
                </c:pt>
                <c:pt idx="111">
                  <c:v>46.549561755453006</c:v>
                </c:pt>
                <c:pt idx="112">
                  <c:v>51.845543829298201</c:v>
                </c:pt>
                <c:pt idx="113">
                  <c:v>53.320177902004602</c:v>
                </c:pt>
                <c:pt idx="114">
                  <c:v>53.255801728625201</c:v>
                </c:pt>
                <c:pt idx="115">
                  <c:v>53.1261169755944</c:v>
                </c:pt>
                <c:pt idx="116">
                  <c:v>52.570152070042298</c:v>
                </c:pt>
                <c:pt idx="117">
                  <c:v>52.133464616031198</c:v>
                </c:pt>
                <c:pt idx="118">
                  <c:v>49.661801694783897</c:v>
                </c:pt>
                <c:pt idx="119">
                  <c:v>52.143815105815001</c:v>
                </c:pt>
                <c:pt idx="120">
                  <c:v>52.304637310940905</c:v>
                </c:pt>
                <c:pt idx="121">
                  <c:v>50.8199685645627</c:v>
                </c:pt>
                <c:pt idx="122">
                  <c:v>49.031493583908606</c:v>
                </c:pt>
                <c:pt idx="123">
                  <c:v>49.8661000558116</c:v>
                </c:pt>
                <c:pt idx="124">
                  <c:v>52.672617215794801</c:v>
                </c:pt>
                <c:pt idx="125">
                  <c:v>52.572670690829803</c:v>
                </c:pt>
                <c:pt idx="126">
                  <c:v>53.443434148954402</c:v>
                </c:pt>
                <c:pt idx="127">
                  <c:v>54.149209316967998</c:v>
                </c:pt>
                <c:pt idx="128">
                  <c:v>53.732774065534805</c:v>
                </c:pt>
                <c:pt idx="129">
                  <c:v>53.066295369721203</c:v>
                </c:pt>
                <c:pt idx="130">
                  <c:v>49.688353358451103</c:v>
                </c:pt>
                <c:pt idx="131">
                  <c:v>52.655673231882695</c:v>
                </c:pt>
                <c:pt idx="132">
                  <c:v>52.309405742933798</c:v>
                </c:pt>
                <c:pt idx="133">
                  <c:v>52.975816594747798</c:v>
                </c:pt>
                <c:pt idx="134">
                  <c:v>52.434524063795998</c:v>
                </c:pt>
                <c:pt idx="135">
                  <c:v>53.263790909933</c:v>
                </c:pt>
                <c:pt idx="136">
                  <c:v>52.83246765114</c:v>
                </c:pt>
                <c:pt idx="137">
                  <c:v>53.266491253390697</c:v>
                </c:pt>
                <c:pt idx="138">
                  <c:v>51.189395403312403</c:v>
                </c:pt>
                <c:pt idx="139">
                  <c:v>52.827848237168801</c:v>
                </c:pt>
                <c:pt idx="140">
                  <c:v>51.950108601623199</c:v>
                </c:pt>
                <c:pt idx="141">
                  <c:v>52.960294926104901</c:v>
                </c:pt>
                <c:pt idx="142">
                  <c:v>54.5581581681854</c:v>
                </c:pt>
                <c:pt idx="143">
                  <c:v>53.167639388008197</c:v>
                </c:pt>
                <c:pt idx="144">
                  <c:v>53.702689742418002</c:v>
                </c:pt>
                <c:pt idx="145">
                  <c:v>53.846704448323997</c:v>
                </c:pt>
                <c:pt idx="146">
                  <c:v>54.9403507629929</c:v>
                </c:pt>
                <c:pt idx="147">
                  <c:v>54.365301020601599</c:v>
                </c:pt>
                <c:pt idx="148">
                  <c:v>52.810999925483102</c:v>
                </c:pt>
                <c:pt idx="149">
                  <c:v>53.491839316736304</c:v>
                </c:pt>
                <c:pt idx="150">
                  <c:v>54.799471573285501</c:v>
                </c:pt>
                <c:pt idx="151">
                  <c:v>54.8520117302294</c:v>
                </c:pt>
                <c:pt idx="152">
                  <c:v>54.853115286842097</c:v>
                </c:pt>
                <c:pt idx="153">
                  <c:v>56.250262864615102</c:v>
                </c:pt>
                <c:pt idx="154">
                  <c:v>54.258029989801202</c:v>
                </c:pt>
                <c:pt idx="155">
                  <c:v>54.047936874148903</c:v>
                </c:pt>
                <c:pt idx="156">
                  <c:v>54.227016115368997</c:v>
                </c:pt>
                <c:pt idx="157">
                  <c:v>54.895994334194903</c:v>
                </c:pt>
                <c:pt idx="158">
                  <c:v>53.846989591692903</c:v>
                </c:pt>
                <c:pt idx="159">
                  <c:v>52.490446013013702</c:v>
                </c:pt>
                <c:pt idx="160">
                  <c:v>52.824042458910299</c:v>
                </c:pt>
                <c:pt idx="161">
                  <c:v>53.531677867972299</c:v>
                </c:pt>
                <c:pt idx="162">
                  <c:v>53.073034386549999</c:v>
                </c:pt>
                <c:pt idx="163">
                  <c:v>53.702182989149499</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BORDER'!$AH$338:$AH$703</c:f>
              <c:numCache>
                <c:formatCode>0.0</c:formatCode>
                <c:ptCount val="366"/>
                <c:pt idx="0">
                  <c:v>46.683930000000004</c:v>
                </c:pt>
                <c:pt idx="1">
                  <c:v>47.911389999999997</c:v>
                </c:pt>
                <c:pt idx="2">
                  <c:v>49.159349999999996</c:v>
                </c:pt>
                <c:pt idx="3">
                  <c:v>48.306089999999998</c:v>
                </c:pt>
                <c:pt idx="4">
                  <c:v>48.313050000000004</c:v>
                </c:pt>
                <c:pt idx="5">
                  <c:v>48.732309999999998</c:v>
                </c:pt>
                <c:pt idx="6">
                  <c:v>46.8825</c:v>
                </c:pt>
                <c:pt idx="7">
                  <c:v>42.921109999999999</c:v>
                </c:pt>
                <c:pt idx="8">
                  <c:v>42.567389999999996</c:v>
                </c:pt>
                <c:pt idx="9">
                  <c:v>41.967760000000006</c:v>
                </c:pt>
                <c:pt idx="10">
                  <c:v>42.403790000000001</c:v>
                </c:pt>
                <c:pt idx="11">
                  <c:v>43.189300000000003</c:v>
                </c:pt>
                <c:pt idx="12">
                  <c:v>42.440010000000001</c:v>
                </c:pt>
                <c:pt idx="13">
                  <c:v>43.003839999999997</c:v>
                </c:pt>
                <c:pt idx="14">
                  <c:v>41.967480000000002</c:v>
                </c:pt>
                <c:pt idx="15">
                  <c:v>44.682970000000005</c:v>
                </c:pt>
                <c:pt idx="16">
                  <c:v>44.785160000000005</c:v>
                </c:pt>
                <c:pt idx="17">
                  <c:v>43.504649999999998</c:v>
                </c:pt>
                <c:pt idx="18">
                  <c:v>46.336620000000003</c:v>
                </c:pt>
                <c:pt idx="19">
                  <c:v>43.381309999999999</c:v>
                </c:pt>
                <c:pt idx="20">
                  <c:v>45.366370000000003</c:v>
                </c:pt>
                <c:pt idx="21">
                  <c:v>47.52534</c:v>
                </c:pt>
                <c:pt idx="22">
                  <c:v>45.3</c:v>
                </c:pt>
                <c:pt idx="23">
                  <c:v>43.7</c:v>
                </c:pt>
                <c:pt idx="24">
                  <c:v>44</c:v>
                </c:pt>
                <c:pt idx="25">
                  <c:v>45.2</c:v>
                </c:pt>
                <c:pt idx="26">
                  <c:v>48.3</c:v>
                </c:pt>
                <c:pt idx="27">
                  <c:v>51</c:v>
                </c:pt>
                <c:pt idx="28">
                  <c:v>50.5</c:v>
                </c:pt>
                <c:pt idx="29">
                  <c:v>47.9</c:v>
                </c:pt>
                <c:pt idx="30">
                  <c:v>49.8</c:v>
                </c:pt>
                <c:pt idx="31">
                  <c:v>45.6</c:v>
                </c:pt>
                <c:pt idx="32">
                  <c:v>45.9</c:v>
                </c:pt>
                <c:pt idx="33">
                  <c:v>48.2</c:v>
                </c:pt>
                <c:pt idx="34">
                  <c:v>51.3</c:v>
                </c:pt>
                <c:pt idx="35">
                  <c:v>48.1</c:v>
                </c:pt>
                <c:pt idx="36">
                  <c:v>49.7</c:v>
                </c:pt>
                <c:pt idx="37">
                  <c:v>47</c:v>
                </c:pt>
                <c:pt idx="38">
                  <c:v>49.3</c:v>
                </c:pt>
                <c:pt idx="39">
                  <c:v>41</c:v>
                </c:pt>
                <c:pt idx="40">
                  <c:v>41.4</c:v>
                </c:pt>
                <c:pt idx="41">
                  <c:v>43.2</c:v>
                </c:pt>
                <c:pt idx="42">
                  <c:v>43.6</c:v>
                </c:pt>
                <c:pt idx="43">
                  <c:v>44.6</c:v>
                </c:pt>
                <c:pt idx="44">
                  <c:v>44.6</c:v>
                </c:pt>
                <c:pt idx="45">
                  <c:v>44.3</c:v>
                </c:pt>
                <c:pt idx="46">
                  <c:v>50.4</c:v>
                </c:pt>
                <c:pt idx="47">
                  <c:v>40.6</c:v>
                </c:pt>
                <c:pt idx="48">
                  <c:v>43</c:v>
                </c:pt>
                <c:pt idx="49">
                  <c:v>42.9</c:v>
                </c:pt>
                <c:pt idx="50">
                  <c:v>43.4</c:v>
                </c:pt>
                <c:pt idx="51">
                  <c:v>44.2</c:v>
                </c:pt>
                <c:pt idx="52">
                  <c:v>44.7</c:v>
                </c:pt>
                <c:pt idx="53">
                  <c:v>46.6</c:v>
                </c:pt>
                <c:pt idx="54">
                  <c:v>50.7</c:v>
                </c:pt>
                <c:pt idx="55">
                  <c:v>51.1</c:v>
                </c:pt>
                <c:pt idx="56">
                  <c:v>49.856610000000003</c:v>
                </c:pt>
                <c:pt idx="57">
                  <c:v>47.177300000000002</c:v>
                </c:pt>
                <c:pt idx="58">
                  <c:v>47.454680000000003</c:v>
                </c:pt>
                <c:pt idx="59">
                  <c:v>47.690930000000002</c:v>
                </c:pt>
                <c:pt idx="60">
                  <c:v>46.285160000000005</c:v>
                </c:pt>
                <c:pt idx="61">
                  <c:v>43.824349999999995</c:v>
                </c:pt>
                <c:pt idx="62">
                  <c:v>47.004690000000004</c:v>
                </c:pt>
                <c:pt idx="63">
                  <c:v>49.284019999999998</c:v>
                </c:pt>
                <c:pt idx="64">
                  <c:v>53.25573</c:v>
                </c:pt>
                <c:pt idx="65">
                  <c:v>51.571469999999998</c:v>
                </c:pt>
                <c:pt idx="66">
                  <c:v>51.585300000000004</c:v>
                </c:pt>
                <c:pt idx="67">
                  <c:v>51.458169999999996</c:v>
                </c:pt>
                <c:pt idx="68">
                  <c:v>49.973959999999998</c:v>
                </c:pt>
                <c:pt idx="69">
                  <c:v>49.537199999999999</c:v>
                </c:pt>
                <c:pt idx="70">
                  <c:v>50.722279999999998</c:v>
                </c:pt>
                <c:pt idx="71">
                  <c:v>48.25779</c:v>
                </c:pt>
                <c:pt idx="72">
                  <c:v>46.432970000000005</c:v>
                </c:pt>
                <c:pt idx="73">
                  <c:v>48.227209999999999</c:v>
                </c:pt>
                <c:pt idx="74">
                  <c:v>46.311089999999993</c:v>
                </c:pt>
                <c:pt idx="75">
                  <c:v>48.295519999999996</c:v>
                </c:pt>
                <c:pt idx="76">
                  <c:v>47.950569999999999</c:v>
                </c:pt>
                <c:pt idx="77">
                  <c:v>48.411749999999998</c:v>
                </c:pt>
                <c:pt idx="78">
                  <c:v>49.224580000000003</c:v>
                </c:pt>
                <c:pt idx="79">
                  <c:v>48.887239999999998</c:v>
                </c:pt>
                <c:pt idx="80">
                  <c:v>50.093309999999995</c:v>
                </c:pt>
                <c:pt idx="81">
                  <c:v>47.899300000000004</c:v>
                </c:pt>
                <c:pt idx="82">
                  <c:v>49.385640000000002</c:v>
                </c:pt>
                <c:pt idx="83">
                  <c:v>49.079070000000002</c:v>
                </c:pt>
                <c:pt idx="84">
                  <c:v>52.693550000000002</c:v>
                </c:pt>
                <c:pt idx="85">
                  <c:v>48.711640000000003</c:v>
                </c:pt>
                <c:pt idx="86">
                  <c:v>48.950050000000005</c:v>
                </c:pt>
                <c:pt idx="87">
                  <c:v>49.132620000000003</c:v>
                </c:pt>
                <c:pt idx="88">
                  <c:v>50.408259999999999</c:v>
                </c:pt>
                <c:pt idx="89">
                  <c:v>47.528190000000002</c:v>
                </c:pt>
                <c:pt idx="90">
                  <c:v>48.954050000000002</c:v>
                </c:pt>
                <c:pt idx="91">
                  <c:v>50.653680000000001</c:v>
                </c:pt>
                <c:pt idx="92">
                  <c:v>46.077750000000002</c:v>
                </c:pt>
                <c:pt idx="93">
                  <c:v>44.128900000000002</c:v>
                </c:pt>
                <c:pt idx="94">
                  <c:v>43.97345</c:v>
                </c:pt>
                <c:pt idx="95">
                  <c:v>48.54271</c:v>
                </c:pt>
                <c:pt idx="96">
                  <c:v>47.817209999999996</c:v>
                </c:pt>
                <c:pt idx="97">
                  <c:v>50.292089999999995</c:v>
                </c:pt>
                <c:pt idx="98">
                  <c:v>55.614510000000003</c:v>
                </c:pt>
                <c:pt idx="99">
                  <c:v>52.882220000000004</c:v>
                </c:pt>
                <c:pt idx="100">
                  <c:v>51.834919999999997</c:v>
                </c:pt>
                <c:pt idx="101">
                  <c:v>52.684820000000002</c:v>
                </c:pt>
                <c:pt idx="102">
                  <c:v>49.528320000000001</c:v>
                </c:pt>
                <c:pt idx="103">
                  <c:v>53.578319999999998</c:v>
                </c:pt>
                <c:pt idx="104">
                  <c:v>57.402449999999995</c:v>
                </c:pt>
                <c:pt idx="105">
                  <c:v>56.424120000000002</c:v>
                </c:pt>
                <c:pt idx="106">
                  <c:v>54.979790000000001</c:v>
                </c:pt>
                <c:pt idx="107">
                  <c:v>55.386199999999995</c:v>
                </c:pt>
                <c:pt idx="108">
                  <c:v>54.469949999999997</c:v>
                </c:pt>
                <c:pt idx="109">
                  <c:v>56.749360000000003</c:v>
                </c:pt>
                <c:pt idx="110">
                  <c:v>54.670449999999995</c:v>
                </c:pt>
                <c:pt idx="111">
                  <c:v>55.739290000000004</c:v>
                </c:pt>
                <c:pt idx="112">
                  <c:v>52.444580000000002</c:v>
                </c:pt>
                <c:pt idx="113">
                  <c:v>56.246490000000001</c:v>
                </c:pt>
                <c:pt idx="114">
                  <c:v>51.515470000000001</c:v>
                </c:pt>
                <c:pt idx="115">
                  <c:v>54.362790000000004</c:v>
                </c:pt>
                <c:pt idx="116">
                  <c:v>54.388190000000002</c:v>
                </c:pt>
                <c:pt idx="117">
                  <c:v>53.611959999999996</c:v>
                </c:pt>
                <c:pt idx="118">
                  <c:v>50.688940000000002</c:v>
                </c:pt>
                <c:pt idx="119">
                  <c:v>52.432259999999999</c:v>
                </c:pt>
                <c:pt idx="120">
                  <c:v>52.545300000000005</c:v>
                </c:pt>
                <c:pt idx="121">
                  <c:v>52.69923</c:v>
                </c:pt>
                <c:pt idx="122">
                  <c:v>53.45476</c:v>
                </c:pt>
                <c:pt idx="123">
                  <c:v>51.143010000000004</c:v>
                </c:pt>
                <c:pt idx="124">
                  <c:v>55.085320000000003</c:v>
                </c:pt>
                <c:pt idx="125">
                  <c:v>54.641080000000002</c:v>
                </c:pt>
                <c:pt idx="126">
                  <c:v>52.645960000000002</c:v>
                </c:pt>
                <c:pt idx="127">
                  <c:v>52.523309999999995</c:v>
                </c:pt>
                <c:pt idx="128">
                  <c:v>51.74785</c:v>
                </c:pt>
                <c:pt idx="129">
                  <c:v>52.91178</c:v>
                </c:pt>
                <c:pt idx="130">
                  <c:v>54.504849999999998</c:v>
                </c:pt>
                <c:pt idx="131">
                  <c:v>55.272349999999996</c:v>
                </c:pt>
                <c:pt idx="132">
                  <c:v>55.809820000000002</c:v>
                </c:pt>
                <c:pt idx="133">
                  <c:v>55.41</c:v>
                </c:pt>
                <c:pt idx="134">
                  <c:v>55.33267</c:v>
                </c:pt>
                <c:pt idx="135">
                  <c:v>55.46105</c:v>
                </c:pt>
                <c:pt idx="136">
                  <c:v>55.514269999999996</c:v>
                </c:pt>
                <c:pt idx="137">
                  <c:v>55.52861</c:v>
                </c:pt>
                <c:pt idx="138">
                  <c:v>54.484910000000006</c:v>
                </c:pt>
                <c:pt idx="139">
                  <c:v>54.578139999999998</c:v>
                </c:pt>
                <c:pt idx="140">
                  <c:v>54.004480000000001</c:v>
                </c:pt>
                <c:pt idx="141">
                  <c:v>53.90643</c:v>
                </c:pt>
                <c:pt idx="142">
                  <c:v>54.141589999999994</c:v>
                </c:pt>
                <c:pt idx="143">
                  <c:v>54.133089999999996</c:v>
                </c:pt>
                <c:pt idx="144">
                  <c:v>52.904730000000001</c:v>
                </c:pt>
                <c:pt idx="145">
                  <c:v>53.906289999999998</c:v>
                </c:pt>
                <c:pt idx="146">
                  <c:v>52.751899999999999</c:v>
                </c:pt>
                <c:pt idx="147">
                  <c:v>52.64508</c:v>
                </c:pt>
                <c:pt idx="148">
                  <c:v>52.033679999999997</c:v>
                </c:pt>
                <c:pt idx="149">
                  <c:v>52.425539999999998</c:v>
                </c:pt>
                <c:pt idx="150">
                  <c:v>52.573910000000005</c:v>
                </c:pt>
                <c:pt idx="151">
                  <c:v>54.546010000000003</c:v>
                </c:pt>
                <c:pt idx="152">
                  <c:v>56.061510000000006</c:v>
                </c:pt>
                <c:pt idx="153">
                  <c:v>54.778640000000003</c:v>
                </c:pt>
                <c:pt idx="154">
                  <c:v>56.127940000000002</c:v>
                </c:pt>
                <c:pt idx="155">
                  <c:v>54.790990000000001</c:v>
                </c:pt>
                <c:pt idx="156">
                  <c:v>54.520519999999998</c:v>
                </c:pt>
                <c:pt idx="157">
                  <c:v>54.905080000000005</c:v>
                </c:pt>
                <c:pt idx="158">
                  <c:v>55.265349999999998</c:v>
                </c:pt>
                <c:pt idx="159">
                  <c:v>58.259389999999996</c:v>
                </c:pt>
                <c:pt idx="160">
                  <c:v>56.688269999999996</c:v>
                </c:pt>
                <c:pt idx="161">
                  <c:v>54.778550000000003</c:v>
                </c:pt>
                <c:pt idx="162">
                  <c:v>54.857190000000003</c:v>
                </c:pt>
                <c:pt idx="163">
                  <c:v>55.307410000000004</c:v>
                </c:pt>
                <c:pt idx="164">
                  <c:v>53.876109999999997</c:v>
                </c:pt>
                <c:pt idx="165">
                  <c:v>54.907419999999995</c:v>
                </c:pt>
                <c:pt idx="166">
                  <c:v>55.501910000000002</c:v>
                </c:pt>
                <c:pt idx="167">
                  <c:v>54.349580000000003</c:v>
                </c:pt>
                <c:pt idx="168">
                  <c:v>54.631230000000002</c:v>
                </c:pt>
                <c:pt idx="169">
                  <c:v>55.013870000000004</c:v>
                </c:pt>
                <c:pt idx="170">
                  <c:v>55.146699999999996</c:v>
                </c:pt>
                <c:pt idx="171">
                  <c:v>54.873519999999999</c:v>
                </c:pt>
                <c:pt idx="172">
                  <c:v>54.957300000000004</c:v>
                </c:pt>
                <c:pt idx="173">
                  <c:v>55.508800000000001</c:v>
                </c:pt>
                <c:pt idx="174">
                  <c:v>57.255309999999994</c:v>
                </c:pt>
                <c:pt idx="175">
                  <c:v>56.189250000000001</c:v>
                </c:pt>
                <c:pt idx="176">
                  <c:v>55</c:v>
                </c:pt>
                <c:pt idx="177">
                  <c:v>54</c:v>
                </c:pt>
                <c:pt idx="178">
                  <c:v>54.9</c:v>
                </c:pt>
                <c:pt idx="179">
                  <c:v>54.2</c:v>
                </c:pt>
                <c:pt idx="180">
                  <c:v>55</c:v>
                </c:pt>
                <c:pt idx="181">
                  <c:v>54.4</c:v>
                </c:pt>
                <c:pt idx="182">
                  <c:v>52.9</c:v>
                </c:pt>
                <c:pt idx="183">
                  <c:v>51.7</c:v>
                </c:pt>
                <c:pt idx="184">
                  <c:v>51.3</c:v>
                </c:pt>
                <c:pt idx="185">
                  <c:v>49.6</c:v>
                </c:pt>
                <c:pt idx="186">
                  <c:v>50.6</c:v>
                </c:pt>
                <c:pt idx="187">
                  <c:v>50.2</c:v>
                </c:pt>
                <c:pt idx="188">
                  <c:v>52.1</c:v>
                </c:pt>
                <c:pt idx="189">
                  <c:v>49</c:v>
                </c:pt>
                <c:pt idx="190">
                  <c:v>46.4</c:v>
                </c:pt>
                <c:pt idx="191">
                  <c:v>46.5</c:v>
                </c:pt>
                <c:pt idx="192">
                  <c:v>47.4</c:v>
                </c:pt>
                <c:pt idx="193">
                  <c:v>51</c:v>
                </c:pt>
                <c:pt idx="194">
                  <c:v>51.2</c:v>
                </c:pt>
                <c:pt idx="195">
                  <c:v>52.5</c:v>
                </c:pt>
                <c:pt idx="196">
                  <c:v>52.4</c:v>
                </c:pt>
                <c:pt idx="197">
                  <c:v>52.6</c:v>
                </c:pt>
                <c:pt idx="198">
                  <c:v>52.4</c:v>
                </c:pt>
                <c:pt idx="199">
                  <c:v>52.7</c:v>
                </c:pt>
                <c:pt idx="200">
                  <c:v>52.8</c:v>
                </c:pt>
                <c:pt idx="201">
                  <c:v>53.3</c:v>
                </c:pt>
                <c:pt idx="202">
                  <c:v>52.6</c:v>
                </c:pt>
                <c:pt idx="203">
                  <c:v>52.9</c:v>
                </c:pt>
                <c:pt idx="204">
                  <c:v>51.9</c:v>
                </c:pt>
                <c:pt idx="205">
                  <c:v>51.9</c:v>
                </c:pt>
                <c:pt idx="206">
                  <c:v>52</c:v>
                </c:pt>
                <c:pt idx="207">
                  <c:v>52.3</c:v>
                </c:pt>
                <c:pt idx="208">
                  <c:v>56.6</c:v>
                </c:pt>
                <c:pt idx="209">
                  <c:v>57.5</c:v>
                </c:pt>
                <c:pt idx="210">
                  <c:v>57.7</c:v>
                </c:pt>
                <c:pt idx="211">
                  <c:v>58.8</c:v>
                </c:pt>
                <c:pt idx="212">
                  <c:v>57.2</c:v>
                </c:pt>
                <c:pt idx="213">
                  <c:v>54.6</c:v>
                </c:pt>
                <c:pt idx="214">
                  <c:v>55.5</c:v>
                </c:pt>
                <c:pt idx="215">
                  <c:v>61.2</c:v>
                </c:pt>
                <c:pt idx="216">
                  <c:v>59.7</c:v>
                </c:pt>
                <c:pt idx="217">
                  <c:v>58.3</c:v>
                </c:pt>
                <c:pt idx="218">
                  <c:v>55.6</c:v>
                </c:pt>
                <c:pt idx="219">
                  <c:v>53.9</c:v>
                </c:pt>
                <c:pt idx="220">
                  <c:v>53.6</c:v>
                </c:pt>
                <c:pt idx="221">
                  <c:v>53.3</c:v>
                </c:pt>
                <c:pt idx="222">
                  <c:v>52.7</c:v>
                </c:pt>
                <c:pt idx="223">
                  <c:v>53.2</c:v>
                </c:pt>
                <c:pt idx="224">
                  <c:v>53.5</c:v>
                </c:pt>
                <c:pt idx="225">
                  <c:v>51.8</c:v>
                </c:pt>
                <c:pt idx="226">
                  <c:v>53.9</c:v>
                </c:pt>
                <c:pt idx="227">
                  <c:v>53.6</c:v>
                </c:pt>
                <c:pt idx="228">
                  <c:v>52.7</c:v>
                </c:pt>
                <c:pt idx="229">
                  <c:v>52.2</c:v>
                </c:pt>
                <c:pt idx="230">
                  <c:v>51.4</c:v>
                </c:pt>
                <c:pt idx="231">
                  <c:v>51.9</c:v>
                </c:pt>
                <c:pt idx="232">
                  <c:v>52.111929564254801</c:v>
                </c:pt>
                <c:pt idx="233">
                  <c:v>47.833612423233902</c:v>
                </c:pt>
                <c:pt idx="234">
                  <c:v>45.916132417623601</c:v>
                </c:pt>
                <c:pt idx="235">
                  <c:v>45.644297662715502</c:v>
                </c:pt>
                <c:pt idx="236">
                  <c:v>50.075579918663202</c:v>
                </c:pt>
                <c:pt idx="237">
                  <c:v>48.529002606246998</c:v>
                </c:pt>
                <c:pt idx="238">
                  <c:v>48.2146370741197</c:v>
                </c:pt>
                <c:pt idx="239">
                  <c:v>48.538191548109097</c:v>
                </c:pt>
                <c:pt idx="240">
                  <c:v>47.553256059219599</c:v>
                </c:pt>
                <c:pt idx="241">
                  <c:v>46.531859963179102</c:v>
                </c:pt>
                <c:pt idx="242">
                  <c:v>47.134471244889902</c:v>
                </c:pt>
                <c:pt idx="243">
                  <c:v>47.134471244889902</c:v>
                </c:pt>
                <c:pt idx="244">
                  <c:v>47.588670366475405</c:v>
                </c:pt>
                <c:pt idx="245">
                  <c:v>47.0099629718123</c:v>
                </c:pt>
                <c:pt idx="246">
                  <c:v>47.354624345767903</c:v>
                </c:pt>
                <c:pt idx="247">
                  <c:v>47.630184995284395</c:v>
                </c:pt>
                <c:pt idx="248">
                  <c:v>48.763221575710695</c:v>
                </c:pt>
                <c:pt idx="249">
                  <c:v>49.721662453146095</c:v>
                </c:pt>
                <c:pt idx="250">
                  <c:v>49.9049952831081</c:v>
                </c:pt>
                <c:pt idx="251">
                  <c:v>52.279846088841502</c:v>
                </c:pt>
                <c:pt idx="252">
                  <c:v>52.761287049626702</c:v>
                </c:pt>
                <c:pt idx="253">
                  <c:v>52.041336546624301</c:v>
                </c:pt>
                <c:pt idx="254">
                  <c:v>53.494603644419897</c:v>
                </c:pt>
                <c:pt idx="255">
                  <c:v>53.731558880534699</c:v>
                </c:pt>
                <c:pt idx="256">
                  <c:v>51.104039702344195</c:v>
                </c:pt>
                <c:pt idx="257">
                  <c:v>51.391559186049996</c:v>
                </c:pt>
                <c:pt idx="258">
                  <c:v>50.532863087921406</c:v>
                </c:pt>
                <c:pt idx="259">
                  <c:v>52.968878646247596</c:v>
                </c:pt>
                <c:pt idx="260">
                  <c:v>52.314375963674003</c:v>
                </c:pt>
                <c:pt idx="261">
                  <c:v>51.541857166241002</c:v>
                </c:pt>
                <c:pt idx="262">
                  <c:v>51.897162648318599</c:v>
                </c:pt>
                <c:pt idx="263">
                  <c:v>51.2984848652479</c:v>
                </c:pt>
                <c:pt idx="264">
                  <c:v>52.102469401432401</c:v>
                </c:pt>
                <c:pt idx="265">
                  <c:v>53.494516700432897</c:v>
                </c:pt>
                <c:pt idx="266">
                  <c:v>53</c:v>
                </c:pt>
                <c:pt idx="267">
                  <c:v>53.7</c:v>
                </c:pt>
                <c:pt idx="268">
                  <c:v>54.6</c:v>
                </c:pt>
                <c:pt idx="269">
                  <c:v>54.5</c:v>
                </c:pt>
                <c:pt idx="270">
                  <c:v>54.4</c:v>
                </c:pt>
                <c:pt idx="271">
                  <c:v>54.4</c:v>
                </c:pt>
                <c:pt idx="272">
                  <c:v>53.9</c:v>
                </c:pt>
                <c:pt idx="273">
                  <c:v>54.9</c:v>
                </c:pt>
                <c:pt idx="274">
                  <c:v>55</c:v>
                </c:pt>
                <c:pt idx="275">
                  <c:v>51</c:v>
                </c:pt>
                <c:pt idx="276">
                  <c:v>51.5</c:v>
                </c:pt>
                <c:pt idx="277">
                  <c:v>52</c:v>
                </c:pt>
                <c:pt idx="278">
                  <c:v>52.3</c:v>
                </c:pt>
                <c:pt idx="279">
                  <c:v>52.1</c:v>
                </c:pt>
                <c:pt idx="280">
                  <c:v>51</c:v>
                </c:pt>
                <c:pt idx="281">
                  <c:v>52.2</c:v>
                </c:pt>
                <c:pt idx="282">
                  <c:v>52.2</c:v>
                </c:pt>
                <c:pt idx="283">
                  <c:v>50.4</c:v>
                </c:pt>
                <c:pt idx="284">
                  <c:v>52.4</c:v>
                </c:pt>
                <c:pt idx="285">
                  <c:v>51.6</c:v>
                </c:pt>
                <c:pt idx="286">
                  <c:v>47.9</c:v>
                </c:pt>
                <c:pt idx="287">
                  <c:v>53.4</c:v>
                </c:pt>
                <c:pt idx="288">
                  <c:v>51.8</c:v>
                </c:pt>
                <c:pt idx="289">
                  <c:v>51.6</c:v>
                </c:pt>
                <c:pt idx="290">
                  <c:v>52.1</c:v>
                </c:pt>
                <c:pt idx="291">
                  <c:v>52.1</c:v>
                </c:pt>
                <c:pt idx="292">
                  <c:v>52.6</c:v>
                </c:pt>
                <c:pt idx="293">
                  <c:v>52</c:v>
                </c:pt>
                <c:pt idx="294">
                  <c:v>52.2</c:v>
                </c:pt>
                <c:pt idx="295">
                  <c:v>52.2</c:v>
                </c:pt>
                <c:pt idx="296">
                  <c:v>52.3</c:v>
                </c:pt>
                <c:pt idx="297">
                  <c:v>52</c:v>
                </c:pt>
                <c:pt idx="298">
                  <c:v>50.9</c:v>
                </c:pt>
                <c:pt idx="299">
                  <c:v>49.1</c:v>
                </c:pt>
                <c:pt idx="300">
                  <c:v>49.1</c:v>
                </c:pt>
                <c:pt idx="301">
                  <c:v>50.5</c:v>
                </c:pt>
                <c:pt idx="302">
                  <c:v>50.8</c:v>
                </c:pt>
                <c:pt idx="303">
                  <c:v>52</c:v>
                </c:pt>
                <c:pt idx="304">
                  <c:v>52.2</c:v>
                </c:pt>
                <c:pt idx="305">
                  <c:v>52.5</c:v>
                </c:pt>
                <c:pt idx="306">
                  <c:v>50.5</c:v>
                </c:pt>
                <c:pt idx="307">
                  <c:v>50.5</c:v>
                </c:pt>
                <c:pt idx="308">
                  <c:v>49.9</c:v>
                </c:pt>
                <c:pt idx="309">
                  <c:v>49.5</c:v>
                </c:pt>
                <c:pt idx="310">
                  <c:v>49.2</c:v>
                </c:pt>
                <c:pt idx="311">
                  <c:v>52.1</c:v>
                </c:pt>
                <c:pt idx="312">
                  <c:v>51.7</c:v>
                </c:pt>
                <c:pt idx="313">
                  <c:v>50.9</c:v>
                </c:pt>
                <c:pt idx="314">
                  <c:v>53.9</c:v>
                </c:pt>
                <c:pt idx="315">
                  <c:v>55.7</c:v>
                </c:pt>
                <c:pt idx="316">
                  <c:v>54.4</c:v>
                </c:pt>
                <c:pt idx="317">
                  <c:v>54.2</c:v>
                </c:pt>
                <c:pt idx="318">
                  <c:v>55.3</c:v>
                </c:pt>
                <c:pt idx="319">
                  <c:v>54.7</c:v>
                </c:pt>
                <c:pt idx="320">
                  <c:v>53.8</c:v>
                </c:pt>
                <c:pt idx="321">
                  <c:v>50.8</c:v>
                </c:pt>
                <c:pt idx="322">
                  <c:v>50.1</c:v>
                </c:pt>
                <c:pt idx="323">
                  <c:v>51.5</c:v>
                </c:pt>
                <c:pt idx="324">
                  <c:v>56.4</c:v>
                </c:pt>
                <c:pt idx="325">
                  <c:v>57.7</c:v>
                </c:pt>
                <c:pt idx="326">
                  <c:v>58.6</c:v>
                </c:pt>
                <c:pt idx="327">
                  <c:v>56</c:v>
                </c:pt>
                <c:pt idx="328">
                  <c:v>56.6</c:v>
                </c:pt>
                <c:pt idx="329">
                  <c:v>55.9</c:v>
                </c:pt>
                <c:pt idx="330">
                  <c:v>55.3</c:v>
                </c:pt>
                <c:pt idx="331">
                  <c:v>56</c:v>
                </c:pt>
                <c:pt idx="332">
                  <c:v>56.2</c:v>
                </c:pt>
                <c:pt idx="333">
                  <c:v>55</c:v>
                </c:pt>
                <c:pt idx="334">
                  <c:v>56.1</c:v>
                </c:pt>
                <c:pt idx="335">
                  <c:v>55.6</c:v>
                </c:pt>
                <c:pt idx="336">
                  <c:v>53.7</c:v>
                </c:pt>
                <c:pt idx="337">
                  <c:v>55.4</c:v>
                </c:pt>
                <c:pt idx="338">
                  <c:v>55.7</c:v>
                </c:pt>
                <c:pt idx="339">
                  <c:v>55.1</c:v>
                </c:pt>
                <c:pt idx="340">
                  <c:v>54.7</c:v>
                </c:pt>
                <c:pt idx="341">
                  <c:v>53.1</c:v>
                </c:pt>
                <c:pt idx="342">
                  <c:v>55.2</c:v>
                </c:pt>
                <c:pt idx="343">
                  <c:v>54.6</c:v>
                </c:pt>
                <c:pt idx="344">
                  <c:v>52.7</c:v>
                </c:pt>
                <c:pt idx="345">
                  <c:v>51</c:v>
                </c:pt>
                <c:pt idx="346">
                  <c:v>52.8</c:v>
                </c:pt>
                <c:pt idx="347">
                  <c:v>52</c:v>
                </c:pt>
                <c:pt idx="348">
                  <c:v>45.7</c:v>
                </c:pt>
                <c:pt idx="349">
                  <c:v>42.2</c:v>
                </c:pt>
                <c:pt idx="350">
                  <c:v>42.6</c:v>
                </c:pt>
                <c:pt idx="351">
                  <c:v>43.3</c:v>
                </c:pt>
                <c:pt idx="352">
                  <c:v>43</c:v>
                </c:pt>
                <c:pt idx="353">
                  <c:v>42.8</c:v>
                </c:pt>
                <c:pt idx="354">
                  <c:v>42.4</c:v>
                </c:pt>
                <c:pt idx="355">
                  <c:v>43.1</c:v>
                </c:pt>
                <c:pt idx="356">
                  <c:v>43.4</c:v>
                </c:pt>
                <c:pt idx="357">
                  <c:v>42.8</c:v>
                </c:pt>
                <c:pt idx="358">
                  <c:v>43.434997252010298</c:v>
                </c:pt>
                <c:pt idx="359">
                  <c:v>42.922711714499798</c:v>
                </c:pt>
                <c:pt idx="360">
                  <c:v>43.088025282094193</c:v>
                </c:pt>
                <c:pt idx="361">
                  <c:v>43.114371985692102</c:v>
                </c:pt>
                <c:pt idx="362">
                  <c:v>43.010833382338703</c:v>
                </c:pt>
                <c:pt idx="363">
                  <c:v>43.766132820481694</c:v>
                </c:pt>
                <c:pt idx="364">
                  <c:v>47.151889823579701</c:v>
                </c:pt>
                <c:pt idx="365">
                  <c:v>52.442706994621304</c:v>
                </c:pt>
              </c:numCache>
            </c:numRef>
          </c:val>
          <c:smooth val="1"/>
        </c:ser>
        <c:dLbls>
          <c:showLegendKey val="0"/>
          <c:showVal val="0"/>
          <c:showCatName val="0"/>
          <c:showSerName val="0"/>
          <c:showPercent val="0"/>
          <c:showBubbleSize val="0"/>
        </c:dLbls>
        <c:marker val="1"/>
        <c:smooth val="0"/>
        <c:axId val="254415616"/>
        <c:axId val="254417152"/>
      </c:lineChart>
      <c:lineChart>
        <c:grouping val="standard"/>
        <c:varyColors val="0"/>
        <c:ser>
          <c:idx val="2"/>
          <c:order val="1"/>
          <c:tx>
            <c:v>ABC Border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BORDER'!$AG$338:$AG$703</c:f>
              <c:numCache>
                <c:formatCode>0.0</c:formatCode>
                <c:ptCount val="366"/>
                <c:pt idx="0">
                  <c:v>2058.5949999999998</c:v>
                </c:pt>
                <c:pt idx="1">
                  <c:v>2058.5949999999998</c:v>
                </c:pt>
                <c:pt idx="2">
                  <c:v>2058.5949999999998</c:v>
                </c:pt>
                <c:pt idx="3">
                  <c:v>2058.5949999999998</c:v>
                </c:pt>
                <c:pt idx="4">
                  <c:v>2058.5949999999998</c:v>
                </c:pt>
                <c:pt idx="5">
                  <c:v>2058.5949999999998</c:v>
                </c:pt>
                <c:pt idx="6">
                  <c:v>2058.5949999999998</c:v>
                </c:pt>
                <c:pt idx="7">
                  <c:v>2058.5949999999998</c:v>
                </c:pt>
                <c:pt idx="8">
                  <c:v>2058.5949999999998</c:v>
                </c:pt>
                <c:pt idx="9">
                  <c:v>2058.5949999999998</c:v>
                </c:pt>
                <c:pt idx="10">
                  <c:v>2058.5949999999998</c:v>
                </c:pt>
                <c:pt idx="11">
                  <c:v>2058.5949999999998</c:v>
                </c:pt>
                <c:pt idx="12">
                  <c:v>2058.5949999999998</c:v>
                </c:pt>
                <c:pt idx="13">
                  <c:v>2058.5949999999998</c:v>
                </c:pt>
                <c:pt idx="14">
                  <c:v>2058.5949999999998</c:v>
                </c:pt>
                <c:pt idx="15">
                  <c:v>2058.5949999999998</c:v>
                </c:pt>
                <c:pt idx="16">
                  <c:v>2058.5949999999998</c:v>
                </c:pt>
                <c:pt idx="17">
                  <c:v>2058.5949999999998</c:v>
                </c:pt>
                <c:pt idx="18">
                  <c:v>2058.5949999999998</c:v>
                </c:pt>
                <c:pt idx="19">
                  <c:v>2058.5949999999998</c:v>
                </c:pt>
                <c:pt idx="20">
                  <c:v>2058.5949999999998</c:v>
                </c:pt>
                <c:pt idx="21">
                  <c:v>2058.5949999999998</c:v>
                </c:pt>
                <c:pt idx="22">
                  <c:v>2058.5949999999998</c:v>
                </c:pt>
                <c:pt idx="23">
                  <c:v>2058.5949999999998</c:v>
                </c:pt>
                <c:pt idx="24">
                  <c:v>2058.5949999999998</c:v>
                </c:pt>
                <c:pt idx="25">
                  <c:v>2058.5949999999998</c:v>
                </c:pt>
                <c:pt idx="26">
                  <c:v>2058.5949999999998</c:v>
                </c:pt>
                <c:pt idx="27">
                  <c:v>2058.5949999999998</c:v>
                </c:pt>
                <c:pt idx="28">
                  <c:v>2058.5949999999998</c:v>
                </c:pt>
                <c:pt idx="29">
                  <c:v>2058.5949999999998</c:v>
                </c:pt>
                <c:pt idx="30">
                  <c:v>2058.5949999999998</c:v>
                </c:pt>
                <c:pt idx="31">
                  <c:v>2141.37</c:v>
                </c:pt>
                <c:pt idx="32">
                  <c:v>2141.37</c:v>
                </c:pt>
                <c:pt idx="33">
                  <c:v>2141.37</c:v>
                </c:pt>
                <c:pt idx="34">
                  <c:v>2141.37</c:v>
                </c:pt>
                <c:pt idx="35">
                  <c:v>2141.37</c:v>
                </c:pt>
                <c:pt idx="36">
                  <c:v>2141.37</c:v>
                </c:pt>
                <c:pt idx="37">
                  <c:v>2141.37</c:v>
                </c:pt>
                <c:pt idx="38">
                  <c:v>2141.37</c:v>
                </c:pt>
                <c:pt idx="39">
                  <c:v>2141.37</c:v>
                </c:pt>
                <c:pt idx="40">
                  <c:v>2141.37</c:v>
                </c:pt>
                <c:pt idx="41">
                  <c:v>2141.37</c:v>
                </c:pt>
                <c:pt idx="42">
                  <c:v>2141.37</c:v>
                </c:pt>
                <c:pt idx="43">
                  <c:v>2141.37</c:v>
                </c:pt>
                <c:pt idx="44">
                  <c:v>2141.37</c:v>
                </c:pt>
                <c:pt idx="45">
                  <c:v>2141.37</c:v>
                </c:pt>
                <c:pt idx="46">
                  <c:v>2141.37</c:v>
                </c:pt>
                <c:pt idx="47">
                  <c:v>2141.37</c:v>
                </c:pt>
                <c:pt idx="48">
                  <c:v>2141.37</c:v>
                </c:pt>
                <c:pt idx="49">
                  <c:v>2141.37</c:v>
                </c:pt>
                <c:pt idx="50">
                  <c:v>2141.37</c:v>
                </c:pt>
                <c:pt idx="51">
                  <c:v>2141.37</c:v>
                </c:pt>
                <c:pt idx="52">
                  <c:v>2141.37</c:v>
                </c:pt>
                <c:pt idx="53">
                  <c:v>2141.37</c:v>
                </c:pt>
                <c:pt idx="54">
                  <c:v>2141.37</c:v>
                </c:pt>
                <c:pt idx="55">
                  <c:v>2141.37</c:v>
                </c:pt>
                <c:pt idx="56">
                  <c:v>2141.37</c:v>
                </c:pt>
                <c:pt idx="57">
                  <c:v>2141.37</c:v>
                </c:pt>
                <c:pt idx="58">
                  <c:v>2141.37</c:v>
                </c:pt>
                <c:pt idx="59">
                  <c:v>2141.37</c:v>
                </c:pt>
                <c:pt idx="60">
                  <c:v>2141.37</c:v>
                </c:pt>
                <c:pt idx="61">
                  <c:v>2079</c:v>
                </c:pt>
                <c:pt idx="62">
                  <c:v>2079</c:v>
                </c:pt>
                <c:pt idx="63">
                  <c:v>2079</c:v>
                </c:pt>
                <c:pt idx="64">
                  <c:v>2079</c:v>
                </c:pt>
                <c:pt idx="65">
                  <c:v>2079</c:v>
                </c:pt>
                <c:pt idx="66">
                  <c:v>2079</c:v>
                </c:pt>
                <c:pt idx="67">
                  <c:v>2079</c:v>
                </c:pt>
                <c:pt idx="68">
                  <c:v>2079</c:v>
                </c:pt>
                <c:pt idx="69">
                  <c:v>2079</c:v>
                </c:pt>
                <c:pt idx="70">
                  <c:v>2079</c:v>
                </c:pt>
                <c:pt idx="71">
                  <c:v>2079</c:v>
                </c:pt>
                <c:pt idx="72">
                  <c:v>2079</c:v>
                </c:pt>
                <c:pt idx="73">
                  <c:v>2079</c:v>
                </c:pt>
                <c:pt idx="74">
                  <c:v>2079</c:v>
                </c:pt>
                <c:pt idx="75">
                  <c:v>2079</c:v>
                </c:pt>
                <c:pt idx="76">
                  <c:v>2079</c:v>
                </c:pt>
                <c:pt idx="77">
                  <c:v>2079</c:v>
                </c:pt>
                <c:pt idx="78">
                  <c:v>2079</c:v>
                </c:pt>
                <c:pt idx="79">
                  <c:v>2079</c:v>
                </c:pt>
                <c:pt idx="80">
                  <c:v>2079</c:v>
                </c:pt>
                <c:pt idx="81">
                  <c:v>2079</c:v>
                </c:pt>
                <c:pt idx="82">
                  <c:v>2079</c:v>
                </c:pt>
                <c:pt idx="83">
                  <c:v>2079</c:v>
                </c:pt>
                <c:pt idx="84">
                  <c:v>2079</c:v>
                </c:pt>
                <c:pt idx="85">
                  <c:v>2079</c:v>
                </c:pt>
                <c:pt idx="86">
                  <c:v>2079</c:v>
                </c:pt>
                <c:pt idx="87">
                  <c:v>2079</c:v>
                </c:pt>
                <c:pt idx="88">
                  <c:v>2079</c:v>
                </c:pt>
                <c:pt idx="89">
                  <c:v>2079</c:v>
                </c:pt>
                <c:pt idx="90">
                  <c:v>2079</c:v>
                </c:pt>
                <c:pt idx="91">
                  <c:v>2079</c:v>
                </c:pt>
                <c:pt idx="92">
                  <c:v>2094</c:v>
                </c:pt>
                <c:pt idx="93">
                  <c:v>2094</c:v>
                </c:pt>
                <c:pt idx="94">
                  <c:v>2094</c:v>
                </c:pt>
                <c:pt idx="95">
                  <c:v>2094</c:v>
                </c:pt>
                <c:pt idx="96">
                  <c:v>2094</c:v>
                </c:pt>
                <c:pt idx="97">
                  <c:v>2094</c:v>
                </c:pt>
                <c:pt idx="98">
                  <c:v>2094</c:v>
                </c:pt>
                <c:pt idx="99">
                  <c:v>2094</c:v>
                </c:pt>
                <c:pt idx="100">
                  <c:v>2094</c:v>
                </c:pt>
                <c:pt idx="101">
                  <c:v>2094</c:v>
                </c:pt>
                <c:pt idx="102">
                  <c:v>2094</c:v>
                </c:pt>
                <c:pt idx="103">
                  <c:v>2094</c:v>
                </c:pt>
                <c:pt idx="104">
                  <c:v>2094</c:v>
                </c:pt>
                <c:pt idx="105">
                  <c:v>2094</c:v>
                </c:pt>
                <c:pt idx="106">
                  <c:v>2094</c:v>
                </c:pt>
                <c:pt idx="107">
                  <c:v>2094</c:v>
                </c:pt>
                <c:pt idx="108">
                  <c:v>2094</c:v>
                </c:pt>
                <c:pt idx="109">
                  <c:v>2094</c:v>
                </c:pt>
                <c:pt idx="110">
                  <c:v>2094</c:v>
                </c:pt>
                <c:pt idx="111">
                  <c:v>2094</c:v>
                </c:pt>
                <c:pt idx="112">
                  <c:v>2094</c:v>
                </c:pt>
                <c:pt idx="113">
                  <c:v>2094</c:v>
                </c:pt>
                <c:pt idx="114">
                  <c:v>2094</c:v>
                </c:pt>
                <c:pt idx="115">
                  <c:v>2094</c:v>
                </c:pt>
                <c:pt idx="116">
                  <c:v>2094</c:v>
                </c:pt>
                <c:pt idx="117">
                  <c:v>2094</c:v>
                </c:pt>
                <c:pt idx="118">
                  <c:v>2094</c:v>
                </c:pt>
                <c:pt idx="119">
                  <c:v>2094</c:v>
                </c:pt>
                <c:pt idx="120">
                  <c:v>2094</c:v>
                </c:pt>
                <c:pt idx="121">
                  <c:v>2094</c:v>
                </c:pt>
                <c:pt idx="122">
                  <c:v>2059</c:v>
                </c:pt>
                <c:pt idx="123">
                  <c:v>2059</c:v>
                </c:pt>
                <c:pt idx="124">
                  <c:v>2059</c:v>
                </c:pt>
                <c:pt idx="125">
                  <c:v>2059</c:v>
                </c:pt>
                <c:pt idx="126">
                  <c:v>2059</c:v>
                </c:pt>
                <c:pt idx="127">
                  <c:v>2059</c:v>
                </c:pt>
                <c:pt idx="128">
                  <c:v>2059</c:v>
                </c:pt>
                <c:pt idx="129">
                  <c:v>2059</c:v>
                </c:pt>
                <c:pt idx="130">
                  <c:v>2059</c:v>
                </c:pt>
                <c:pt idx="131">
                  <c:v>2059</c:v>
                </c:pt>
                <c:pt idx="132">
                  <c:v>2059</c:v>
                </c:pt>
                <c:pt idx="133">
                  <c:v>2059</c:v>
                </c:pt>
                <c:pt idx="134">
                  <c:v>2059</c:v>
                </c:pt>
                <c:pt idx="135">
                  <c:v>2059</c:v>
                </c:pt>
                <c:pt idx="136">
                  <c:v>2059</c:v>
                </c:pt>
                <c:pt idx="137">
                  <c:v>2059</c:v>
                </c:pt>
                <c:pt idx="138">
                  <c:v>2059</c:v>
                </c:pt>
                <c:pt idx="139">
                  <c:v>2059</c:v>
                </c:pt>
                <c:pt idx="140">
                  <c:v>2059</c:v>
                </c:pt>
                <c:pt idx="141">
                  <c:v>2059</c:v>
                </c:pt>
                <c:pt idx="142">
                  <c:v>2059</c:v>
                </c:pt>
                <c:pt idx="143">
                  <c:v>2059</c:v>
                </c:pt>
                <c:pt idx="144">
                  <c:v>2059</c:v>
                </c:pt>
                <c:pt idx="145">
                  <c:v>2059</c:v>
                </c:pt>
                <c:pt idx="146">
                  <c:v>2059</c:v>
                </c:pt>
                <c:pt idx="147">
                  <c:v>2059</c:v>
                </c:pt>
                <c:pt idx="148">
                  <c:v>2059</c:v>
                </c:pt>
                <c:pt idx="149">
                  <c:v>2059</c:v>
                </c:pt>
                <c:pt idx="150">
                  <c:v>2059</c:v>
                </c:pt>
                <c:pt idx="151">
                  <c:v>2059</c:v>
                </c:pt>
                <c:pt idx="152">
                  <c:v>2059</c:v>
                </c:pt>
                <c:pt idx="153">
                  <c:v>2059</c:v>
                </c:pt>
                <c:pt idx="154">
                  <c:v>2059</c:v>
                </c:pt>
                <c:pt idx="155">
                  <c:v>2059</c:v>
                </c:pt>
                <c:pt idx="156">
                  <c:v>2059</c:v>
                </c:pt>
                <c:pt idx="157">
                  <c:v>2059</c:v>
                </c:pt>
                <c:pt idx="158">
                  <c:v>2059</c:v>
                </c:pt>
                <c:pt idx="159">
                  <c:v>2059</c:v>
                </c:pt>
                <c:pt idx="160">
                  <c:v>2059</c:v>
                </c:pt>
                <c:pt idx="161">
                  <c:v>2059</c:v>
                </c:pt>
                <c:pt idx="162">
                  <c:v>2059</c:v>
                </c:pt>
                <c:pt idx="163">
                  <c:v>2059</c:v>
                </c:pt>
                <c:pt idx="164">
                  <c:v>2059</c:v>
                </c:pt>
                <c:pt idx="165">
                  <c:v>2059</c:v>
                </c:pt>
                <c:pt idx="166">
                  <c:v>2059</c:v>
                </c:pt>
                <c:pt idx="167">
                  <c:v>2059</c:v>
                </c:pt>
                <c:pt idx="168">
                  <c:v>2059</c:v>
                </c:pt>
                <c:pt idx="169">
                  <c:v>2059</c:v>
                </c:pt>
                <c:pt idx="170">
                  <c:v>2059</c:v>
                </c:pt>
                <c:pt idx="171">
                  <c:v>2059</c:v>
                </c:pt>
                <c:pt idx="172">
                  <c:v>2059</c:v>
                </c:pt>
                <c:pt idx="173">
                  <c:v>2059</c:v>
                </c:pt>
                <c:pt idx="174">
                  <c:v>2059</c:v>
                </c:pt>
                <c:pt idx="175">
                  <c:v>2059</c:v>
                </c:pt>
                <c:pt idx="176">
                  <c:v>2059</c:v>
                </c:pt>
                <c:pt idx="177">
                  <c:v>2059</c:v>
                </c:pt>
                <c:pt idx="178">
                  <c:v>2059</c:v>
                </c:pt>
                <c:pt idx="179">
                  <c:v>2059</c:v>
                </c:pt>
                <c:pt idx="180">
                  <c:v>2059</c:v>
                </c:pt>
                <c:pt idx="181">
                  <c:v>2059</c:v>
                </c:pt>
                <c:pt idx="182">
                  <c:v>2059</c:v>
                </c:pt>
                <c:pt idx="183">
                  <c:v>2059</c:v>
                </c:pt>
                <c:pt idx="184">
                  <c:v>2059</c:v>
                </c:pt>
                <c:pt idx="185">
                  <c:v>2059</c:v>
                </c:pt>
                <c:pt idx="186">
                  <c:v>2059</c:v>
                </c:pt>
                <c:pt idx="187">
                  <c:v>2059</c:v>
                </c:pt>
                <c:pt idx="188">
                  <c:v>2059</c:v>
                </c:pt>
                <c:pt idx="189">
                  <c:v>2059</c:v>
                </c:pt>
                <c:pt idx="190">
                  <c:v>2059</c:v>
                </c:pt>
                <c:pt idx="191">
                  <c:v>2059</c:v>
                </c:pt>
                <c:pt idx="192">
                  <c:v>2059</c:v>
                </c:pt>
                <c:pt idx="193">
                  <c:v>2059</c:v>
                </c:pt>
                <c:pt idx="194">
                  <c:v>2059</c:v>
                </c:pt>
                <c:pt idx="195">
                  <c:v>2059</c:v>
                </c:pt>
                <c:pt idx="196">
                  <c:v>2059</c:v>
                </c:pt>
                <c:pt idx="197">
                  <c:v>2059</c:v>
                </c:pt>
                <c:pt idx="198">
                  <c:v>2059</c:v>
                </c:pt>
                <c:pt idx="199">
                  <c:v>2059</c:v>
                </c:pt>
                <c:pt idx="200">
                  <c:v>2059</c:v>
                </c:pt>
                <c:pt idx="201">
                  <c:v>2059</c:v>
                </c:pt>
                <c:pt idx="202">
                  <c:v>2059</c:v>
                </c:pt>
                <c:pt idx="203">
                  <c:v>2059</c:v>
                </c:pt>
                <c:pt idx="204">
                  <c:v>2059</c:v>
                </c:pt>
                <c:pt idx="205">
                  <c:v>2059</c:v>
                </c:pt>
                <c:pt idx="206">
                  <c:v>2059</c:v>
                </c:pt>
                <c:pt idx="207">
                  <c:v>2059</c:v>
                </c:pt>
                <c:pt idx="208">
                  <c:v>2059</c:v>
                </c:pt>
                <c:pt idx="209">
                  <c:v>2059</c:v>
                </c:pt>
                <c:pt idx="210">
                  <c:v>2059</c:v>
                </c:pt>
                <c:pt idx="211">
                  <c:v>2059</c:v>
                </c:pt>
                <c:pt idx="212">
                  <c:v>2059</c:v>
                </c:pt>
                <c:pt idx="213">
                  <c:v>2059</c:v>
                </c:pt>
                <c:pt idx="214">
                  <c:v>2059</c:v>
                </c:pt>
                <c:pt idx="215">
                  <c:v>2059</c:v>
                </c:pt>
                <c:pt idx="216">
                  <c:v>2059</c:v>
                </c:pt>
                <c:pt idx="217">
                  <c:v>2059</c:v>
                </c:pt>
                <c:pt idx="218">
                  <c:v>2059</c:v>
                </c:pt>
                <c:pt idx="219">
                  <c:v>2059</c:v>
                </c:pt>
                <c:pt idx="220">
                  <c:v>2059</c:v>
                </c:pt>
                <c:pt idx="221">
                  <c:v>2059</c:v>
                </c:pt>
                <c:pt idx="222">
                  <c:v>2059</c:v>
                </c:pt>
                <c:pt idx="223">
                  <c:v>2059</c:v>
                </c:pt>
                <c:pt idx="224">
                  <c:v>2059</c:v>
                </c:pt>
                <c:pt idx="225">
                  <c:v>2059</c:v>
                </c:pt>
                <c:pt idx="226">
                  <c:v>2059</c:v>
                </c:pt>
                <c:pt idx="227">
                  <c:v>2059</c:v>
                </c:pt>
                <c:pt idx="228">
                  <c:v>2059</c:v>
                </c:pt>
                <c:pt idx="229">
                  <c:v>2059</c:v>
                </c:pt>
                <c:pt idx="230">
                  <c:v>2059</c:v>
                </c:pt>
                <c:pt idx="231">
                  <c:v>2059</c:v>
                </c:pt>
                <c:pt idx="232">
                  <c:v>2059</c:v>
                </c:pt>
                <c:pt idx="233">
                  <c:v>2059</c:v>
                </c:pt>
                <c:pt idx="234">
                  <c:v>2059</c:v>
                </c:pt>
                <c:pt idx="235">
                  <c:v>2059</c:v>
                </c:pt>
                <c:pt idx="236">
                  <c:v>2059</c:v>
                </c:pt>
                <c:pt idx="237">
                  <c:v>2059</c:v>
                </c:pt>
                <c:pt idx="238">
                  <c:v>2059</c:v>
                </c:pt>
                <c:pt idx="239">
                  <c:v>2059</c:v>
                </c:pt>
                <c:pt idx="240">
                  <c:v>2059</c:v>
                </c:pt>
                <c:pt idx="241">
                  <c:v>2059</c:v>
                </c:pt>
                <c:pt idx="242">
                  <c:v>2059</c:v>
                </c:pt>
                <c:pt idx="243">
                  <c:v>2059</c:v>
                </c:pt>
                <c:pt idx="244">
                  <c:v>1987</c:v>
                </c:pt>
                <c:pt idx="245">
                  <c:v>1987</c:v>
                </c:pt>
                <c:pt idx="246">
                  <c:v>1987</c:v>
                </c:pt>
                <c:pt idx="247">
                  <c:v>1987</c:v>
                </c:pt>
                <c:pt idx="248">
                  <c:v>1987</c:v>
                </c:pt>
                <c:pt idx="249">
                  <c:v>1987</c:v>
                </c:pt>
                <c:pt idx="250">
                  <c:v>1987</c:v>
                </c:pt>
                <c:pt idx="251">
                  <c:v>1987</c:v>
                </c:pt>
                <c:pt idx="252">
                  <c:v>1987</c:v>
                </c:pt>
                <c:pt idx="253">
                  <c:v>1987</c:v>
                </c:pt>
                <c:pt idx="254">
                  <c:v>1987</c:v>
                </c:pt>
                <c:pt idx="255">
                  <c:v>1987</c:v>
                </c:pt>
                <c:pt idx="256">
                  <c:v>1987</c:v>
                </c:pt>
                <c:pt idx="257">
                  <c:v>1987</c:v>
                </c:pt>
                <c:pt idx="258">
                  <c:v>1987</c:v>
                </c:pt>
                <c:pt idx="259">
                  <c:v>1987</c:v>
                </c:pt>
                <c:pt idx="260">
                  <c:v>1987</c:v>
                </c:pt>
                <c:pt idx="261">
                  <c:v>1987</c:v>
                </c:pt>
                <c:pt idx="262">
                  <c:v>1987</c:v>
                </c:pt>
                <c:pt idx="263">
                  <c:v>1987</c:v>
                </c:pt>
                <c:pt idx="264">
                  <c:v>1987</c:v>
                </c:pt>
                <c:pt idx="265">
                  <c:v>1987</c:v>
                </c:pt>
                <c:pt idx="266">
                  <c:v>1987</c:v>
                </c:pt>
                <c:pt idx="267">
                  <c:v>1987</c:v>
                </c:pt>
                <c:pt idx="268">
                  <c:v>1987</c:v>
                </c:pt>
                <c:pt idx="269">
                  <c:v>1987</c:v>
                </c:pt>
                <c:pt idx="270">
                  <c:v>1987</c:v>
                </c:pt>
                <c:pt idx="271">
                  <c:v>1987</c:v>
                </c:pt>
                <c:pt idx="272">
                  <c:v>1987</c:v>
                </c:pt>
                <c:pt idx="273">
                  <c:v>1987</c:v>
                </c:pt>
                <c:pt idx="274">
                  <c:v>1987</c:v>
                </c:pt>
                <c:pt idx="275">
                  <c:v>1987</c:v>
                </c:pt>
                <c:pt idx="276">
                  <c:v>1987</c:v>
                </c:pt>
                <c:pt idx="277">
                  <c:v>1987</c:v>
                </c:pt>
                <c:pt idx="278">
                  <c:v>1987</c:v>
                </c:pt>
                <c:pt idx="279">
                  <c:v>1987</c:v>
                </c:pt>
                <c:pt idx="280">
                  <c:v>1987</c:v>
                </c:pt>
                <c:pt idx="281">
                  <c:v>1987</c:v>
                </c:pt>
                <c:pt idx="282">
                  <c:v>1987</c:v>
                </c:pt>
                <c:pt idx="283">
                  <c:v>1987</c:v>
                </c:pt>
                <c:pt idx="284">
                  <c:v>1987</c:v>
                </c:pt>
                <c:pt idx="285">
                  <c:v>1987</c:v>
                </c:pt>
                <c:pt idx="286">
                  <c:v>1987</c:v>
                </c:pt>
                <c:pt idx="287">
                  <c:v>1987</c:v>
                </c:pt>
                <c:pt idx="288">
                  <c:v>1987</c:v>
                </c:pt>
                <c:pt idx="289">
                  <c:v>1987</c:v>
                </c:pt>
                <c:pt idx="290">
                  <c:v>1987</c:v>
                </c:pt>
                <c:pt idx="291">
                  <c:v>1987</c:v>
                </c:pt>
                <c:pt idx="292">
                  <c:v>1987</c:v>
                </c:pt>
                <c:pt idx="293">
                  <c:v>1987</c:v>
                </c:pt>
                <c:pt idx="294">
                  <c:v>1987</c:v>
                </c:pt>
                <c:pt idx="295">
                  <c:v>1987</c:v>
                </c:pt>
                <c:pt idx="296">
                  <c:v>1987</c:v>
                </c:pt>
                <c:pt idx="297">
                  <c:v>1987</c:v>
                </c:pt>
                <c:pt idx="298">
                  <c:v>1987</c:v>
                </c:pt>
                <c:pt idx="299">
                  <c:v>1987</c:v>
                </c:pt>
                <c:pt idx="300">
                  <c:v>1987</c:v>
                </c:pt>
                <c:pt idx="301">
                  <c:v>1987</c:v>
                </c:pt>
                <c:pt idx="302">
                  <c:v>1987</c:v>
                </c:pt>
                <c:pt idx="303">
                  <c:v>1987</c:v>
                </c:pt>
                <c:pt idx="304">
                  <c:v>1987</c:v>
                </c:pt>
                <c:pt idx="305">
                  <c:v>1987</c:v>
                </c:pt>
                <c:pt idx="306">
                  <c:v>1987</c:v>
                </c:pt>
                <c:pt idx="307">
                  <c:v>1987</c:v>
                </c:pt>
                <c:pt idx="308">
                  <c:v>1987</c:v>
                </c:pt>
                <c:pt idx="309">
                  <c:v>1987</c:v>
                </c:pt>
                <c:pt idx="310">
                  <c:v>1987</c:v>
                </c:pt>
                <c:pt idx="311">
                  <c:v>1987</c:v>
                </c:pt>
                <c:pt idx="312">
                  <c:v>1987</c:v>
                </c:pt>
                <c:pt idx="313">
                  <c:v>1987</c:v>
                </c:pt>
                <c:pt idx="314">
                  <c:v>1987</c:v>
                </c:pt>
                <c:pt idx="315">
                  <c:v>1987</c:v>
                </c:pt>
                <c:pt idx="316">
                  <c:v>1987</c:v>
                </c:pt>
                <c:pt idx="317">
                  <c:v>1987</c:v>
                </c:pt>
                <c:pt idx="318">
                  <c:v>1987</c:v>
                </c:pt>
                <c:pt idx="319">
                  <c:v>1987</c:v>
                </c:pt>
                <c:pt idx="320">
                  <c:v>1987</c:v>
                </c:pt>
                <c:pt idx="321">
                  <c:v>1987</c:v>
                </c:pt>
                <c:pt idx="322">
                  <c:v>1987</c:v>
                </c:pt>
                <c:pt idx="323">
                  <c:v>1987</c:v>
                </c:pt>
                <c:pt idx="324">
                  <c:v>1987</c:v>
                </c:pt>
                <c:pt idx="325">
                  <c:v>1987</c:v>
                </c:pt>
                <c:pt idx="326">
                  <c:v>1987</c:v>
                </c:pt>
                <c:pt idx="327">
                  <c:v>1987</c:v>
                </c:pt>
                <c:pt idx="328">
                  <c:v>1987</c:v>
                </c:pt>
                <c:pt idx="329">
                  <c:v>1987</c:v>
                </c:pt>
                <c:pt idx="330">
                  <c:v>1987</c:v>
                </c:pt>
                <c:pt idx="331">
                  <c:v>1987</c:v>
                </c:pt>
                <c:pt idx="332">
                  <c:v>1987</c:v>
                </c:pt>
                <c:pt idx="333">
                  <c:v>1987</c:v>
                </c:pt>
                <c:pt idx="334">
                  <c:v>1987</c:v>
                </c:pt>
                <c:pt idx="335">
                  <c:v>1987</c:v>
                </c:pt>
                <c:pt idx="336">
                  <c:v>1987</c:v>
                </c:pt>
                <c:pt idx="337">
                  <c:v>1987</c:v>
                </c:pt>
                <c:pt idx="338">
                  <c:v>1987</c:v>
                </c:pt>
                <c:pt idx="339">
                  <c:v>1987</c:v>
                </c:pt>
                <c:pt idx="340">
                  <c:v>1987</c:v>
                </c:pt>
                <c:pt idx="341">
                  <c:v>1987</c:v>
                </c:pt>
                <c:pt idx="342">
                  <c:v>1987</c:v>
                </c:pt>
                <c:pt idx="343">
                  <c:v>1987</c:v>
                </c:pt>
                <c:pt idx="344">
                  <c:v>1987</c:v>
                </c:pt>
                <c:pt idx="345">
                  <c:v>1987</c:v>
                </c:pt>
                <c:pt idx="346">
                  <c:v>1987</c:v>
                </c:pt>
                <c:pt idx="347">
                  <c:v>1987</c:v>
                </c:pt>
                <c:pt idx="348">
                  <c:v>1987</c:v>
                </c:pt>
                <c:pt idx="349">
                  <c:v>1987</c:v>
                </c:pt>
                <c:pt idx="350">
                  <c:v>1987</c:v>
                </c:pt>
                <c:pt idx="351">
                  <c:v>1987</c:v>
                </c:pt>
                <c:pt idx="352">
                  <c:v>1987</c:v>
                </c:pt>
                <c:pt idx="353">
                  <c:v>1987</c:v>
                </c:pt>
                <c:pt idx="354">
                  <c:v>1987</c:v>
                </c:pt>
                <c:pt idx="355">
                  <c:v>1987</c:v>
                </c:pt>
                <c:pt idx="356">
                  <c:v>1987</c:v>
                </c:pt>
                <c:pt idx="357">
                  <c:v>1987</c:v>
                </c:pt>
                <c:pt idx="358">
                  <c:v>1987</c:v>
                </c:pt>
                <c:pt idx="359">
                  <c:v>1987</c:v>
                </c:pt>
                <c:pt idx="360">
                  <c:v>1987</c:v>
                </c:pt>
                <c:pt idx="361">
                  <c:v>1987</c:v>
                </c:pt>
                <c:pt idx="362">
                  <c:v>1987</c:v>
                </c:pt>
                <c:pt idx="363">
                  <c:v>1987</c:v>
                </c:pt>
                <c:pt idx="364">
                  <c:v>1987</c:v>
                </c:pt>
                <c:pt idx="365">
                  <c:v>1987</c:v>
                </c:pt>
              </c:numCache>
            </c:numRef>
          </c:val>
          <c:smooth val="0"/>
        </c:ser>
        <c:dLbls>
          <c:showLegendKey val="0"/>
          <c:showVal val="0"/>
          <c:showCatName val="0"/>
          <c:showSerName val="0"/>
          <c:showPercent val="0"/>
          <c:showBubbleSize val="0"/>
        </c:dLbls>
        <c:marker val="1"/>
        <c:smooth val="0"/>
        <c:axId val="254421248"/>
        <c:axId val="254419328"/>
      </c:lineChart>
      <c:catAx>
        <c:axId val="254415616"/>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4417152"/>
        <c:crosses val="autoZero"/>
        <c:auto val="0"/>
        <c:lblAlgn val="ctr"/>
        <c:lblOffset val="100"/>
        <c:tickLblSkip val="30"/>
        <c:tickMarkSkip val="30"/>
        <c:noMultiLvlLbl val="0"/>
      </c:catAx>
      <c:valAx>
        <c:axId val="254417152"/>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Kingsgate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3.1611929566996567E-3"/>
              <c:y val="0.25423725798981006"/>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4415616"/>
        <c:crosses val="autoZero"/>
        <c:crossBetween val="midCat"/>
        <c:majorUnit val="10"/>
        <c:minorUnit val="5"/>
      </c:valAx>
      <c:valAx>
        <c:axId val="254419328"/>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Kingsgate Border Flow (TJ/day)</a:t>
                </a:r>
              </a:p>
            </c:rich>
          </c:tx>
          <c:layout>
            <c:manualLayout>
              <c:xMode val="edge"/>
              <c:yMode val="edge"/>
              <c:x val="0.96350804410776369"/>
              <c:y val="0.29372573844348443"/>
            </c:manualLayout>
          </c:layout>
          <c:overlay val="0"/>
        </c:title>
        <c:numFmt formatCode="0" sourceLinked="0"/>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254421248"/>
        <c:crosses val="max"/>
        <c:crossBetween val="between"/>
        <c:majorUnit val="385"/>
        <c:minorUnit val="192.5"/>
      </c:valAx>
      <c:dateAx>
        <c:axId val="254421248"/>
        <c:scaling>
          <c:orientation val="minMax"/>
        </c:scaling>
        <c:delete val="1"/>
        <c:axPos val="b"/>
        <c:numFmt formatCode="mmm\-yy" sourceLinked="1"/>
        <c:majorTickMark val="out"/>
        <c:minorTickMark val="none"/>
        <c:tickLblPos val="nextTo"/>
        <c:crossAx val="254419328"/>
        <c:crosses val="autoZero"/>
        <c:auto val="1"/>
        <c:lblOffset val="100"/>
        <c:baseTimeUnit val="days"/>
      </c:dateAx>
      <c:spPr>
        <a:solidFill>
          <a:srgbClr val="FFFFFF"/>
        </a:solidFill>
        <a:ln w="3175">
          <a:noFill/>
          <a:prstDash val="solid"/>
        </a:ln>
      </c:spPr>
    </c:plotArea>
    <c:legend>
      <c:legendPos val="r"/>
      <c:layout>
        <c:manualLayout>
          <c:xMode val="edge"/>
          <c:yMode val="edge"/>
          <c:x val="8.8887930104627338E-2"/>
          <c:y val="0.88477149806203703"/>
          <c:w val="0.80854298902837363"/>
          <c:h val="4.4659995779794091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54496281271129E-2"/>
          <c:y val="0.11979032323929806"/>
          <c:w val="0.82548796004961855"/>
          <c:h val="0.83403544232570359"/>
        </c:manualLayout>
      </c:layout>
      <c:areaChart>
        <c:grouping val="standard"/>
        <c:varyColors val="0"/>
        <c:ser>
          <c:idx val="0"/>
          <c:order val="0"/>
          <c:tx>
            <c:v>Receipt Capability Zero Storage incl. NCC Flow</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BORDER'!$X$338:$X$703</c:f>
              <c:numCache>
                <c:formatCode>0.0</c:formatCode>
                <c:ptCount val="366"/>
                <c:pt idx="0">
                  <c:v>225</c:v>
                </c:pt>
                <c:pt idx="1">
                  <c:v>225</c:v>
                </c:pt>
                <c:pt idx="2">
                  <c:v>225</c:v>
                </c:pt>
                <c:pt idx="3">
                  <c:v>223</c:v>
                </c:pt>
                <c:pt idx="4">
                  <c:v>223</c:v>
                </c:pt>
                <c:pt idx="5">
                  <c:v>223</c:v>
                </c:pt>
                <c:pt idx="6">
                  <c:v>223</c:v>
                </c:pt>
                <c:pt idx="7">
                  <c:v>223</c:v>
                </c:pt>
                <c:pt idx="8">
                  <c:v>225</c:v>
                </c:pt>
                <c:pt idx="9">
                  <c:v>225</c:v>
                </c:pt>
                <c:pt idx="10">
                  <c:v>225</c:v>
                </c:pt>
                <c:pt idx="11">
                  <c:v>223</c:v>
                </c:pt>
                <c:pt idx="12">
                  <c:v>223</c:v>
                </c:pt>
                <c:pt idx="13">
                  <c:v>225</c:v>
                </c:pt>
                <c:pt idx="14">
                  <c:v>225</c:v>
                </c:pt>
                <c:pt idx="15">
                  <c:v>225</c:v>
                </c:pt>
                <c:pt idx="16">
                  <c:v>215</c:v>
                </c:pt>
                <c:pt idx="17">
                  <c:v>215</c:v>
                </c:pt>
                <c:pt idx="18">
                  <c:v>215</c:v>
                </c:pt>
                <c:pt idx="19">
                  <c:v>215</c:v>
                </c:pt>
                <c:pt idx="20">
                  <c:v>225</c:v>
                </c:pt>
                <c:pt idx="21">
                  <c:v>225</c:v>
                </c:pt>
                <c:pt idx="22">
                  <c:v>225</c:v>
                </c:pt>
                <c:pt idx="23">
                  <c:v>225</c:v>
                </c:pt>
                <c:pt idx="24">
                  <c:v>225</c:v>
                </c:pt>
                <c:pt idx="25">
                  <c:v>225</c:v>
                </c:pt>
                <c:pt idx="26">
                  <c:v>225</c:v>
                </c:pt>
                <c:pt idx="27">
                  <c:v>225</c:v>
                </c:pt>
                <c:pt idx="28">
                  <c:v>225</c:v>
                </c:pt>
                <c:pt idx="29">
                  <c:v>225</c:v>
                </c:pt>
                <c:pt idx="30">
                  <c:v>225</c:v>
                </c:pt>
                <c:pt idx="31">
                  <c:v>230</c:v>
                </c:pt>
                <c:pt idx="32">
                  <c:v>230</c:v>
                </c:pt>
                <c:pt idx="33">
                  <c:v>230</c:v>
                </c:pt>
                <c:pt idx="34">
                  <c:v>230</c:v>
                </c:pt>
                <c:pt idx="35">
                  <c:v>230</c:v>
                </c:pt>
                <c:pt idx="36">
                  <c:v>230</c:v>
                </c:pt>
                <c:pt idx="37">
                  <c:v>230</c:v>
                </c:pt>
                <c:pt idx="38">
                  <c:v>227</c:v>
                </c:pt>
                <c:pt idx="39">
                  <c:v>227</c:v>
                </c:pt>
                <c:pt idx="40">
                  <c:v>227</c:v>
                </c:pt>
                <c:pt idx="41">
                  <c:v>230</c:v>
                </c:pt>
                <c:pt idx="42">
                  <c:v>230</c:v>
                </c:pt>
                <c:pt idx="43">
                  <c:v>205</c:v>
                </c:pt>
                <c:pt idx="44">
                  <c:v>205</c:v>
                </c:pt>
                <c:pt idx="45">
                  <c:v>205</c:v>
                </c:pt>
                <c:pt idx="46">
                  <c:v>205</c:v>
                </c:pt>
                <c:pt idx="47">
                  <c:v>205</c:v>
                </c:pt>
                <c:pt idx="48">
                  <c:v>205</c:v>
                </c:pt>
                <c:pt idx="49">
                  <c:v>205</c:v>
                </c:pt>
                <c:pt idx="50">
                  <c:v>205</c:v>
                </c:pt>
                <c:pt idx="51">
                  <c:v>205</c:v>
                </c:pt>
                <c:pt idx="52">
                  <c:v>218</c:v>
                </c:pt>
                <c:pt idx="53">
                  <c:v>218</c:v>
                </c:pt>
                <c:pt idx="54">
                  <c:v>218</c:v>
                </c:pt>
                <c:pt idx="55">
                  <c:v>218</c:v>
                </c:pt>
                <c:pt idx="56">
                  <c:v>218</c:v>
                </c:pt>
                <c:pt idx="57">
                  <c:v>220</c:v>
                </c:pt>
                <c:pt idx="58">
                  <c:v>220</c:v>
                </c:pt>
                <c:pt idx="59">
                  <c:v>220</c:v>
                </c:pt>
                <c:pt idx="60">
                  <c:v>220</c:v>
                </c:pt>
                <c:pt idx="61">
                  <c:v>220</c:v>
                </c:pt>
                <c:pt idx="62">
                  <c:v>220</c:v>
                </c:pt>
                <c:pt idx="63">
                  <c:v>220</c:v>
                </c:pt>
                <c:pt idx="64">
                  <c:v>220</c:v>
                </c:pt>
                <c:pt idx="65">
                  <c:v>223</c:v>
                </c:pt>
                <c:pt idx="66">
                  <c:v>223</c:v>
                </c:pt>
                <c:pt idx="67">
                  <c:v>223</c:v>
                </c:pt>
                <c:pt idx="68">
                  <c:v>223</c:v>
                </c:pt>
                <c:pt idx="69">
                  <c:v>223</c:v>
                </c:pt>
                <c:pt idx="70">
                  <c:v>225</c:v>
                </c:pt>
                <c:pt idx="71">
                  <c:v>225</c:v>
                </c:pt>
                <c:pt idx="72">
                  <c:v>225</c:v>
                </c:pt>
                <c:pt idx="73">
                  <c:v>225</c:v>
                </c:pt>
                <c:pt idx="74">
                  <c:v>225</c:v>
                </c:pt>
                <c:pt idx="75">
                  <c:v>225</c:v>
                </c:pt>
                <c:pt idx="76">
                  <c:v>225</c:v>
                </c:pt>
                <c:pt idx="77">
                  <c:v>225</c:v>
                </c:pt>
                <c:pt idx="78">
                  <c:v>225</c:v>
                </c:pt>
                <c:pt idx="79">
                  <c:v>225</c:v>
                </c:pt>
                <c:pt idx="80">
                  <c:v>225</c:v>
                </c:pt>
                <c:pt idx="81">
                  <c:v>225</c:v>
                </c:pt>
                <c:pt idx="82">
                  <c:v>229</c:v>
                </c:pt>
                <c:pt idx="83">
                  <c:v>229</c:v>
                </c:pt>
                <c:pt idx="84">
                  <c:v>228</c:v>
                </c:pt>
                <c:pt idx="85">
                  <c:v>228</c:v>
                </c:pt>
                <c:pt idx="86">
                  <c:v>225</c:v>
                </c:pt>
                <c:pt idx="87">
                  <c:v>225</c:v>
                </c:pt>
                <c:pt idx="88">
                  <c:v>225</c:v>
                </c:pt>
                <c:pt idx="89">
                  <c:v>225</c:v>
                </c:pt>
                <c:pt idx="90">
                  <c:v>225</c:v>
                </c:pt>
                <c:pt idx="91">
                  <c:v>228</c:v>
                </c:pt>
                <c:pt idx="92">
                  <c:v>228</c:v>
                </c:pt>
                <c:pt idx="93">
                  <c:v>228</c:v>
                </c:pt>
                <c:pt idx="94">
                  <c:v>225</c:v>
                </c:pt>
                <c:pt idx="95">
                  <c:v>225</c:v>
                </c:pt>
                <c:pt idx="96">
                  <c:v>225</c:v>
                </c:pt>
                <c:pt idx="97">
                  <c:v>228</c:v>
                </c:pt>
                <c:pt idx="98">
                  <c:v>228</c:v>
                </c:pt>
                <c:pt idx="99">
                  <c:v>228</c:v>
                </c:pt>
                <c:pt idx="100">
                  <c:v>228</c:v>
                </c:pt>
                <c:pt idx="101">
                  <c:v>228</c:v>
                </c:pt>
                <c:pt idx="102">
                  <c:v>235</c:v>
                </c:pt>
                <c:pt idx="103">
                  <c:v>240</c:v>
                </c:pt>
                <c:pt idx="104">
                  <c:v>240</c:v>
                </c:pt>
                <c:pt idx="105">
                  <c:v>240</c:v>
                </c:pt>
                <c:pt idx="106">
                  <c:v>240</c:v>
                </c:pt>
                <c:pt idx="107">
                  <c:v>241</c:v>
                </c:pt>
                <c:pt idx="108">
                  <c:v>241</c:v>
                </c:pt>
                <c:pt idx="109">
                  <c:v>241</c:v>
                </c:pt>
                <c:pt idx="110">
                  <c:v>238</c:v>
                </c:pt>
                <c:pt idx="111">
                  <c:v>242</c:v>
                </c:pt>
                <c:pt idx="112">
                  <c:v>242</c:v>
                </c:pt>
                <c:pt idx="113">
                  <c:v>242</c:v>
                </c:pt>
                <c:pt idx="114">
                  <c:v>240</c:v>
                </c:pt>
                <c:pt idx="115">
                  <c:v>243</c:v>
                </c:pt>
                <c:pt idx="116">
                  <c:v>242</c:v>
                </c:pt>
                <c:pt idx="117">
                  <c:v>242</c:v>
                </c:pt>
                <c:pt idx="118">
                  <c:v>247</c:v>
                </c:pt>
                <c:pt idx="119">
                  <c:v>247</c:v>
                </c:pt>
                <c:pt idx="120">
                  <c:v>247</c:v>
                </c:pt>
                <c:pt idx="121">
                  <c:v>247</c:v>
                </c:pt>
                <c:pt idx="122">
                  <c:v>250</c:v>
                </c:pt>
                <c:pt idx="123">
                  <c:v>250</c:v>
                </c:pt>
                <c:pt idx="124">
                  <c:v>250</c:v>
                </c:pt>
                <c:pt idx="125">
                  <c:v>250</c:v>
                </c:pt>
                <c:pt idx="126">
                  <c:v>250</c:v>
                </c:pt>
                <c:pt idx="127">
                  <c:v>250</c:v>
                </c:pt>
                <c:pt idx="128">
                  <c:v>250</c:v>
                </c:pt>
                <c:pt idx="129">
                  <c:v>250</c:v>
                </c:pt>
                <c:pt idx="130">
                  <c:v>245</c:v>
                </c:pt>
                <c:pt idx="131">
                  <c:v>245</c:v>
                </c:pt>
                <c:pt idx="132">
                  <c:v>245</c:v>
                </c:pt>
                <c:pt idx="133">
                  <c:v>247</c:v>
                </c:pt>
                <c:pt idx="134">
                  <c:v>247</c:v>
                </c:pt>
                <c:pt idx="135">
                  <c:v>247</c:v>
                </c:pt>
                <c:pt idx="136">
                  <c:v>247</c:v>
                </c:pt>
                <c:pt idx="137">
                  <c:v>242</c:v>
                </c:pt>
                <c:pt idx="138">
                  <c:v>242</c:v>
                </c:pt>
                <c:pt idx="139">
                  <c:v>256</c:v>
                </c:pt>
                <c:pt idx="140">
                  <c:v>256</c:v>
                </c:pt>
                <c:pt idx="141">
                  <c:v>256</c:v>
                </c:pt>
                <c:pt idx="142">
                  <c:v>256</c:v>
                </c:pt>
                <c:pt idx="143">
                  <c:v>256</c:v>
                </c:pt>
                <c:pt idx="144">
                  <c:v>256</c:v>
                </c:pt>
                <c:pt idx="145">
                  <c:v>256</c:v>
                </c:pt>
                <c:pt idx="146">
                  <c:v>256</c:v>
                </c:pt>
                <c:pt idx="147">
                  <c:v>256</c:v>
                </c:pt>
                <c:pt idx="148">
                  <c:v>256</c:v>
                </c:pt>
                <c:pt idx="149">
                  <c:v>256</c:v>
                </c:pt>
                <c:pt idx="150">
                  <c:v>256</c:v>
                </c:pt>
                <c:pt idx="151">
                  <c:v>256</c:v>
                </c:pt>
                <c:pt idx="152">
                  <c:v>256</c:v>
                </c:pt>
                <c:pt idx="153">
                  <c:v>253</c:v>
                </c:pt>
                <c:pt idx="154">
                  <c:v>253</c:v>
                </c:pt>
                <c:pt idx="155">
                  <c:v>253</c:v>
                </c:pt>
                <c:pt idx="156">
                  <c:v>253</c:v>
                </c:pt>
                <c:pt idx="157">
                  <c:v>253</c:v>
                </c:pt>
                <c:pt idx="158">
                  <c:v>253</c:v>
                </c:pt>
                <c:pt idx="159">
                  <c:v>253</c:v>
                </c:pt>
                <c:pt idx="160">
                  <c:v>253</c:v>
                </c:pt>
                <c:pt idx="161">
                  <c:v>253</c:v>
                </c:pt>
                <c:pt idx="162">
                  <c:v>253</c:v>
                </c:pt>
                <c:pt idx="163">
                  <c:v>253</c:v>
                </c:pt>
                <c:pt idx="164">
                  <c:v>253</c:v>
                </c:pt>
                <c:pt idx="165">
                  <c:v>253</c:v>
                </c:pt>
                <c:pt idx="166">
                  <c:v>253</c:v>
                </c:pt>
                <c:pt idx="167">
                  <c:v>253</c:v>
                </c:pt>
                <c:pt idx="168">
                  <c:v>257.60000000000002</c:v>
                </c:pt>
                <c:pt idx="169">
                  <c:v>257.60000000000002</c:v>
                </c:pt>
                <c:pt idx="170">
                  <c:v>257.60000000000002</c:v>
                </c:pt>
                <c:pt idx="171">
                  <c:v>257.60000000000002</c:v>
                </c:pt>
                <c:pt idx="172">
                  <c:v>257.60000000000002</c:v>
                </c:pt>
                <c:pt idx="173">
                  <c:v>257.60000000000002</c:v>
                </c:pt>
                <c:pt idx="174">
                  <c:v>257.60000000000002</c:v>
                </c:pt>
                <c:pt idx="175">
                  <c:v>257.60000000000002</c:v>
                </c:pt>
                <c:pt idx="176">
                  <c:v>257.60000000000002</c:v>
                </c:pt>
                <c:pt idx="177">
                  <c:v>257.60000000000002</c:v>
                </c:pt>
                <c:pt idx="178">
                  <c:v>257.60000000000002</c:v>
                </c:pt>
                <c:pt idx="179">
                  <c:v>257.60000000000002</c:v>
                </c:pt>
                <c:pt idx="180">
                  <c:v>257.60000000000002</c:v>
                </c:pt>
                <c:pt idx="181">
                  <c:v>257.60000000000002</c:v>
                </c:pt>
                <c:pt idx="182">
                  <c:v>257.60000000000002</c:v>
                </c:pt>
                <c:pt idx="183">
                  <c:v>257.60000000000002</c:v>
                </c:pt>
                <c:pt idx="184">
                  <c:v>257.3</c:v>
                </c:pt>
                <c:pt idx="185">
                  <c:v>256</c:v>
                </c:pt>
                <c:pt idx="186">
                  <c:v>256</c:v>
                </c:pt>
                <c:pt idx="187">
                  <c:v>256</c:v>
                </c:pt>
                <c:pt idx="188">
                  <c:v>256</c:v>
                </c:pt>
                <c:pt idx="189">
                  <c:v>257.3</c:v>
                </c:pt>
                <c:pt idx="190">
                  <c:v>257.3</c:v>
                </c:pt>
                <c:pt idx="191">
                  <c:v>242</c:v>
                </c:pt>
                <c:pt idx="192">
                  <c:v>242</c:v>
                </c:pt>
                <c:pt idx="193">
                  <c:v>242</c:v>
                </c:pt>
                <c:pt idx="194">
                  <c:v>242</c:v>
                </c:pt>
                <c:pt idx="195">
                  <c:v>242</c:v>
                </c:pt>
                <c:pt idx="196">
                  <c:v>242</c:v>
                </c:pt>
                <c:pt idx="197">
                  <c:v>257.3</c:v>
                </c:pt>
                <c:pt idx="198">
                  <c:v>257.3</c:v>
                </c:pt>
                <c:pt idx="199">
                  <c:v>257.3</c:v>
                </c:pt>
                <c:pt idx="200">
                  <c:v>257.3</c:v>
                </c:pt>
                <c:pt idx="201">
                  <c:v>257.3</c:v>
                </c:pt>
                <c:pt idx="202">
                  <c:v>257.3</c:v>
                </c:pt>
                <c:pt idx="203">
                  <c:v>257.3</c:v>
                </c:pt>
                <c:pt idx="204">
                  <c:v>257.3</c:v>
                </c:pt>
                <c:pt idx="205">
                  <c:v>257.3</c:v>
                </c:pt>
                <c:pt idx="206">
                  <c:v>257.3</c:v>
                </c:pt>
                <c:pt idx="207">
                  <c:v>257.3</c:v>
                </c:pt>
                <c:pt idx="208">
                  <c:v>257.3</c:v>
                </c:pt>
                <c:pt idx="209">
                  <c:v>257.3</c:v>
                </c:pt>
                <c:pt idx="210">
                  <c:v>257.3</c:v>
                </c:pt>
                <c:pt idx="211">
                  <c:v>258.89999999999998</c:v>
                </c:pt>
                <c:pt idx="212">
                  <c:v>258.89999999999998</c:v>
                </c:pt>
                <c:pt idx="213">
                  <c:v>258.60000000000002</c:v>
                </c:pt>
                <c:pt idx="214">
                  <c:v>258.60000000000002</c:v>
                </c:pt>
                <c:pt idx="215">
                  <c:v>258.60000000000002</c:v>
                </c:pt>
                <c:pt idx="216">
                  <c:v>258.60000000000002</c:v>
                </c:pt>
                <c:pt idx="217">
                  <c:v>258.60000000000002</c:v>
                </c:pt>
                <c:pt idx="218">
                  <c:v>258.60000000000002</c:v>
                </c:pt>
                <c:pt idx="219">
                  <c:v>243</c:v>
                </c:pt>
                <c:pt idx="220">
                  <c:v>243</c:v>
                </c:pt>
                <c:pt idx="221">
                  <c:v>243</c:v>
                </c:pt>
                <c:pt idx="222">
                  <c:v>243</c:v>
                </c:pt>
                <c:pt idx="223">
                  <c:v>243</c:v>
                </c:pt>
                <c:pt idx="224">
                  <c:v>243</c:v>
                </c:pt>
                <c:pt idx="225">
                  <c:v>243</c:v>
                </c:pt>
                <c:pt idx="226">
                  <c:v>243</c:v>
                </c:pt>
                <c:pt idx="227">
                  <c:v>243</c:v>
                </c:pt>
                <c:pt idx="228">
                  <c:v>243</c:v>
                </c:pt>
                <c:pt idx="229">
                  <c:v>243</c:v>
                </c:pt>
                <c:pt idx="230">
                  <c:v>243</c:v>
                </c:pt>
                <c:pt idx="231">
                  <c:v>258.60000000000002</c:v>
                </c:pt>
                <c:pt idx="232">
                  <c:v>258.60000000000002</c:v>
                </c:pt>
                <c:pt idx="233">
                  <c:v>258.60000000000002</c:v>
                </c:pt>
                <c:pt idx="234">
                  <c:v>258.60000000000002</c:v>
                </c:pt>
                <c:pt idx="235">
                  <c:v>258.60000000000002</c:v>
                </c:pt>
                <c:pt idx="236">
                  <c:v>258.60000000000002</c:v>
                </c:pt>
                <c:pt idx="237">
                  <c:v>258.60000000000002</c:v>
                </c:pt>
                <c:pt idx="238">
                  <c:v>258.60000000000002</c:v>
                </c:pt>
                <c:pt idx="239">
                  <c:v>258.60000000000002</c:v>
                </c:pt>
                <c:pt idx="240">
                  <c:v>258.60000000000002</c:v>
                </c:pt>
                <c:pt idx="241">
                  <c:v>258.60000000000002</c:v>
                </c:pt>
                <c:pt idx="242">
                  <c:v>258.60000000000002</c:v>
                </c:pt>
                <c:pt idx="243">
                  <c:v>258.60000000000002</c:v>
                </c:pt>
                <c:pt idx="244">
                  <c:v>257.2</c:v>
                </c:pt>
                <c:pt idx="245">
                  <c:v>257.2</c:v>
                </c:pt>
                <c:pt idx="246">
                  <c:v>257.2</c:v>
                </c:pt>
                <c:pt idx="247">
                  <c:v>257.2</c:v>
                </c:pt>
                <c:pt idx="248">
                  <c:v>257.2</c:v>
                </c:pt>
                <c:pt idx="249">
                  <c:v>257.2</c:v>
                </c:pt>
                <c:pt idx="250">
                  <c:v>257.2</c:v>
                </c:pt>
                <c:pt idx="251">
                  <c:v>257.2</c:v>
                </c:pt>
                <c:pt idx="252">
                  <c:v>257.2</c:v>
                </c:pt>
                <c:pt idx="253">
                  <c:v>257.2</c:v>
                </c:pt>
                <c:pt idx="254">
                  <c:v>257.2</c:v>
                </c:pt>
                <c:pt idx="255">
                  <c:v>247</c:v>
                </c:pt>
                <c:pt idx="256">
                  <c:v>247</c:v>
                </c:pt>
                <c:pt idx="257">
                  <c:v>247</c:v>
                </c:pt>
                <c:pt idx="258">
                  <c:v>257.2</c:v>
                </c:pt>
                <c:pt idx="259">
                  <c:v>257.2</c:v>
                </c:pt>
                <c:pt idx="260">
                  <c:v>257.2</c:v>
                </c:pt>
                <c:pt idx="261">
                  <c:v>245</c:v>
                </c:pt>
                <c:pt idx="262">
                  <c:v>245</c:v>
                </c:pt>
                <c:pt idx="263">
                  <c:v>245</c:v>
                </c:pt>
                <c:pt idx="264">
                  <c:v>262</c:v>
                </c:pt>
                <c:pt idx="265">
                  <c:v>262</c:v>
                </c:pt>
                <c:pt idx="266">
                  <c:v>262</c:v>
                </c:pt>
                <c:pt idx="267">
                  <c:v>262</c:v>
                </c:pt>
                <c:pt idx="268">
                  <c:v>262</c:v>
                </c:pt>
                <c:pt idx="269">
                  <c:v>262</c:v>
                </c:pt>
                <c:pt idx="270">
                  <c:v>262</c:v>
                </c:pt>
                <c:pt idx="271">
                  <c:v>262</c:v>
                </c:pt>
                <c:pt idx="272">
                  <c:v>262</c:v>
                </c:pt>
                <c:pt idx="273">
                  <c:v>262</c:v>
                </c:pt>
                <c:pt idx="274">
                  <c:v>255</c:v>
                </c:pt>
                <c:pt idx="275">
                  <c:v>255</c:v>
                </c:pt>
                <c:pt idx="276">
                  <c:v>255</c:v>
                </c:pt>
                <c:pt idx="277">
                  <c:v>255</c:v>
                </c:pt>
                <c:pt idx="278">
                  <c:v>255</c:v>
                </c:pt>
                <c:pt idx="279">
                  <c:v>255</c:v>
                </c:pt>
                <c:pt idx="280">
                  <c:v>255</c:v>
                </c:pt>
                <c:pt idx="281">
                  <c:v>255</c:v>
                </c:pt>
                <c:pt idx="282">
                  <c:v>255</c:v>
                </c:pt>
                <c:pt idx="283">
                  <c:v>245</c:v>
                </c:pt>
                <c:pt idx="284">
                  <c:v>245</c:v>
                </c:pt>
                <c:pt idx="285">
                  <c:v>255</c:v>
                </c:pt>
                <c:pt idx="286">
                  <c:v>255</c:v>
                </c:pt>
                <c:pt idx="287">
                  <c:v>255</c:v>
                </c:pt>
                <c:pt idx="288">
                  <c:v>255</c:v>
                </c:pt>
                <c:pt idx="289">
                  <c:v>240</c:v>
                </c:pt>
                <c:pt idx="290">
                  <c:v>240</c:v>
                </c:pt>
                <c:pt idx="291">
                  <c:v>240</c:v>
                </c:pt>
                <c:pt idx="292">
                  <c:v>240</c:v>
                </c:pt>
                <c:pt idx="293">
                  <c:v>255</c:v>
                </c:pt>
                <c:pt idx="294">
                  <c:v>255</c:v>
                </c:pt>
                <c:pt idx="295">
                  <c:v>255</c:v>
                </c:pt>
                <c:pt idx="296">
                  <c:v>255</c:v>
                </c:pt>
                <c:pt idx="297">
                  <c:v>255</c:v>
                </c:pt>
                <c:pt idx="298">
                  <c:v>240</c:v>
                </c:pt>
                <c:pt idx="299">
                  <c:v>240</c:v>
                </c:pt>
                <c:pt idx="300">
                  <c:v>240</c:v>
                </c:pt>
                <c:pt idx="301">
                  <c:v>240</c:v>
                </c:pt>
                <c:pt idx="302">
                  <c:v>240</c:v>
                </c:pt>
                <c:pt idx="303">
                  <c:v>245</c:v>
                </c:pt>
                <c:pt idx="304">
                  <c:v>245</c:v>
                </c:pt>
                <c:pt idx="305">
                  <c:v>245</c:v>
                </c:pt>
                <c:pt idx="306">
                  <c:v>245</c:v>
                </c:pt>
                <c:pt idx="307">
                  <c:v>245</c:v>
                </c:pt>
                <c:pt idx="308">
                  <c:v>252</c:v>
                </c:pt>
                <c:pt idx="309">
                  <c:v>252</c:v>
                </c:pt>
                <c:pt idx="310">
                  <c:v>240</c:v>
                </c:pt>
                <c:pt idx="311">
                  <c:v>240</c:v>
                </c:pt>
                <c:pt idx="312">
                  <c:v>240</c:v>
                </c:pt>
                <c:pt idx="313">
                  <c:v>240</c:v>
                </c:pt>
                <c:pt idx="314">
                  <c:v>240</c:v>
                </c:pt>
                <c:pt idx="315">
                  <c:v>252</c:v>
                </c:pt>
                <c:pt idx="316">
                  <c:v>252</c:v>
                </c:pt>
                <c:pt idx="317">
                  <c:v>249</c:v>
                </c:pt>
                <c:pt idx="318">
                  <c:v>249</c:v>
                </c:pt>
                <c:pt idx="319">
                  <c:v>249</c:v>
                </c:pt>
                <c:pt idx="320">
                  <c:v>249</c:v>
                </c:pt>
                <c:pt idx="321">
                  <c:v>249</c:v>
                </c:pt>
                <c:pt idx="322">
                  <c:v>252</c:v>
                </c:pt>
                <c:pt idx="323">
                  <c:v>252</c:v>
                </c:pt>
                <c:pt idx="324">
                  <c:v>252</c:v>
                </c:pt>
                <c:pt idx="325">
                  <c:v>252</c:v>
                </c:pt>
                <c:pt idx="326">
                  <c:v>252</c:v>
                </c:pt>
                <c:pt idx="327">
                  <c:v>252</c:v>
                </c:pt>
                <c:pt idx="328">
                  <c:v>252</c:v>
                </c:pt>
                <c:pt idx="329">
                  <c:v>252</c:v>
                </c:pt>
                <c:pt idx="330">
                  <c:v>252</c:v>
                </c:pt>
                <c:pt idx="331">
                  <c:v>248</c:v>
                </c:pt>
                <c:pt idx="332">
                  <c:v>248</c:v>
                </c:pt>
                <c:pt idx="333">
                  <c:v>248</c:v>
                </c:pt>
                <c:pt idx="334">
                  <c:v>248</c:v>
                </c:pt>
                <c:pt idx="335">
                  <c:v>250</c:v>
                </c:pt>
                <c:pt idx="336">
                  <c:v>250</c:v>
                </c:pt>
                <c:pt idx="337">
                  <c:v>250</c:v>
                </c:pt>
                <c:pt idx="338">
                  <c:v>250</c:v>
                </c:pt>
                <c:pt idx="339">
                  <c:v>240</c:v>
                </c:pt>
                <c:pt idx="340">
                  <c:v>240</c:v>
                </c:pt>
                <c:pt idx="341">
                  <c:v>240</c:v>
                </c:pt>
                <c:pt idx="342">
                  <c:v>245</c:v>
                </c:pt>
                <c:pt idx="343">
                  <c:v>245</c:v>
                </c:pt>
                <c:pt idx="344">
                  <c:v>245</c:v>
                </c:pt>
                <c:pt idx="345">
                  <c:v>245</c:v>
                </c:pt>
                <c:pt idx="346">
                  <c:v>245</c:v>
                </c:pt>
                <c:pt idx="347">
                  <c:v>245</c:v>
                </c:pt>
                <c:pt idx="348">
                  <c:v>245</c:v>
                </c:pt>
                <c:pt idx="349">
                  <c:v>245</c:v>
                </c:pt>
                <c:pt idx="350">
                  <c:v>245</c:v>
                </c:pt>
                <c:pt idx="351">
                  <c:v>245</c:v>
                </c:pt>
                <c:pt idx="352">
                  <c:v>245</c:v>
                </c:pt>
                <c:pt idx="353">
                  <c:v>245</c:v>
                </c:pt>
                <c:pt idx="354">
                  <c:v>245</c:v>
                </c:pt>
                <c:pt idx="355">
                  <c:v>245</c:v>
                </c:pt>
                <c:pt idx="356">
                  <c:v>245</c:v>
                </c:pt>
                <c:pt idx="357">
                  <c:v>250</c:v>
                </c:pt>
                <c:pt idx="358">
                  <c:v>250</c:v>
                </c:pt>
                <c:pt idx="359">
                  <c:v>250</c:v>
                </c:pt>
                <c:pt idx="360">
                  <c:v>250</c:v>
                </c:pt>
                <c:pt idx="361">
                  <c:v>250</c:v>
                </c:pt>
                <c:pt idx="362">
                  <c:v>250</c:v>
                </c:pt>
                <c:pt idx="363">
                  <c:v>250</c:v>
                </c:pt>
                <c:pt idx="364">
                  <c:v>250</c:v>
                </c:pt>
                <c:pt idx="365">
                  <c:v>250</c:v>
                </c:pt>
              </c:numCache>
            </c:numRef>
          </c:val>
        </c:ser>
        <c:dLbls>
          <c:showLegendKey val="0"/>
          <c:showVal val="0"/>
          <c:showCatName val="0"/>
          <c:showSerName val="0"/>
          <c:showPercent val="0"/>
          <c:showBubbleSize val="0"/>
        </c:dLbls>
        <c:axId val="254575744"/>
        <c:axId val="254577664"/>
      </c:areaChart>
      <c:lineChart>
        <c:grouping val="standard"/>
        <c:varyColors val="0"/>
        <c:ser>
          <c:idx val="3"/>
          <c:order val="1"/>
          <c:tx>
            <c:v>2014/15 Historical Flow incl. Storage INJ/WD</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BORDER'!$W$338:$W$703</c:f>
              <c:numCache>
                <c:formatCode>0.0</c:formatCode>
                <c:ptCount val="366"/>
                <c:pt idx="0">
                  <c:v>218.0935000000002</c:v>
                </c:pt>
                <c:pt idx="1">
                  <c:v>218.71728999999993</c:v>
                </c:pt>
                <c:pt idx="2">
                  <c:v>219.31858000000008</c:v>
                </c:pt>
                <c:pt idx="3">
                  <c:v>218.50395999999989</c:v>
                </c:pt>
                <c:pt idx="4">
                  <c:v>217.01905999999988</c:v>
                </c:pt>
                <c:pt idx="5">
                  <c:v>216.56058999999985</c:v>
                </c:pt>
                <c:pt idx="6">
                  <c:v>216.19571000000002</c:v>
                </c:pt>
                <c:pt idx="7">
                  <c:v>218.85924999999983</c:v>
                </c:pt>
                <c:pt idx="8">
                  <c:v>219.31265000000005</c:v>
                </c:pt>
                <c:pt idx="9">
                  <c:v>221.53987999999995</c:v>
                </c:pt>
                <c:pt idx="10">
                  <c:v>213.86779999999987</c:v>
                </c:pt>
                <c:pt idx="11">
                  <c:v>212.16347999999996</c:v>
                </c:pt>
                <c:pt idx="12">
                  <c:v>208.7858500000001</c:v>
                </c:pt>
                <c:pt idx="13">
                  <c:v>209.3942000000001</c:v>
                </c:pt>
                <c:pt idx="14">
                  <c:v>207.91010999999997</c:v>
                </c:pt>
                <c:pt idx="15">
                  <c:v>211.11226000000013</c:v>
                </c:pt>
                <c:pt idx="16">
                  <c:v>213.42647000000002</c:v>
                </c:pt>
                <c:pt idx="17">
                  <c:v>210.14917000000008</c:v>
                </c:pt>
                <c:pt idx="18">
                  <c:v>207.42059999999989</c:v>
                </c:pt>
                <c:pt idx="19">
                  <c:v>208.51297000000008</c:v>
                </c:pt>
                <c:pt idx="20">
                  <c:v>213.07450999999992</c:v>
                </c:pt>
                <c:pt idx="21">
                  <c:v>218.69671000000008</c:v>
                </c:pt>
                <c:pt idx="22">
                  <c:v>218.73705000000004</c:v>
                </c:pt>
                <c:pt idx="23">
                  <c:v>218.95180000000002</c:v>
                </c:pt>
                <c:pt idx="24">
                  <c:v>215.12742000000003</c:v>
                </c:pt>
                <c:pt idx="25">
                  <c:v>216.89989999999995</c:v>
                </c:pt>
                <c:pt idx="26">
                  <c:v>214.62037000000007</c:v>
                </c:pt>
                <c:pt idx="27">
                  <c:v>220.44700999999986</c:v>
                </c:pt>
                <c:pt idx="28">
                  <c:v>221.92393999999996</c:v>
                </c:pt>
                <c:pt idx="29">
                  <c:v>223.86379000000005</c:v>
                </c:pt>
                <c:pt idx="30">
                  <c:v>224.74452999999986</c:v>
                </c:pt>
                <c:pt idx="31">
                  <c:v>223.40470999999994</c:v>
                </c:pt>
                <c:pt idx="32">
                  <c:v>220.84428000000011</c:v>
                </c:pt>
                <c:pt idx="33">
                  <c:v>220.37228000000002</c:v>
                </c:pt>
                <c:pt idx="34">
                  <c:v>222.61724000000007</c:v>
                </c:pt>
                <c:pt idx="35">
                  <c:v>222.60596000000007</c:v>
                </c:pt>
                <c:pt idx="36">
                  <c:v>219.25153999999998</c:v>
                </c:pt>
                <c:pt idx="37">
                  <c:v>215.97838000000004</c:v>
                </c:pt>
                <c:pt idx="38">
                  <c:v>212.31320000000002</c:v>
                </c:pt>
                <c:pt idx="39">
                  <c:v>221.24866000000006</c:v>
                </c:pt>
                <c:pt idx="40">
                  <c:v>209.19193999999996</c:v>
                </c:pt>
                <c:pt idx="41">
                  <c:v>212.5413199999999</c:v>
                </c:pt>
                <c:pt idx="42">
                  <c:v>212.54819999999992</c:v>
                </c:pt>
                <c:pt idx="43">
                  <c:v>208.7004299999999</c:v>
                </c:pt>
                <c:pt idx="44">
                  <c:v>203.95059999999992</c:v>
                </c:pt>
                <c:pt idx="45">
                  <c:v>192.05120000000005</c:v>
                </c:pt>
                <c:pt idx="46">
                  <c:v>182.26887999999997</c:v>
                </c:pt>
                <c:pt idx="47">
                  <c:v>177.31429000000014</c:v>
                </c:pt>
                <c:pt idx="48">
                  <c:v>182.4659199999999</c:v>
                </c:pt>
                <c:pt idx="49">
                  <c:v>194.22723000000002</c:v>
                </c:pt>
                <c:pt idx="50">
                  <c:v>202.14840000000007</c:v>
                </c:pt>
                <c:pt idx="51">
                  <c:v>199.49070000000009</c:v>
                </c:pt>
                <c:pt idx="52">
                  <c:v>202.89626999999993</c:v>
                </c:pt>
                <c:pt idx="53">
                  <c:v>210.55297999999996</c:v>
                </c:pt>
                <c:pt idx="54">
                  <c:v>213.0857800000002</c:v>
                </c:pt>
                <c:pt idx="55">
                  <c:v>209.64445000000003</c:v>
                </c:pt>
                <c:pt idx="56">
                  <c:v>213.53827999999993</c:v>
                </c:pt>
                <c:pt idx="57">
                  <c:v>217.13124999999999</c:v>
                </c:pt>
                <c:pt idx="58">
                  <c:v>218.51022000000006</c:v>
                </c:pt>
                <c:pt idx="59">
                  <c:v>216.79504081309997</c:v>
                </c:pt>
                <c:pt idx="60">
                  <c:v>211.78183000000001</c:v>
                </c:pt>
                <c:pt idx="61">
                  <c:v>218.63911000000016</c:v>
                </c:pt>
                <c:pt idx="62">
                  <c:v>221.94966999999994</c:v>
                </c:pt>
                <c:pt idx="63">
                  <c:v>225.2976799999999</c:v>
                </c:pt>
                <c:pt idx="64">
                  <c:v>224.93719000000013</c:v>
                </c:pt>
                <c:pt idx="65">
                  <c:v>222.68579000000003</c:v>
                </c:pt>
                <c:pt idx="66">
                  <c:v>222.18390000000002</c:v>
                </c:pt>
                <c:pt idx="67">
                  <c:v>230.14149000000006</c:v>
                </c:pt>
                <c:pt idx="68">
                  <c:v>231.32606999999996</c:v>
                </c:pt>
                <c:pt idx="69">
                  <c:v>225.91219999999996</c:v>
                </c:pt>
                <c:pt idx="70">
                  <c:v>223.78522000000009</c:v>
                </c:pt>
                <c:pt idx="71">
                  <c:v>228.69497999999996</c:v>
                </c:pt>
                <c:pt idx="72">
                  <c:v>228.83413999999993</c:v>
                </c:pt>
                <c:pt idx="73">
                  <c:v>229.65354999999997</c:v>
                </c:pt>
                <c:pt idx="74">
                  <c:v>226.01334999999997</c:v>
                </c:pt>
                <c:pt idx="75">
                  <c:v>222.01272</c:v>
                </c:pt>
                <c:pt idx="76">
                  <c:v>224.83920000000003</c:v>
                </c:pt>
                <c:pt idx="77">
                  <c:v>228.55991999999992</c:v>
                </c:pt>
                <c:pt idx="78">
                  <c:v>230.80724000000001</c:v>
                </c:pt>
                <c:pt idx="79">
                  <c:v>232.60192000000004</c:v>
                </c:pt>
                <c:pt idx="80">
                  <c:v>227.36354999999992</c:v>
                </c:pt>
                <c:pt idx="81">
                  <c:v>224.02116999999976</c:v>
                </c:pt>
                <c:pt idx="82">
                  <c:v>226.88479000000007</c:v>
                </c:pt>
                <c:pt idx="83">
                  <c:v>228.06485999999992</c:v>
                </c:pt>
                <c:pt idx="84">
                  <c:v>225.21134000000012</c:v>
                </c:pt>
                <c:pt idx="85">
                  <c:v>230.31798999999995</c:v>
                </c:pt>
                <c:pt idx="86">
                  <c:v>228.65041000000005</c:v>
                </c:pt>
                <c:pt idx="87">
                  <c:v>227.95191000000008</c:v>
                </c:pt>
                <c:pt idx="88">
                  <c:v>212.18320000000011</c:v>
                </c:pt>
                <c:pt idx="89">
                  <c:v>209.27015000000003</c:v>
                </c:pt>
                <c:pt idx="90">
                  <c:v>213.02059</c:v>
                </c:pt>
                <c:pt idx="91">
                  <c:v>220.71741999999992</c:v>
                </c:pt>
                <c:pt idx="92">
                  <c:v>227.6380900000002</c:v>
                </c:pt>
                <c:pt idx="93">
                  <c:v>226.87144000000012</c:v>
                </c:pt>
                <c:pt idx="94">
                  <c:v>224.13601000000006</c:v>
                </c:pt>
                <c:pt idx="95">
                  <c:v>224.30997000000005</c:v>
                </c:pt>
                <c:pt idx="96">
                  <c:v>222.86122999999995</c:v>
                </c:pt>
                <c:pt idx="97">
                  <c:v>225.05134999999999</c:v>
                </c:pt>
                <c:pt idx="98">
                  <c:v>231.31576000000004</c:v>
                </c:pt>
                <c:pt idx="99">
                  <c:v>234.36771000000007</c:v>
                </c:pt>
                <c:pt idx="100">
                  <c:v>235.13141999999982</c:v>
                </c:pt>
                <c:pt idx="101">
                  <c:v>237.79135000000005</c:v>
                </c:pt>
                <c:pt idx="102">
                  <c:v>233.89092000000005</c:v>
                </c:pt>
                <c:pt idx="103">
                  <c:v>247.90356999999983</c:v>
                </c:pt>
                <c:pt idx="104">
                  <c:v>240.79630000000009</c:v>
                </c:pt>
                <c:pt idx="105">
                  <c:v>229.85448</c:v>
                </c:pt>
                <c:pt idx="106">
                  <c:v>230.78614000000007</c:v>
                </c:pt>
                <c:pt idx="107">
                  <c:v>225.67793</c:v>
                </c:pt>
                <c:pt idx="108">
                  <c:v>229.94953000000015</c:v>
                </c:pt>
                <c:pt idx="109">
                  <c:v>235.27735000000004</c:v>
                </c:pt>
                <c:pt idx="110">
                  <c:v>227.51376999999999</c:v>
                </c:pt>
                <c:pt idx="111">
                  <c:v>236.07038000000003</c:v>
                </c:pt>
                <c:pt idx="112">
                  <c:v>240.62955999999997</c:v>
                </c:pt>
                <c:pt idx="113">
                  <c:v>240.24378999999999</c:v>
                </c:pt>
                <c:pt idx="114">
                  <c:v>239.89617999999993</c:v>
                </c:pt>
                <c:pt idx="115">
                  <c:v>243.20242999999999</c:v>
                </c:pt>
                <c:pt idx="116">
                  <c:v>239.92223000000001</c:v>
                </c:pt>
                <c:pt idx="117">
                  <c:v>244.66005999999982</c:v>
                </c:pt>
                <c:pt idx="118">
                  <c:v>240.78110000000001</c:v>
                </c:pt>
                <c:pt idx="119">
                  <c:v>237.04778000000005</c:v>
                </c:pt>
                <c:pt idx="120">
                  <c:v>237.2042000000001</c:v>
                </c:pt>
                <c:pt idx="121">
                  <c:v>241.32389999999998</c:v>
                </c:pt>
                <c:pt idx="122">
                  <c:v>237.72118</c:v>
                </c:pt>
                <c:pt idx="123">
                  <c:v>236.94525999999999</c:v>
                </c:pt>
                <c:pt idx="124">
                  <c:v>240.30325000000005</c:v>
                </c:pt>
                <c:pt idx="125">
                  <c:v>241.47878000000003</c:v>
                </c:pt>
                <c:pt idx="126">
                  <c:v>239.65733000000009</c:v>
                </c:pt>
                <c:pt idx="127">
                  <c:v>246.20208000000008</c:v>
                </c:pt>
                <c:pt idx="128">
                  <c:v>243.15113000000011</c:v>
                </c:pt>
                <c:pt idx="129">
                  <c:v>239.72700000000009</c:v>
                </c:pt>
                <c:pt idx="130">
                  <c:v>237.29396999999994</c:v>
                </c:pt>
                <c:pt idx="131">
                  <c:v>235.55626000000009</c:v>
                </c:pt>
                <c:pt idx="132">
                  <c:v>233.73566</c:v>
                </c:pt>
                <c:pt idx="133">
                  <c:v>235.09963999999997</c:v>
                </c:pt>
                <c:pt idx="134">
                  <c:v>228.07468000000011</c:v>
                </c:pt>
                <c:pt idx="135">
                  <c:v>240.0546800000001</c:v>
                </c:pt>
                <c:pt idx="136">
                  <c:v>241.88360000000009</c:v>
                </c:pt>
                <c:pt idx="137">
                  <c:v>241.16439999999989</c:v>
                </c:pt>
                <c:pt idx="138">
                  <c:v>237.82035999999999</c:v>
                </c:pt>
                <c:pt idx="139">
                  <c:v>242.22985</c:v>
                </c:pt>
                <c:pt idx="140">
                  <c:v>242.29493000000011</c:v>
                </c:pt>
                <c:pt idx="141">
                  <c:v>240.39693000000005</c:v>
                </c:pt>
                <c:pt idx="142">
                  <c:v>241.07928000000001</c:v>
                </c:pt>
                <c:pt idx="143">
                  <c:v>237.16504999999998</c:v>
                </c:pt>
                <c:pt idx="144">
                  <c:v>246.31081999999995</c:v>
                </c:pt>
                <c:pt idx="145">
                  <c:v>246.55301999999986</c:v>
                </c:pt>
                <c:pt idx="146">
                  <c:v>242.91309999999993</c:v>
                </c:pt>
                <c:pt idx="147">
                  <c:v>242.40959000000018</c:v>
                </c:pt>
                <c:pt idx="148">
                  <c:v>242.96763000000001</c:v>
                </c:pt>
                <c:pt idx="149">
                  <c:v>241.54366000000005</c:v>
                </c:pt>
                <c:pt idx="150">
                  <c:v>240.96069999999995</c:v>
                </c:pt>
                <c:pt idx="151">
                  <c:v>240.24482000000006</c:v>
                </c:pt>
                <c:pt idx="152">
                  <c:v>240.1824299999999</c:v>
                </c:pt>
                <c:pt idx="153">
                  <c:v>238.38618999999997</c:v>
                </c:pt>
                <c:pt idx="154">
                  <c:v>237.61221999999995</c:v>
                </c:pt>
                <c:pt idx="155">
                  <c:v>230.62658999999994</c:v>
                </c:pt>
                <c:pt idx="156">
                  <c:v>230.25114000000008</c:v>
                </c:pt>
                <c:pt idx="157">
                  <c:v>235.52952999999997</c:v>
                </c:pt>
                <c:pt idx="158">
                  <c:v>234.57791999999998</c:v>
                </c:pt>
                <c:pt idx="159">
                  <c:v>232.56989000000004</c:v>
                </c:pt>
                <c:pt idx="160">
                  <c:v>235.72115999999997</c:v>
                </c:pt>
                <c:pt idx="161">
                  <c:v>237.89572000000004</c:v>
                </c:pt>
                <c:pt idx="162">
                  <c:v>237.34034000000003</c:v>
                </c:pt>
                <c:pt idx="163">
                  <c:v>236.39542</c:v>
                </c:pt>
                <c:pt idx="164">
                  <c:v>233.79076999999995</c:v>
                </c:pt>
                <c:pt idx="165">
                  <c:v>225.57926999999989</c:v>
                </c:pt>
                <c:pt idx="166">
                  <c:v>236.18104000000019</c:v>
                </c:pt>
                <c:pt idx="167">
                  <c:v>238.65014999999988</c:v>
                </c:pt>
                <c:pt idx="168">
                  <c:v>236.43972999999991</c:v>
                </c:pt>
                <c:pt idx="169">
                  <c:v>237.07648999999995</c:v>
                </c:pt>
                <c:pt idx="170">
                  <c:v>231.87116999999981</c:v>
                </c:pt>
                <c:pt idx="171">
                  <c:v>227.91145999999992</c:v>
                </c:pt>
                <c:pt idx="172">
                  <c:v>226.82524999999993</c:v>
                </c:pt>
                <c:pt idx="173">
                  <c:v>225.67176999999992</c:v>
                </c:pt>
                <c:pt idx="174">
                  <c:v>236.06904999999989</c:v>
                </c:pt>
                <c:pt idx="175">
                  <c:v>232.03433999999979</c:v>
                </c:pt>
                <c:pt idx="176">
                  <c:v>232.97395999999986</c:v>
                </c:pt>
                <c:pt idx="177">
                  <c:v>236.38518000000002</c:v>
                </c:pt>
                <c:pt idx="178">
                  <c:v>237.3415099999998</c:v>
                </c:pt>
                <c:pt idx="179">
                  <c:v>237.49135999999993</c:v>
                </c:pt>
                <c:pt idx="180">
                  <c:v>235.31837999999999</c:v>
                </c:pt>
                <c:pt idx="181">
                  <c:v>239.76574999999997</c:v>
                </c:pt>
                <c:pt idx="182">
                  <c:v>234.82181999999992</c:v>
                </c:pt>
                <c:pt idx="183">
                  <c:v>238.25571999999988</c:v>
                </c:pt>
                <c:pt idx="184">
                  <c:v>241.82959999999997</c:v>
                </c:pt>
                <c:pt idx="185">
                  <c:v>237.12446999999995</c:v>
                </c:pt>
                <c:pt idx="186">
                  <c:v>232.57951</c:v>
                </c:pt>
                <c:pt idx="187">
                  <c:v>236.21538999999984</c:v>
                </c:pt>
                <c:pt idx="188">
                  <c:v>235.75282999999999</c:v>
                </c:pt>
                <c:pt idx="189">
                  <c:v>234.67542000000012</c:v>
                </c:pt>
                <c:pt idx="190">
                  <c:v>240.10174999999998</c:v>
                </c:pt>
                <c:pt idx="191">
                  <c:v>236.67832999999993</c:v>
                </c:pt>
                <c:pt idx="192">
                  <c:v>233.47210999999993</c:v>
                </c:pt>
                <c:pt idx="193">
                  <c:v>218.69301000000016</c:v>
                </c:pt>
                <c:pt idx="194">
                  <c:v>217.74332999999999</c:v>
                </c:pt>
                <c:pt idx="195">
                  <c:v>225.8384200000001</c:v>
                </c:pt>
                <c:pt idx="196">
                  <c:v>232.91182999999992</c:v>
                </c:pt>
                <c:pt idx="197">
                  <c:v>236.3100300000001</c:v>
                </c:pt>
                <c:pt idx="198">
                  <c:v>240.86436999999998</c:v>
                </c:pt>
                <c:pt idx="199">
                  <c:v>237.84518</c:v>
                </c:pt>
                <c:pt idx="200">
                  <c:v>238.29421999999997</c:v>
                </c:pt>
                <c:pt idx="201">
                  <c:v>240.40016999999997</c:v>
                </c:pt>
                <c:pt idx="202">
                  <c:v>242.01091000000008</c:v>
                </c:pt>
                <c:pt idx="203">
                  <c:v>243.51499000000007</c:v>
                </c:pt>
                <c:pt idx="204">
                  <c:v>245.70133999999999</c:v>
                </c:pt>
                <c:pt idx="205">
                  <c:v>246.02630999999994</c:v>
                </c:pt>
                <c:pt idx="206">
                  <c:v>243.0258500000001</c:v>
                </c:pt>
                <c:pt idx="207">
                  <c:v>240.35084000000009</c:v>
                </c:pt>
                <c:pt idx="208">
                  <c:v>239.12312000000011</c:v>
                </c:pt>
                <c:pt idx="209">
                  <c:v>244.95260000000007</c:v>
                </c:pt>
                <c:pt idx="210">
                  <c:v>241.10231999999999</c:v>
                </c:pt>
                <c:pt idx="211">
                  <c:v>242.29839999999999</c:v>
                </c:pt>
                <c:pt idx="212">
                  <c:v>240.21133999999992</c:v>
                </c:pt>
                <c:pt idx="213">
                  <c:v>240.35828000000006</c:v>
                </c:pt>
                <c:pt idx="214">
                  <c:v>239.40856999999997</c:v>
                </c:pt>
                <c:pt idx="215">
                  <c:v>240.14161999999985</c:v>
                </c:pt>
                <c:pt idx="216">
                  <c:v>241.09375</c:v>
                </c:pt>
                <c:pt idx="217">
                  <c:v>241.21324999999993</c:v>
                </c:pt>
                <c:pt idx="218">
                  <c:v>241.67841999999999</c:v>
                </c:pt>
                <c:pt idx="219">
                  <c:v>241.33384999999998</c:v>
                </c:pt>
                <c:pt idx="220">
                  <c:v>238.26922000000008</c:v>
                </c:pt>
                <c:pt idx="221">
                  <c:v>232.63553999999985</c:v>
                </c:pt>
                <c:pt idx="222">
                  <c:v>241.00936999999999</c:v>
                </c:pt>
                <c:pt idx="223">
                  <c:v>242.07724999999991</c:v>
                </c:pt>
                <c:pt idx="224">
                  <c:v>242.2375199999999</c:v>
                </c:pt>
                <c:pt idx="225">
                  <c:v>242.07657000000006</c:v>
                </c:pt>
                <c:pt idx="226">
                  <c:v>241.56546000000012</c:v>
                </c:pt>
                <c:pt idx="227">
                  <c:v>221.15409000000014</c:v>
                </c:pt>
                <c:pt idx="228">
                  <c:v>219.30586000000014</c:v>
                </c:pt>
                <c:pt idx="229">
                  <c:v>218.0026399999999</c:v>
                </c:pt>
                <c:pt idx="230">
                  <c:v>217.80183000000005</c:v>
                </c:pt>
                <c:pt idx="231">
                  <c:v>228.44210999999999</c:v>
                </c:pt>
                <c:pt idx="232">
                  <c:v>236.39817999999997</c:v>
                </c:pt>
                <c:pt idx="233">
                  <c:v>238.57990000000007</c:v>
                </c:pt>
                <c:pt idx="234">
                  <c:v>216.91564999999997</c:v>
                </c:pt>
                <c:pt idx="235">
                  <c:v>214.41643000000002</c:v>
                </c:pt>
                <c:pt idx="236">
                  <c:v>215.49879999999999</c:v>
                </c:pt>
                <c:pt idx="237">
                  <c:v>217.33813000000015</c:v>
                </c:pt>
                <c:pt idx="238">
                  <c:v>217.46141</c:v>
                </c:pt>
                <c:pt idx="239">
                  <c:v>218.26952000000011</c:v>
                </c:pt>
                <c:pt idx="240">
                  <c:v>217.02070000000012</c:v>
                </c:pt>
                <c:pt idx="241">
                  <c:v>213.18170000000012</c:v>
                </c:pt>
                <c:pt idx="242">
                  <c:v>216.40264000000008</c:v>
                </c:pt>
                <c:pt idx="243">
                  <c:v>216.40264000000008</c:v>
                </c:pt>
                <c:pt idx="244">
                  <c:v>215.52981</c:v>
                </c:pt>
                <c:pt idx="245">
                  <c:v>230.68163000000001</c:v>
                </c:pt>
                <c:pt idx="246">
                  <c:v>237.49511999999996</c:v>
                </c:pt>
                <c:pt idx="247">
                  <c:v>236.61808000000005</c:v>
                </c:pt>
                <c:pt idx="248">
                  <c:v>235.65253999999996</c:v>
                </c:pt>
                <c:pt idx="249">
                  <c:v>234.81480999999999</c:v>
                </c:pt>
                <c:pt idx="250">
                  <c:v>237.38965999999991</c:v>
                </c:pt>
                <c:pt idx="251">
                  <c:v>238.25004999999993</c:v>
                </c:pt>
                <c:pt idx="252">
                  <c:v>237.10466999999986</c:v>
                </c:pt>
                <c:pt idx="253">
                  <c:v>239.14119999999986</c:v>
                </c:pt>
                <c:pt idx="254">
                  <c:v>240.85341999999991</c:v>
                </c:pt>
                <c:pt idx="255">
                  <c:v>239.19396000000012</c:v>
                </c:pt>
                <c:pt idx="256">
                  <c:v>233.36220999999981</c:v>
                </c:pt>
                <c:pt idx="257">
                  <c:v>237.47999000000002</c:v>
                </c:pt>
                <c:pt idx="258">
                  <c:v>235.16837000000012</c:v>
                </c:pt>
                <c:pt idx="259">
                  <c:v>236.48437999999996</c:v>
                </c:pt>
                <c:pt idx="260">
                  <c:v>238.75944999999993</c:v>
                </c:pt>
                <c:pt idx="261">
                  <c:v>243.76857999999987</c:v>
                </c:pt>
                <c:pt idx="262">
                  <c:v>242.16807999999995</c:v>
                </c:pt>
                <c:pt idx="263">
                  <c:v>238.9944599999998</c:v>
                </c:pt>
                <c:pt idx="264">
                  <c:v>240.35128</c:v>
                </c:pt>
                <c:pt idx="265">
                  <c:v>237.91862000000006</c:v>
                </c:pt>
                <c:pt idx="266">
                  <c:v>238.28100000000003</c:v>
                </c:pt>
                <c:pt idx="267">
                  <c:v>238.64450999999997</c:v>
                </c:pt>
                <c:pt idx="268">
                  <c:v>239.27559000000005</c:v>
                </c:pt>
                <c:pt idx="269">
                  <c:v>239.55377000000004</c:v>
                </c:pt>
                <c:pt idx="270">
                  <c:v>238.51430999999982</c:v>
                </c:pt>
                <c:pt idx="271">
                  <c:v>234.9203</c:v>
                </c:pt>
                <c:pt idx="272">
                  <c:v>235.68646999999987</c:v>
                </c:pt>
                <c:pt idx="273">
                  <c:v>235.87261000000001</c:v>
                </c:pt>
                <c:pt idx="274">
                  <c:v>241.02635999999998</c:v>
                </c:pt>
                <c:pt idx="275">
                  <c:v>242.51614999999993</c:v>
                </c:pt>
                <c:pt idx="276">
                  <c:v>244.54168000000013</c:v>
                </c:pt>
                <c:pt idx="277">
                  <c:v>228.44957999999988</c:v>
                </c:pt>
                <c:pt idx="278">
                  <c:v>222.76792000000003</c:v>
                </c:pt>
                <c:pt idx="279">
                  <c:v>222.26080999999994</c:v>
                </c:pt>
                <c:pt idx="280">
                  <c:v>221.20305999999994</c:v>
                </c:pt>
                <c:pt idx="281">
                  <c:v>239.29499000000007</c:v>
                </c:pt>
                <c:pt idx="282">
                  <c:v>240.70706999999996</c:v>
                </c:pt>
                <c:pt idx="283">
                  <c:v>237.3712899999999</c:v>
                </c:pt>
                <c:pt idx="284">
                  <c:v>224.99463000000006</c:v>
                </c:pt>
                <c:pt idx="285">
                  <c:v>225.31124999999986</c:v>
                </c:pt>
                <c:pt idx="286">
                  <c:v>228.46203000000006</c:v>
                </c:pt>
                <c:pt idx="287">
                  <c:v>228.52254999999988</c:v>
                </c:pt>
                <c:pt idx="288">
                  <c:v>233.23089999999993</c:v>
                </c:pt>
                <c:pt idx="289">
                  <c:v>240.62614999999991</c:v>
                </c:pt>
                <c:pt idx="290">
                  <c:v>238.75955999999996</c:v>
                </c:pt>
                <c:pt idx="291">
                  <c:v>236.42775999999989</c:v>
                </c:pt>
                <c:pt idx="292">
                  <c:v>231.35223000000005</c:v>
                </c:pt>
                <c:pt idx="293">
                  <c:v>211.69760000000005</c:v>
                </c:pt>
                <c:pt idx="294">
                  <c:v>211.12297999999998</c:v>
                </c:pt>
                <c:pt idx="295">
                  <c:v>210.72471999999996</c:v>
                </c:pt>
                <c:pt idx="296">
                  <c:v>212.15467000000001</c:v>
                </c:pt>
                <c:pt idx="297">
                  <c:v>211.85709999999989</c:v>
                </c:pt>
                <c:pt idx="298">
                  <c:v>209.87286999999998</c:v>
                </c:pt>
                <c:pt idx="299">
                  <c:v>209.70484999999999</c:v>
                </c:pt>
                <c:pt idx="300">
                  <c:v>211.57320000000007</c:v>
                </c:pt>
                <c:pt idx="301">
                  <c:v>215.31679999999986</c:v>
                </c:pt>
                <c:pt idx="302">
                  <c:v>219.04632000000007</c:v>
                </c:pt>
                <c:pt idx="303">
                  <c:v>218.52845999999988</c:v>
                </c:pt>
                <c:pt idx="304">
                  <c:v>218.24810000000002</c:v>
                </c:pt>
                <c:pt idx="305">
                  <c:v>215.57997999999984</c:v>
                </c:pt>
                <c:pt idx="306">
                  <c:v>212.39763999999994</c:v>
                </c:pt>
                <c:pt idx="307">
                  <c:v>210.67932000000005</c:v>
                </c:pt>
                <c:pt idx="308">
                  <c:v>210.20526000000004</c:v>
                </c:pt>
                <c:pt idx="309">
                  <c:v>219.14712000000003</c:v>
                </c:pt>
                <c:pt idx="310">
                  <c:v>229.89604</c:v>
                </c:pt>
                <c:pt idx="311">
                  <c:v>228.67801999999992</c:v>
                </c:pt>
                <c:pt idx="312">
                  <c:v>224.88395000000014</c:v>
                </c:pt>
                <c:pt idx="313">
                  <c:v>225.92805000000007</c:v>
                </c:pt>
                <c:pt idx="314">
                  <c:v>223.01770999999985</c:v>
                </c:pt>
                <c:pt idx="315">
                  <c:v>226.45000000000005</c:v>
                </c:pt>
                <c:pt idx="316">
                  <c:v>228.63474000000002</c:v>
                </c:pt>
                <c:pt idx="317">
                  <c:v>228.89980999999992</c:v>
                </c:pt>
                <c:pt idx="318">
                  <c:v>227.15884999999994</c:v>
                </c:pt>
                <c:pt idx="319">
                  <c:v>223.40149000000002</c:v>
                </c:pt>
                <c:pt idx="320">
                  <c:v>208.00570999999991</c:v>
                </c:pt>
                <c:pt idx="321">
                  <c:v>212.55256999999995</c:v>
                </c:pt>
                <c:pt idx="322">
                  <c:v>221.66453999999999</c:v>
                </c:pt>
                <c:pt idx="323">
                  <c:v>226.48924</c:v>
                </c:pt>
                <c:pt idx="324">
                  <c:v>227.47982999999999</c:v>
                </c:pt>
                <c:pt idx="325">
                  <c:v>227.36937000000009</c:v>
                </c:pt>
                <c:pt idx="326">
                  <c:v>216.16439999999992</c:v>
                </c:pt>
                <c:pt idx="327">
                  <c:v>211.41664999999998</c:v>
                </c:pt>
                <c:pt idx="328">
                  <c:v>212.89795000000007</c:v>
                </c:pt>
                <c:pt idx="329">
                  <c:v>214.95127000000005</c:v>
                </c:pt>
                <c:pt idx="330">
                  <c:v>213.18636000000001</c:v>
                </c:pt>
                <c:pt idx="331">
                  <c:v>208.52243999999996</c:v>
                </c:pt>
                <c:pt idx="332">
                  <c:v>208.61493000000002</c:v>
                </c:pt>
                <c:pt idx="333">
                  <c:v>217.49880000000002</c:v>
                </c:pt>
                <c:pt idx="334">
                  <c:v>223.31533999999994</c:v>
                </c:pt>
                <c:pt idx="335">
                  <c:v>214.49981999999994</c:v>
                </c:pt>
                <c:pt idx="336">
                  <c:v>202.19494000000006</c:v>
                </c:pt>
                <c:pt idx="337">
                  <c:v>205.32210999999995</c:v>
                </c:pt>
                <c:pt idx="338">
                  <c:v>211.76309000000018</c:v>
                </c:pt>
                <c:pt idx="339">
                  <c:v>214.17809999999989</c:v>
                </c:pt>
                <c:pt idx="340">
                  <c:v>211.69818999999978</c:v>
                </c:pt>
                <c:pt idx="341">
                  <c:v>203.14792999999989</c:v>
                </c:pt>
                <c:pt idx="342">
                  <c:v>198.40270999999996</c:v>
                </c:pt>
                <c:pt idx="343">
                  <c:v>202.59814999999989</c:v>
                </c:pt>
                <c:pt idx="344">
                  <c:v>204.02937</c:v>
                </c:pt>
                <c:pt idx="345">
                  <c:v>203.66098000000005</c:v>
                </c:pt>
                <c:pt idx="346">
                  <c:v>202.92542000000009</c:v>
                </c:pt>
                <c:pt idx="347">
                  <c:v>204.36304999999996</c:v>
                </c:pt>
                <c:pt idx="348">
                  <c:v>202.82340000000008</c:v>
                </c:pt>
                <c:pt idx="349">
                  <c:v>198.78571000000002</c:v>
                </c:pt>
                <c:pt idx="350">
                  <c:v>198.66321999999991</c:v>
                </c:pt>
                <c:pt idx="351">
                  <c:v>200.58012000000005</c:v>
                </c:pt>
                <c:pt idx="352">
                  <c:v>206.33722999999998</c:v>
                </c:pt>
                <c:pt idx="353">
                  <c:v>206.45008000000004</c:v>
                </c:pt>
                <c:pt idx="354">
                  <c:v>208.83191000000005</c:v>
                </c:pt>
                <c:pt idx="355">
                  <c:v>207.60918999999996</c:v>
                </c:pt>
                <c:pt idx="356">
                  <c:v>217.17182000000003</c:v>
                </c:pt>
                <c:pt idx="357">
                  <c:v>210.03038999999995</c:v>
                </c:pt>
                <c:pt idx="358">
                  <c:v>213.81270999999998</c:v>
                </c:pt>
                <c:pt idx="359">
                  <c:v>218.30472999999998</c:v>
                </c:pt>
                <c:pt idx="360">
                  <c:v>220.38084000000001</c:v>
                </c:pt>
                <c:pt idx="361">
                  <c:v>219.54948999999993</c:v>
                </c:pt>
                <c:pt idx="362">
                  <c:v>216.05647000000002</c:v>
                </c:pt>
                <c:pt idx="363">
                  <c:v>214.89483999999996</c:v>
                </c:pt>
                <c:pt idx="364">
                  <c:v>218.15444000000002</c:v>
                </c:pt>
                <c:pt idx="365">
                  <c:v>217.63288</c:v>
                </c:pt>
              </c:numCache>
            </c:numRef>
          </c:val>
          <c:smooth val="0"/>
        </c:ser>
        <c:dLbls>
          <c:showLegendKey val="0"/>
          <c:showVal val="0"/>
          <c:showCatName val="0"/>
          <c:showSerName val="0"/>
          <c:showPercent val="0"/>
          <c:showBubbleSize val="0"/>
        </c:dLbls>
        <c:marker val="1"/>
        <c:smooth val="0"/>
        <c:axId val="254575744"/>
        <c:axId val="254577664"/>
      </c:lineChart>
      <c:lineChart>
        <c:grouping val="standard"/>
        <c:varyColors val="0"/>
        <c:ser>
          <c:idx val="2"/>
          <c:order val="2"/>
          <c:tx>
            <c:v>2015 Actual Flow incl. Storage INJ/WD</c:v>
          </c:tx>
          <c:spPr>
            <a:ln w="19050">
              <a:solidFill>
                <a:sysClr val="windowText" lastClr="000000"/>
              </a:solidFill>
              <a:prstDash val="solid"/>
            </a:ln>
          </c:spPr>
          <c:marker>
            <c:symbol val="square"/>
            <c:size val="5"/>
            <c:spPr>
              <a:noFill/>
              <a:ln w="9525">
                <a:noFill/>
              </a:ln>
            </c:spPr>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BORDER'!$V$338:$V$501</c:f>
              <c:numCache>
                <c:formatCode>0.0</c:formatCode>
                <c:ptCount val="164"/>
                <c:pt idx="0">
                  <c:v>7.9241086999999997</c:v>
                </c:pt>
                <c:pt idx="1">
                  <c:v>7.8910679000000004</c:v>
                </c:pt>
                <c:pt idx="2">
                  <c:v>7.6905991999999994</c:v>
                </c:pt>
                <c:pt idx="3">
                  <c:v>7.8237860999999995</c:v>
                </c:pt>
                <c:pt idx="4">
                  <c:v>7.8019707</c:v>
                </c:pt>
                <c:pt idx="5">
                  <c:v>7.8661813999999994</c:v>
                </c:pt>
                <c:pt idx="6">
                  <c:v>7.8509317999999997</c:v>
                </c:pt>
                <c:pt idx="7">
                  <c:v>7.9181076999999993</c:v>
                </c:pt>
                <c:pt idx="8">
                  <c:v>7.9333220000000004</c:v>
                </c:pt>
                <c:pt idx="9">
                  <c:v>7.8344466999999991</c:v>
                </c:pt>
                <c:pt idx="10">
                  <c:v>7.6878104999999994</c:v>
                </c:pt>
                <c:pt idx="11">
                  <c:v>7.7078609</c:v>
                </c:pt>
                <c:pt idx="12">
                  <c:v>7.7047191999999995</c:v>
                </c:pt>
                <c:pt idx="13">
                  <c:v>7.8496256999999998</c:v>
                </c:pt>
                <c:pt idx="14">
                  <c:v>7.8434834999999996</c:v>
                </c:pt>
                <c:pt idx="15">
                  <c:v>7.8740886000000003</c:v>
                </c:pt>
                <c:pt idx="16">
                  <c:v>7.5536351999999995</c:v>
                </c:pt>
                <c:pt idx="17">
                  <c:v>7.4724451999999992</c:v>
                </c:pt>
                <c:pt idx="18">
                  <c:v>7.5004733999999997</c:v>
                </c:pt>
                <c:pt idx="19">
                  <c:v>7.758622299999999</c:v>
                </c:pt>
                <c:pt idx="20">
                  <c:v>7.8609216999999987</c:v>
                </c:pt>
                <c:pt idx="21">
                  <c:v>7.8973512999999995</c:v>
                </c:pt>
                <c:pt idx="22">
                  <c:v>7.7992172999999996</c:v>
                </c:pt>
                <c:pt idx="23">
                  <c:v>7.7050015999999983</c:v>
                </c:pt>
                <c:pt idx="24">
                  <c:v>7.694905799999999</c:v>
                </c:pt>
                <c:pt idx="25">
                  <c:v>7.6922229999999994</c:v>
                </c:pt>
                <c:pt idx="26">
                  <c:v>7.7715420999999996</c:v>
                </c:pt>
                <c:pt idx="27">
                  <c:v>7.8671344999999997</c:v>
                </c:pt>
                <c:pt idx="28">
                  <c:v>7.8794541999999996</c:v>
                </c:pt>
                <c:pt idx="29">
                  <c:v>7.7562571999999994</c:v>
                </c:pt>
                <c:pt idx="30">
                  <c:v>7.8753946999999993</c:v>
                </c:pt>
                <c:pt idx="31">
                  <c:v>7.7456107199999993</c:v>
                </c:pt>
                <c:pt idx="32">
                  <c:v>7.6332719999999998</c:v>
                </c:pt>
                <c:pt idx="33">
                  <c:v>8.1811880099999996</c:v>
                </c:pt>
                <c:pt idx="34">
                  <c:v>8.2426311899999991</c:v>
                </c:pt>
                <c:pt idx="35">
                  <c:v>8.212354379999999</c:v>
                </c:pt>
                <c:pt idx="36">
                  <c:v>8.2236750900000004</c:v>
                </c:pt>
                <c:pt idx="37">
                  <c:v>8.2274945499999994</c:v>
                </c:pt>
                <c:pt idx="38">
                  <c:v>8.164201649999999</c:v>
                </c:pt>
                <c:pt idx="39">
                  <c:v>8.1180010099999986</c:v>
                </c:pt>
                <c:pt idx="40">
                  <c:v>8.1217110399999992</c:v>
                </c:pt>
                <c:pt idx="41">
                  <c:v>7.9834550599999989</c:v>
                </c:pt>
                <c:pt idx="42">
                  <c:v>7.8302036399999997</c:v>
                </c:pt>
                <c:pt idx="43">
                  <c:v>7.3091650499999998</c:v>
                </c:pt>
                <c:pt idx="44">
                  <c:v>7.0157655699999992</c:v>
                </c:pt>
                <c:pt idx="45">
                  <c:v>6.9609340800000004</c:v>
                </c:pt>
                <c:pt idx="46">
                  <c:v>6.9933147699999987</c:v>
                </c:pt>
                <c:pt idx="47">
                  <c:v>7.1351219299999995</c:v>
                </c:pt>
                <c:pt idx="48">
                  <c:v>7.1052934299999988</c:v>
                </c:pt>
                <c:pt idx="49">
                  <c:v>7.0837957299999994</c:v>
                </c:pt>
                <c:pt idx="50">
                  <c:v>7.1467356299999993</c:v>
                </c:pt>
                <c:pt idx="51">
                  <c:v>7.1548299199999992</c:v>
                </c:pt>
                <c:pt idx="52">
                  <c:v>7.3670852899999995</c:v>
                </c:pt>
                <c:pt idx="53">
                  <c:v>7.4081427199999998</c:v>
                </c:pt>
                <c:pt idx="54">
                  <c:v>7.3910645799999992</c:v>
                </c:pt>
                <c:pt idx="55">
                  <c:v>7.5609705399999996</c:v>
                </c:pt>
                <c:pt idx="56">
                  <c:v>7.6821942699999992</c:v>
                </c:pt>
                <c:pt idx="57">
                  <c:v>7.6967625799999997</c:v>
                </c:pt>
                <c:pt idx="58">
                  <c:v>7.5688812699999986</c:v>
                </c:pt>
                <c:pt idx="59">
                  <c:v>7.4673549399999999</c:v>
                </c:pt>
                <c:pt idx="60">
                  <c:v>7.6737822799999993</c:v>
                </c:pt>
                <c:pt idx="61">
                  <c:v>7.7343464899999992</c:v>
                </c:pt>
                <c:pt idx="62">
                  <c:v>7.7283772599999994</c:v>
                </c:pt>
                <c:pt idx="63">
                  <c:v>7.7780408300000001</c:v>
                </c:pt>
                <c:pt idx="64">
                  <c:v>7.828481</c:v>
                </c:pt>
                <c:pt idx="65">
                  <c:v>7.8526685599999988</c:v>
                </c:pt>
                <c:pt idx="66">
                  <c:v>7.9644318899999993</c:v>
                </c:pt>
                <c:pt idx="67">
                  <c:v>7.9452145699999992</c:v>
                </c:pt>
                <c:pt idx="68">
                  <c:v>7.83565749</c:v>
                </c:pt>
                <c:pt idx="69">
                  <c:v>7.9398136699999995</c:v>
                </c:pt>
                <c:pt idx="70">
                  <c:v>7.9846517299999986</c:v>
                </c:pt>
                <c:pt idx="71">
                  <c:v>7.9273915999999991</c:v>
                </c:pt>
                <c:pt idx="72">
                  <c:v>7.8833583799999998</c:v>
                </c:pt>
                <c:pt idx="73">
                  <c:v>7.7732788599999996</c:v>
                </c:pt>
                <c:pt idx="74">
                  <c:v>7.8198289699999997</c:v>
                </c:pt>
                <c:pt idx="75">
                  <c:v>7.9938403199999994</c:v>
                </c:pt>
                <c:pt idx="76">
                  <c:v>8.0014509999999994</c:v>
                </c:pt>
                <c:pt idx="77">
                  <c:v>8.0237570699999985</c:v>
                </c:pt>
                <c:pt idx="78">
                  <c:v>7.9682336999999999</c:v>
                </c:pt>
                <c:pt idx="79">
                  <c:v>7.9696739399999998</c:v>
                </c:pt>
                <c:pt idx="80">
                  <c:v>7.7682980299999986</c:v>
                </c:pt>
                <c:pt idx="81">
                  <c:v>7.897524269999999</c:v>
                </c:pt>
                <c:pt idx="82">
                  <c:v>7.9246487899999991</c:v>
                </c:pt>
                <c:pt idx="83">
                  <c:v>8.011154969999998</c:v>
                </c:pt>
                <c:pt idx="84">
                  <c:v>8.0024817599999984</c:v>
                </c:pt>
                <c:pt idx="85">
                  <c:v>7.9394500799999994</c:v>
                </c:pt>
                <c:pt idx="86">
                  <c:v>7.9168227799999995</c:v>
                </c:pt>
                <c:pt idx="87">
                  <c:v>8.0097464999999985</c:v>
                </c:pt>
                <c:pt idx="88">
                  <c:v>8.0681044599999989</c:v>
                </c:pt>
                <c:pt idx="89">
                  <c:v>7.9351823099999992</c:v>
                </c:pt>
                <c:pt idx="90">
                  <c:v>7.8403700399999989</c:v>
                </c:pt>
                <c:pt idx="91">
                  <c:v>8.0419789299999991</c:v>
                </c:pt>
                <c:pt idx="92">
                  <c:v>8.0345729899999991</c:v>
                </c:pt>
                <c:pt idx="93">
                  <c:v>8.00584585</c:v>
                </c:pt>
                <c:pt idx="94">
                  <c:v>7.9163638799999996</c:v>
                </c:pt>
                <c:pt idx="95">
                  <c:v>8.0018287099999998</c:v>
                </c:pt>
                <c:pt idx="96">
                  <c:v>7.9734369199999993</c:v>
                </c:pt>
                <c:pt idx="97">
                  <c:v>7.9184042199999993</c:v>
                </c:pt>
                <c:pt idx="98">
                  <c:v>8.0030218499999997</c:v>
                </c:pt>
                <c:pt idx="99">
                  <c:v>8.0726652199999993</c:v>
                </c:pt>
                <c:pt idx="100">
                  <c:v>8.0128670199999998</c:v>
                </c:pt>
                <c:pt idx="101">
                  <c:v>8.0769223999999991</c:v>
                </c:pt>
                <c:pt idx="102">
                  <c:v>8.2549120599999988</c:v>
                </c:pt>
                <c:pt idx="103">
                  <c:v>8.3166270499999992</c:v>
                </c:pt>
                <c:pt idx="104">
                  <c:v>8.2167774699999985</c:v>
                </c:pt>
                <c:pt idx="105">
                  <c:v>8.2703205099999995</c:v>
                </c:pt>
                <c:pt idx="106">
                  <c:v>8.2299020099999982</c:v>
                </c:pt>
                <c:pt idx="107">
                  <c:v>8.2391576699999991</c:v>
                </c:pt>
                <c:pt idx="108">
                  <c:v>8.2581878999999994</c:v>
                </c:pt>
                <c:pt idx="109">
                  <c:v>8.3213925499999988</c:v>
                </c:pt>
                <c:pt idx="110">
                  <c:v>8.4202466699999992</c:v>
                </c:pt>
                <c:pt idx="111">
                  <c:v>8.4483454699999996</c:v>
                </c:pt>
                <c:pt idx="112">
                  <c:v>8.3318378199999987</c:v>
                </c:pt>
                <c:pt idx="113">
                  <c:v>8.6261903999999987</c:v>
                </c:pt>
                <c:pt idx="114">
                  <c:v>8.3957519999999981</c:v>
                </c:pt>
                <c:pt idx="115">
                  <c:v>7.9944474799999989</c:v>
                </c:pt>
                <c:pt idx="116">
                  <c:v>7.7887473199999988</c:v>
                </c:pt>
                <c:pt idx="117">
                  <c:v>7.9371696999999983</c:v>
                </c:pt>
                <c:pt idx="118">
                  <c:v>8.0082638999999993</c:v>
                </c:pt>
                <c:pt idx="119">
                  <c:v>8.1759424299999992</c:v>
                </c:pt>
                <c:pt idx="120">
                  <c:v>8.1330423399999994</c:v>
                </c:pt>
                <c:pt idx="121">
                  <c:v>8.0047797899999988</c:v>
                </c:pt>
                <c:pt idx="122">
                  <c:v>8.2583573399999981</c:v>
                </c:pt>
                <c:pt idx="123">
                  <c:v>8.2418651799999996</c:v>
                </c:pt>
                <c:pt idx="124">
                  <c:v>8.3111414299999993</c:v>
                </c:pt>
                <c:pt idx="125">
                  <c:v>8.3674308100000001</c:v>
                </c:pt>
                <c:pt idx="126">
                  <c:v>8.5908374499999987</c:v>
                </c:pt>
                <c:pt idx="127">
                  <c:v>8.6060976399999998</c:v>
                </c:pt>
                <c:pt idx="128">
                  <c:v>8.5607230199999993</c:v>
                </c:pt>
                <c:pt idx="129">
                  <c:v>8.6307793999999998</c:v>
                </c:pt>
                <c:pt idx="130">
                  <c:v>8.5511002400000002</c:v>
                </c:pt>
                <c:pt idx="131">
                  <c:v>8.7639133499999993</c:v>
                </c:pt>
                <c:pt idx="132">
                  <c:v>8.8574053999999993</c:v>
                </c:pt>
                <c:pt idx="133">
                  <c:v>8.80980688</c:v>
                </c:pt>
                <c:pt idx="134">
                  <c:v>8.8466177199999994</c:v>
                </c:pt>
                <c:pt idx="135">
                  <c:v>8.7959975199999985</c:v>
                </c:pt>
                <c:pt idx="136">
                  <c:v>8.6499472999999991</c:v>
                </c:pt>
                <c:pt idx="137">
                  <c:v>8.5272303799999989</c:v>
                </c:pt>
                <c:pt idx="138">
                  <c:v>8.51991269</c:v>
                </c:pt>
                <c:pt idx="139">
                  <c:v>8.6547233899999991</c:v>
                </c:pt>
                <c:pt idx="140">
                  <c:v>8.730967859999998</c:v>
                </c:pt>
                <c:pt idx="141">
                  <c:v>8.7947584899999995</c:v>
                </c:pt>
                <c:pt idx="142">
                  <c:v>8.7790676399999992</c:v>
                </c:pt>
                <c:pt idx="143">
                  <c:v>8.7509158899999981</c:v>
                </c:pt>
                <c:pt idx="144">
                  <c:v>8.9876976999999982</c:v>
                </c:pt>
                <c:pt idx="145">
                  <c:v>8.8871456500000008</c:v>
                </c:pt>
                <c:pt idx="146">
                  <c:v>8.6986648300000002</c:v>
                </c:pt>
                <c:pt idx="147">
                  <c:v>8.6379523599999999</c:v>
                </c:pt>
                <c:pt idx="148">
                  <c:v>8.7973353899999989</c:v>
                </c:pt>
                <c:pt idx="149">
                  <c:v>8.7555684299999985</c:v>
                </c:pt>
                <c:pt idx="150">
                  <c:v>8.7159265299999991</c:v>
                </c:pt>
                <c:pt idx="151">
                  <c:v>8.707676919999999</c:v>
                </c:pt>
                <c:pt idx="152">
                  <c:v>8.7361816700000006</c:v>
                </c:pt>
                <c:pt idx="153">
                  <c:v>8.7377278100000009</c:v>
                </c:pt>
                <c:pt idx="154">
                  <c:v>8.733318839999999</c:v>
                </c:pt>
                <c:pt idx="155">
                  <c:v>8.7638639299999994</c:v>
                </c:pt>
                <c:pt idx="156">
                  <c:v>8.6412917399999998</c:v>
                </c:pt>
                <c:pt idx="157">
                  <c:v>8.6014274499999992</c:v>
                </c:pt>
                <c:pt idx="158">
                  <c:v>8.5388652599999997</c:v>
                </c:pt>
                <c:pt idx="159">
                  <c:v>8.7557096300000001</c:v>
                </c:pt>
                <c:pt idx="160">
                  <c:v>8.7471599700000002</c:v>
                </c:pt>
                <c:pt idx="161">
                  <c:v>8.7847332899999984</c:v>
                </c:pt>
                <c:pt idx="162">
                  <c:v>8.7753470199999999</c:v>
                </c:pt>
                <c:pt idx="163">
                  <c:v>8.6754903799999994</c:v>
                </c:pt>
              </c:numCache>
            </c:numRef>
          </c:val>
          <c:smooth val="0"/>
        </c:ser>
        <c:dLbls>
          <c:showLegendKey val="0"/>
          <c:showVal val="0"/>
          <c:showCatName val="0"/>
          <c:showSerName val="0"/>
          <c:showPercent val="0"/>
          <c:showBubbleSize val="0"/>
        </c:dLbls>
        <c:marker val="1"/>
        <c:smooth val="0"/>
        <c:axId val="254581760"/>
        <c:axId val="254579840"/>
      </c:lineChart>
      <c:catAx>
        <c:axId val="254575744"/>
        <c:scaling>
          <c:orientation val="minMax"/>
        </c:scaling>
        <c:delete val="0"/>
        <c:axPos val="b"/>
        <c:numFmt formatCode="mmm\-yy" sourceLinked="0"/>
        <c:majorTickMark val="in"/>
        <c:minorTickMark val="none"/>
        <c:tickLblPos val="nextTo"/>
        <c:spPr>
          <a:ln w="12700">
            <a:solidFill>
              <a:sysClr val="windowText" lastClr="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4577664"/>
        <c:crosses val="autoZero"/>
        <c:auto val="0"/>
        <c:lblAlgn val="ctr"/>
        <c:lblOffset val="100"/>
        <c:tickLblSkip val="30"/>
        <c:tickMarkSkip val="30"/>
        <c:noMultiLvlLbl val="0"/>
      </c:catAx>
      <c:valAx>
        <c:axId val="254577664"/>
        <c:scaling>
          <c:orientation val="minMax"/>
          <c:max val="300"/>
          <c:min val="150"/>
        </c:scaling>
        <c:delete val="0"/>
        <c:axPos val="l"/>
        <c:title>
          <c:tx>
            <c:rich>
              <a:bodyPr rot="-5400000" vert="horz"/>
              <a:lstStyle/>
              <a:p>
                <a:pPr>
                  <a:defRPr sz="1000" b="1"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USJR Receipt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t>
                </a:r>
              </a:p>
            </c:rich>
          </c:tx>
          <c:layout>
            <c:manualLayout>
              <c:xMode val="edge"/>
              <c:yMode val="edge"/>
              <c:x val="1.2170385395537525E-2"/>
              <c:y val="0.30406879676006648"/>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4575744"/>
        <c:crosses val="autoZero"/>
        <c:crossBetween val="midCat"/>
        <c:majorUnit val="10"/>
        <c:minorUnit val="5"/>
      </c:valAx>
      <c:valAx>
        <c:axId val="254579840"/>
        <c:scaling>
          <c:orientation val="minMax"/>
          <c:max val="10.59"/>
          <c:min val="5.2949999999999999"/>
        </c:scaling>
        <c:delete val="0"/>
        <c:axPos val="r"/>
        <c:title>
          <c:tx>
            <c:rich>
              <a:bodyPr rot="-5400000" vert="horz" anchor="t" anchorCtr="0"/>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USJR Receipt Flow (Bcfd)</a:t>
                </a:r>
              </a:p>
            </c:rich>
          </c:tx>
          <c:layout>
            <c:manualLayout>
              <c:xMode val="edge"/>
              <c:yMode val="edge"/>
              <c:x val="0.96035829699786512"/>
              <c:y val="0.33610119609519895"/>
            </c:manualLayout>
          </c:layout>
          <c:overlay val="0"/>
        </c:title>
        <c:numFmt formatCode="0.0" sourceLinked="1"/>
        <c:majorTickMark val="out"/>
        <c:minorTickMark val="in"/>
        <c:tickLblPos val="nextTo"/>
        <c:txPr>
          <a:bodyPr/>
          <a:lstStyle/>
          <a:p>
            <a:pPr>
              <a:defRPr sz="1200" b="1">
                <a:latin typeface="Arial" panose="020B0604020202020204" pitchFamily="34" charset="0"/>
                <a:cs typeface="Arial" panose="020B0604020202020204" pitchFamily="34" charset="0"/>
              </a:defRPr>
            </a:pPr>
            <a:endParaRPr lang="en-US"/>
          </a:p>
        </c:txPr>
        <c:crossAx val="254581760"/>
        <c:crosses val="max"/>
        <c:crossBetween val="between"/>
        <c:majorUnit val="0.35300000000000004"/>
        <c:minorUnit val="0.17650000000000002"/>
      </c:valAx>
      <c:dateAx>
        <c:axId val="254581760"/>
        <c:scaling>
          <c:orientation val="minMax"/>
        </c:scaling>
        <c:delete val="1"/>
        <c:axPos val="b"/>
        <c:numFmt formatCode="mmm\-yy" sourceLinked="1"/>
        <c:majorTickMark val="out"/>
        <c:minorTickMark val="none"/>
        <c:tickLblPos val="nextTo"/>
        <c:crossAx val="254579840"/>
        <c:crosses val="autoZero"/>
        <c:auto val="1"/>
        <c:lblOffset val="100"/>
        <c:baseTimeUnit val="days"/>
      </c:dateAx>
      <c:spPr>
        <a:noFill/>
        <a:ln w="25400">
          <a:noFill/>
        </a:ln>
      </c:spPr>
    </c:plotArea>
    <c:legend>
      <c:legendPos val="r"/>
      <c:legendEntry>
        <c:idx val="0"/>
        <c:txPr>
          <a:bodyPr/>
          <a:lstStyle/>
          <a:p>
            <a:pPr>
              <a:defRPr sz="800" b="1" i="0" u="none" strike="noStrike" baseline="0">
                <a:solidFill>
                  <a:srgbClr val="000000"/>
                </a:solidFill>
                <a:latin typeface="Arial"/>
                <a:ea typeface="Arial"/>
                <a:cs typeface="Arial"/>
              </a:defRPr>
            </a:pPr>
            <a:endParaRPr lang="en-US"/>
          </a:p>
        </c:txPr>
      </c:legendEntry>
      <c:legendEntry>
        <c:idx val="1"/>
        <c:txPr>
          <a:bodyPr/>
          <a:lstStyle/>
          <a:p>
            <a:pPr>
              <a:defRPr sz="800" b="1" i="0" u="none" strike="noStrike" baseline="0">
                <a:solidFill>
                  <a:srgbClr val="000000"/>
                </a:solidFill>
                <a:latin typeface="Arial"/>
                <a:ea typeface="Arial"/>
                <a:cs typeface="Arial"/>
              </a:defRPr>
            </a:pPr>
            <a:endParaRPr lang="en-US"/>
          </a:p>
        </c:txPr>
      </c:legendEntry>
      <c:legendEntry>
        <c:idx val="2"/>
        <c:txPr>
          <a:bodyPr/>
          <a:lstStyle/>
          <a:p>
            <a:pPr>
              <a:defRPr sz="800" b="1" i="0" u="none" strike="noStrike" baseline="0">
                <a:solidFill>
                  <a:srgbClr val="000000"/>
                </a:solidFill>
                <a:latin typeface="Arial"/>
                <a:ea typeface="Arial"/>
                <a:cs typeface="Arial"/>
              </a:defRPr>
            </a:pPr>
            <a:endParaRPr lang="en-US"/>
          </a:p>
        </c:txPr>
      </c:legendEntry>
      <c:layout>
        <c:manualLayout>
          <c:xMode val="edge"/>
          <c:yMode val="edge"/>
          <c:x val="9.5941927137403973E-2"/>
          <c:y val="0.88490476772208837"/>
          <c:w val="0.80538701932035373"/>
          <c:h val="4.9909751380087387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079109018765024E-2"/>
          <c:y val="0.14613462456826184"/>
          <c:w val="0.82860040567951321"/>
          <c:h val="0.79830777147214849"/>
        </c:manualLayout>
      </c:layout>
      <c:areaChart>
        <c:grouping val="standard"/>
        <c:varyColors val="0"/>
        <c:ser>
          <c:idx val="0"/>
          <c:order val="1"/>
          <c:tx>
            <c:v>Operational Capability</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BORDER'!$AC$338:$AC$703</c:f>
              <c:numCache>
                <c:formatCode>0.0</c:formatCode>
                <c:ptCount val="366"/>
                <c:pt idx="0">
                  <c:v>58.493000000000002</c:v>
                </c:pt>
                <c:pt idx="1">
                  <c:v>58.493000000000002</c:v>
                </c:pt>
                <c:pt idx="2">
                  <c:v>58.493000000000002</c:v>
                </c:pt>
                <c:pt idx="3">
                  <c:v>58.493000000000002</c:v>
                </c:pt>
                <c:pt idx="4">
                  <c:v>58.493000000000002</c:v>
                </c:pt>
                <c:pt idx="5">
                  <c:v>58.493000000000002</c:v>
                </c:pt>
                <c:pt idx="6">
                  <c:v>58.493000000000002</c:v>
                </c:pt>
                <c:pt idx="7">
                  <c:v>58.493000000000002</c:v>
                </c:pt>
                <c:pt idx="8">
                  <c:v>58.493000000000002</c:v>
                </c:pt>
                <c:pt idx="9">
                  <c:v>58.493000000000002</c:v>
                </c:pt>
                <c:pt idx="10">
                  <c:v>58.493000000000002</c:v>
                </c:pt>
                <c:pt idx="11">
                  <c:v>58.493000000000002</c:v>
                </c:pt>
                <c:pt idx="12">
                  <c:v>58.493000000000002</c:v>
                </c:pt>
                <c:pt idx="13">
                  <c:v>58.493000000000002</c:v>
                </c:pt>
                <c:pt idx="14">
                  <c:v>58.493000000000002</c:v>
                </c:pt>
                <c:pt idx="15">
                  <c:v>58.493000000000002</c:v>
                </c:pt>
                <c:pt idx="16">
                  <c:v>58.493000000000002</c:v>
                </c:pt>
                <c:pt idx="17">
                  <c:v>58.493000000000002</c:v>
                </c:pt>
                <c:pt idx="18">
                  <c:v>58.493000000000002</c:v>
                </c:pt>
                <c:pt idx="19">
                  <c:v>58.493000000000002</c:v>
                </c:pt>
                <c:pt idx="20">
                  <c:v>58.493000000000002</c:v>
                </c:pt>
                <c:pt idx="21">
                  <c:v>58.493000000000002</c:v>
                </c:pt>
                <c:pt idx="22">
                  <c:v>58.493000000000002</c:v>
                </c:pt>
                <c:pt idx="23">
                  <c:v>58.493000000000002</c:v>
                </c:pt>
                <c:pt idx="24">
                  <c:v>58.493000000000002</c:v>
                </c:pt>
                <c:pt idx="25">
                  <c:v>58.493000000000002</c:v>
                </c:pt>
                <c:pt idx="26">
                  <c:v>58.493000000000002</c:v>
                </c:pt>
                <c:pt idx="27">
                  <c:v>58.493000000000002</c:v>
                </c:pt>
                <c:pt idx="28">
                  <c:v>58.493000000000002</c:v>
                </c:pt>
                <c:pt idx="29">
                  <c:v>58.493000000000002</c:v>
                </c:pt>
                <c:pt idx="30">
                  <c:v>58.493000000000002</c:v>
                </c:pt>
                <c:pt idx="31">
                  <c:v>58.585000000000001</c:v>
                </c:pt>
                <c:pt idx="32">
                  <c:v>58.585000000000001</c:v>
                </c:pt>
                <c:pt idx="33">
                  <c:v>58.585000000000001</c:v>
                </c:pt>
                <c:pt idx="34">
                  <c:v>58.585000000000001</c:v>
                </c:pt>
                <c:pt idx="35">
                  <c:v>58.585000000000001</c:v>
                </c:pt>
                <c:pt idx="36">
                  <c:v>58.585000000000001</c:v>
                </c:pt>
                <c:pt idx="37">
                  <c:v>58.585000000000001</c:v>
                </c:pt>
                <c:pt idx="38">
                  <c:v>58.585000000000001</c:v>
                </c:pt>
                <c:pt idx="39">
                  <c:v>58.585000000000001</c:v>
                </c:pt>
                <c:pt idx="40">
                  <c:v>59.6</c:v>
                </c:pt>
                <c:pt idx="41">
                  <c:v>59.6</c:v>
                </c:pt>
                <c:pt idx="42">
                  <c:v>59.6</c:v>
                </c:pt>
                <c:pt idx="43">
                  <c:v>59.6</c:v>
                </c:pt>
                <c:pt idx="44">
                  <c:v>55</c:v>
                </c:pt>
                <c:pt idx="45">
                  <c:v>55</c:v>
                </c:pt>
                <c:pt idx="46">
                  <c:v>55</c:v>
                </c:pt>
                <c:pt idx="47">
                  <c:v>55</c:v>
                </c:pt>
                <c:pt idx="48">
                  <c:v>55</c:v>
                </c:pt>
                <c:pt idx="49">
                  <c:v>56</c:v>
                </c:pt>
                <c:pt idx="50">
                  <c:v>56</c:v>
                </c:pt>
                <c:pt idx="51">
                  <c:v>56</c:v>
                </c:pt>
                <c:pt idx="52">
                  <c:v>56</c:v>
                </c:pt>
                <c:pt idx="53">
                  <c:v>59.6</c:v>
                </c:pt>
                <c:pt idx="54">
                  <c:v>59.6</c:v>
                </c:pt>
                <c:pt idx="55">
                  <c:v>59.6</c:v>
                </c:pt>
                <c:pt idx="56">
                  <c:v>59.6</c:v>
                </c:pt>
                <c:pt idx="57">
                  <c:v>59.6</c:v>
                </c:pt>
                <c:pt idx="58">
                  <c:v>59.6</c:v>
                </c:pt>
                <c:pt idx="59">
                  <c:v>59.6</c:v>
                </c:pt>
                <c:pt idx="60">
                  <c:v>59.6</c:v>
                </c:pt>
                <c:pt idx="61">
                  <c:v>61.2</c:v>
                </c:pt>
                <c:pt idx="62">
                  <c:v>61.2</c:v>
                </c:pt>
                <c:pt idx="63">
                  <c:v>61.2</c:v>
                </c:pt>
                <c:pt idx="64">
                  <c:v>61.2</c:v>
                </c:pt>
                <c:pt idx="65">
                  <c:v>59.9</c:v>
                </c:pt>
                <c:pt idx="66">
                  <c:v>59.9</c:v>
                </c:pt>
                <c:pt idx="67">
                  <c:v>59.9</c:v>
                </c:pt>
                <c:pt idx="68">
                  <c:v>59.9</c:v>
                </c:pt>
                <c:pt idx="69">
                  <c:v>59.9</c:v>
                </c:pt>
                <c:pt idx="70">
                  <c:v>61.2</c:v>
                </c:pt>
                <c:pt idx="71">
                  <c:v>61.2</c:v>
                </c:pt>
                <c:pt idx="72">
                  <c:v>61.2</c:v>
                </c:pt>
                <c:pt idx="73">
                  <c:v>61.2</c:v>
                </c:pt>
                <c:pt idx="74">
                  <c:v>61.2</c:v>
                </c:pt>
                <c:pt idx="75">
                  <c:v>61.2</c:v>
                </c:pt>
                <c:pt idx="76">
                  <c:v>61.2</c:v>
                </c:pt>
                <c:pt idx="77">
                  <c:v>61.2</c:v>
                </c:pt>
                <c:pt idx="78">
                  <c:v>61.2</c:v>
                </c:pt>
                <c:pt idx="79">
                  <c:v>59.7</c:v>
                </c:pt>
                <c:pt idx="80">
                  <c:v>59.7</c:v>
                </c:pt>
                <c:pt idx="81">
                  <c:v>59.7</c:v>
                </c:pt>
                <c:pt idx="82">
                  <c:v>59.9</c:v>
                </c:pt>
                <c:pt idx="83">
                  <c:v>59.9</c:v>
                </c:pt>
                <c:pt idx="84">
                  <c:v>61.2</c:v>
                </c:pt>
                <c:pt idx="85">
                  <c:v>61.2</c:v>
                </c:pt>
                <c:pt idx="86">
                  <c:v>61.2</c:v>
                </c:pt>
                <c:pt idx="87">
                  <c:v>61.2</c:v>
                </c:pt>
                <c:pt idx="88">
                  <c:v>61.2</c:v>
                </c:pt>
                <c:pt idx="89">
                  <c:v>61.2</c:v>
                </c:pt>
                <c:pt idx="90">
                  <c:v>61.2</c:v>
                </c:pt>
                <c:pt idx="91">
                  <c:v>61.2</c:v>
                </c:pt>
                <c:pt idx="92">
                  <c:v>66.3</c:v>
                </c:pt>
                <c:pt idx="93">
                  <c:v>66.3</c:v>
                </c:pt>
                <c:pt idx="94">
                  <c:v>66.3</c:v>
                </c:pt>
                <c:pt idx="95">
                  <c:v>66.3</c:v>
                </c:pt>
                <c:pt idx="96">
                  <c:v>66.3</c:v>
                </c:pt>
                <c:pt idx="97">
                  <c:v>66.3</c:v>
                </c:pt>
                <c:pt idx="98">
                  <c:v>66.3</c:v>
                </c:pt>
                <c:pt idx="99">
                  <c:v>66.3</c:v>
                </c:pt>
                <c:pt idx="100">
                  <c:v>66.3</c:v>
                </c:pt>
                <c:pt idx="101">
                  <c:v>66.3</c:v>
                </c:pt>
                <c:pt idx="102">
                  <c:v>66.3</c:v>
                </c:pt>
                <c:pt idx="103">
                  <c:v>66.3</c:v>
                </c:pt>
                <c:pt idx="104">
                  <c:v>66.3</c:v>
                </c:pt>
                <c:pt idx="105">
                  <c:v>66.3</c:v>
                </c:pt>
                <c:pt idx="106">
                  <c:v>66.3</c:v>
                </c:pt>
                <c:pt idx="107">
                  <c:v>66.3</c:v>
                </c:pt>
                <c:pt idx="108">
                  <c:v>66.3</c:v>
                </c:pt>
                <c:pt idx="109">
                  <c:v>66.3</c:v>
                </c:pt>
                <c:pt idx="110">
                  <c:v>66.3</c:v>
                </c:pt>
                <c:pt idx="111">
                  <c:v>68.900000000000006</c:v>
                </c:pt>
                <c:pt idx="112">
                  <c:v>68.900000000000006</c:v>
                </c:pt>
                <c:pt idx="113">
                  <c:v>68.900000000000006</c:v>
                </c:pt>
                <c:pt idx="114">
                  <c:v>68.900000000000006</c:v>
                </c:pt>
                <c:pt idx="115">
                  <c:v>68.900000000000006</c:v>
                </c:pt>
                <c:pt idx="116">
                  <c:v>68.900000000000006</c:v>
                </c:pt>
                <c:pt idx="117">
                  <c:v>68.900000000000006</c:v>
                </c:pt>
                <c:pt idx="118">
                  <c:v>68.900000000000006</c:v>
                </c:pt>
                <c:pt idx="119">
                  <c:v>69.599999999999994</c:v>
                </c:pt>
                <c:pt idx="120">
                  <c:v>69.599999999999994</c:v>
                </c:pt>
                <c:pt idx="121">
                  <c:v>69.599999999999994</c:v>
                </c:pt>
                <c:pt idx="122">
                  <c:v>69</c:v>
                </c:pt>
                <c:pt idx="123">
                  <c:v>69</c:v>
                </c:pt>
                <c:pt idx="124">
                  <c:v>69</c:v>
                </c:pt>
                <c:pt idx="125">
                  <c:v>69</c:v>
                </c:pt>
                <c:pt idx="126">
                  <c:v>69</c:v>
                </c:pt>
                <c:pt idx="127">
                  <c:v>66.739999999999995</c:v>
                </c:pt>
                <c:pt idx="128">
                  <c:v>66.739999999999995</c:v>
                </c:pt>
                <c:pt idx="129">
                  <c:v>66.739999999999995</c:v>
                </c:pt>
                <c:pt idx="130">
                  <c:v>66.739999999999995</c:v>
                </c:pt>
                <c:pt idx="131">
                  <c:v>66.739999999999995</c:v>
                </c:pt>
                <c:pt idx="132">
                  <c:v>66.739999999999995</c:v>
                </c:pt>
                <c:pt idx="133">
                  <c:v>69</c:v>
                </c:pt>
                <c:pt idx="134">
                  <c:v>69</c:v>
                </c:pt>
                <c:pt idx="135">
                  <c:v>69</c:v>
                </c:pt>
                <c:pt idx="136">
                  <c:v>69</c:v>
                </c:pt>
                <c:pt idx="137">
                  <c:v>69</c:v>
                </c:pt>
                <c:pt idx="138">
                  <c:v>69</c:v>
                </c:pt>
                <c:pt idx="139">
                  <c:v>69</c:v>
                </c:pt>
                <c:pt idx="140">
                  <c:v>69</c:v>
                </c:pt>
                <c:pt idx="141">
                  <c:v>69</c:v>
                </c:pt>
                <c:pt idx="142">
                  <c:v>69</c:v>
                </c:pt>
                <c:pt idx="143">
                  <c:v>69</c:v>
                </c:pt>
                <c:pt idx="144">
                  <c:v>69</c:v>
                </c:pt>
                <c:pt idx="145">
                  <c:v>69</c:v>
                </c:pt>
                <c:pt idx="146">
                  <c:v>69</c:v>
                </c:pt>
                <c:pt idx="147">
                  <c:v>69</c:v>
                </c:pt>
                <c:pt idx="148">
                  <c:v>69</c:v>
                </c:pt>
                <c:pt idx="149">
                  <c:v>69</c:v>
                </c:pt>
                <c:pt idx="150">
                  <c:v>69</c:v>
                </c:pt>
                <c:pt idx="151">
                  <c:v>69</c:v>
                </c:pt>
                <c:pt idx="152">
                  <c:v>69</c:v>
                </c:pt>
                <c:pt idx="153">
                  <c:v>69.5</c:v>
                </c:pt>
                <c:pt idx="154">
                  <c:v>69.5</c:v>
                </c:pt>
                <c:pt idx="155">
                  <c:v>69.5</c:v>
                </c:pt>
                <c:pt idx="156">
                  <c:v>69.5</c:v>
                </c:pt>
                <c:pt idx="157">
                  <c:v>69.5</c:v>
                </c:pt>
                <c:pt idx="158">
                  <c:v>69.5</c:v>
                </c:pt>
                <c:pt idx="159">
                  <c:v>69.5</c:v>
                </c:pt>
                <c:pt idx="160">
                  <c:v>69.5</c:v>
                </c:pt>
                <c:pt idx="161">
                  <c:v>69.5</c:v>
                </c:pt>
                <c:pt idx="162">
                  <c:v>69.5</c:v>
                </c:pt>
                <c:pt idx="163">
                  <c:v>69.5</c:v>
                </c:pt>
                <c:pt idx="164">
                  <c:v>69.5</c:v>
                </c:pt>
                <c:pt idx="165">
                  <c:v>69.5</c:v>
                </c:pt>
                <c:pt idx="166">
                  <c:v>69.5</c:v>
                </c:pt>
                <c:pt idx="167">
                  <c:v>69.5</c:v>
                </c:pt>
                <c:pt idx="168">
                  <c:v>69.5</c:v>
                </c:pt>
                <c:pt idx="169">
                  <c:v>69.5</c:v>
                </c:pt>
                <c:pt idx="170">
                  <c:v>69.5</c:v>
                </c:pt>
                <c:pt idx="171">
                  <c:v>69.5</c:v>
                </c:pt>
                <c:pt idx="172">
                  <c:v>69.5</c:v>
                </c:pt>
                <c:pt idx="173">
                  <c:v>69.5</c:v>
                </c:pt>
                <c:pt idx="174">
                  <c:v>69.5</c:v>
                </c:pt>
                <c:pt idx="175">
                  <c:v>66.2</c:v>
                </c:pt>
                <c:pt idx="176">
                  <c:v>66.2</c:v>
                </c:pt>
                <c:pt idx="177">
                  <c:v>66.2</c:v>
                </c:pt>
                <c:pt idx="178">
                  <c:v>66.2</c:v>
                </c:pt>
                <c:pt idx="179">
                  <c:v>66.2</c:v>
                </c:pt>
                <c:pt idx="180">
                  <c:v>66.2</c:v>
                </c:pt>
                <c:pt idx="181">
                  <c:v>66.2</c:v>
                </c:pt>
                <c:pt idx="182">
                  <c:v>66.2</c:v>
                </c:pt>
                <c:pt idx="183">
                  <c:v>66.2</c:v>
                </c:pt>
                <c:pt idx="184">
                  <c:v>68.900000000000006</c:v>
                </c:pt>
                <c:pt idx="185">
                  <c:v>68.900000000000006</c:v>
                </c:pt>
                <c:pt idx="186">
                  <c:v>68.900000000000006</c:v>
                </c:pt>
                <c:pt idx="187">
                  <c:v>68.900000000000006</c:v>
                </c:pt>
                <c:pt idx="188">
                  <c:v>68.900000000000006</c:v>
                </c:pt>
                <c:pt idx="189">
                  <c:v>68.900000000000006</c:v>
                </c:pt>
                <c:pt idx="190">
                  <c:v>68.900000000000006</c:v>
                </c:pt>
                <c:pt idx="191">
                  <c:v>68.900000000000006</c:v>
                </c:pt>
                <c:pt idx="192">
                  <c:v>68.900000000000006</c:v>
                </c:pt>
                <c:pt idx="193">
                  <c:v>68.900000000000006</c:v>
                </c:pt>
                <c:pt idx="194">
                  <c:v>68.900000000000006</c:v>
                </c:pt>
                <c:pt idx="195">
                  <c:v>68.900000000000006</c:v>
                </c:pt>
                <c:pt idx="196">
                  <c:v>68.900000000000006</c:v>
                </c:pt>
                <c:pt idx="197">
                  <c:v>68.900000000000006</c:v>
                </c:pt>
                <c:pt idx="198">
                  <c:v>70.311000000000007</c:v>
                </c:pt>
                <c:pt idx="199">
                  <c:v>70.311000000000007</c:v>
                </c:pt>
                <c:pt idx="200">
                  <c:v>70.311000000000007</c:v>
                </c:pt>
                <c:pt idx="201">
                  <c:v>70.311000000000007</c:v>
                </c:pt>
                <c:pt idx="202">
                  <c:v>70.311000000000007</c:v>
                </c:pt>
                <c:pt idx="203">
                  <c:v>70.311000000000007</c:v>
                </c:pt>
                <c:pt idx="204">
                  <c:v>70.311000000000007</c:v>
                </c:pt>
                <c:pt idx="205">
                  <c:v>70.311000000000007</c:v>
                </c:pt>
                <c:pt idx="206">
                  <c:v>70.311000000000007</c:v>
                </c:pt>
                <c:pt idx="207">
                  <c:v>70.311000000000007</c:v>
                </c:pt>
                <c:pt idx="208">
                  <c:v>70.311000000000007</c:v>
                </c:pt>
                <c:pt idx="209">
                  <c:v>70.311000000000007</c:v>
                </c:pt>
                <c:pt idx="210">
                  <c:v>70.311000000000007</c:v>
                </c:pt>
                <c:pt idx="211">
                  <c:v>70.311000000000007</c:v>
                </c:pt>
                <c:pt idx="212">
                  <c:v>70.311000000000007</c:v>
                </c:pt>
                <c:pt idx="213">
                  <c:v>69.411000000000001</c:v>
                </c:pt>
                <c:pt idx="214">
                  <c:v>69.411000000000001</c:v>
                </c:pt>
                <c:pt idx="215">
                  <c:v>69.411000000000001</c:v>
                </c:pt>
                <c:pt idx="216">
                  <c:v>69.411000000000001</c:v>
                </c:pt>
                <c:pt idx="217">
                  <c:v>69.411000000000001</c:v>
                </c:pt>
                <c:pt idx="218">
                  <c:v>69.411000000000001</c:v>
                </c:pt>
                <c:pt idx="219">
                  <c:v>67.411000000000001</c:v>
                </c:pt>
                <c:pt idx="220">
                  <c:v>67.411000000000001</c:v>
                </c:pt>
                <c:pt idx="221">
                  <c:v>67.411000000000001</c:v>
                </c:pt>
                <c:pt idx="222">
                  <c:v>67.411000000000001</c:v>
                </c:pt>
                <c:pt idx="223">
                  <c:v>67.411000000000001</c:v>
                </c:pt>
                <c:pt idx="224">
                  <c:v>67.411000000000001</c:v>
                </c:pt>
                <c:pt idx="225">
                  <c:v>67.411000000000001</c:v>
                </c:pt>
                <c:pt idx="226">
                  <c:v>67.411000000000001</c:v>
                </c:pt>
                <c:pt idx="227">
                  <c:v>67.411000000000001</c:v>
                </c:pt>
                <c:pt idx="228">
                  <c:v>67.411000000000001</c:v>
                </c:pt>
                <c:pt idx="229">
                  <c:v>67.411000000000001</c:v>
                </c:pt>
                <c:pt idx="230">
                  <c:v>67.411000000000001</c:v>
                </c:pt>
                <c:pt idx="231">
                  <c:v>71.111000000000004</c:v>
                </c:pt>
                <c:pt idx="232">
                  <c:v>64.111000000000004</c:v>
                </c:pt>
                <c:pt idx="233">
                  <c:v>64.111000000000004</c:v>
                </c:pt>
                <c:pt idx="234">
                  <c:v>64.111000000000004</c:v>
                </c:pt>
                <c:pt idx="235">
                  <c:v>64.111000000000004</c:v>
                </c:pt>
                <c:pt idx="236">
                  <c:v>64.111000000000004</c:v>
                </c:pt>
                <c:pt idx="237">
                  <c:v>64.111000000000004</c:v>
                </c:pt>
                <c:pt idx="238">
                  <c:v>71.111000000000004</c:v>
                </c:pt>
                <c:pt idx="239">
                  <c:v>71.111000000000004</c:v>
                </c:pt>
                <c:pt idx="240">
                  <c:v>71.111000000000004</c:v>
                </c:pt>
                <c:pt idx="241">
                  <c:v>71.111000000000004</c:v>
                </c:pt>
                <c:pt idx="242">
                  <c:v>71.111000000000004</c:v>
                </c:pt>
                <c:pt idx="243">
                  <c:v>71.111000000000004</c:v>
                </c:pt>
                <c:pt idx="244">
                  <c:v>75.126000000000005</c:v>
                </c:pt>
                <c:pt idx="245">
                  <c:v>75.126000000000005</c:v>
                </c:pt>
                <c:pt idx="246">
                  <c:v>75.126000000000005</c:v>
                </c:pt>
                <c:pt idx="247">
                  <c:v>75.126000000000005</c:v>
                </c:pt>
                <c:pt idx="248">
                  <c:v>75.126000000000005</c:v>
                </c:pt>
                <c:pt idx="249">
                  <c:v>75.126000000000005</c:v>
                </c:pt>
                <c:pt idx="250">
                  <c:v>75.126000000000005</c:v>
                </c:pt>
                <c:pt idx="251">
                  <c:v>75.126000000000005</c:v>
                </c:pt>
                <c:pt idx="252">
                  <c:v>75.126000000000005</c:v>
                </c:pt>
                <c:pt idx="253">
                  <c:v>75.126000000000005</c:v>
                </c:pt>
                <c:pt idx="254">
                  <c:v>75.126000000000005</c:v>
                </c:pt>
                <c:pt idx="255">
                  <c:v>75.126000000000005</c:v>
                </c:pt>
                <c:pt idx="256">
                  <c:v>75.126000000000005</c:v>
                </c:pt>
                <c:pt idx="257">
                  <c:v>75.111000000000004</c:v>
                </c:pt>
                <c:pt idx="258">
                  <c:v>72.411000000000001</c:v>
                </c:pt>
                <c:pt idx="259">
                  <c:v>72.411000000000001</c:v>
                </c:pt>
                <c:pt idx="260">
                  <c:v>72.411000000000001</c:v>
                </c:pt>
                <c:pt idx="261">
                  <c:v>72.411000000000001</c:v>
                </c:pt>
                <c:pt idx="262">
                  <c:v>72.411000000000001</c:v>
                </c:pt>
                <c:pt idx="263">
                  <c:v>75.126000000000005</c:v>
                </c:pt>
                <c:pt idx="264">
                  <c:v>75.126000000000005</c:v>
                </c:pt>
                <c:pt idx="265">
                  <c:v>75.126000000000005</c:v>
                </c:pt>
                <c:pt idx="266">
                  <c:v>75.126000000000005</c:v>
                </c:pt>
                <c:pt idx="267">
                  <c:v>75.126000000000005</c:v>
                </c:pt>
                <c:pt idx="268">
                  <c:v>75.126000000000005</c:v>
                </c:pt>
                <c:pt idx="269">
                  <c:v>75.126000000000005</c:v>
                </c:pt>
                <c:pt idx="270">
                  <c:v>75.126000000000005</c:v>
                </c:pt>
                <c:pt idx="271">
                  <c:v>75.126000000000005</c:v>
                </c:pt>
                <c:pt idx="272">
                  <c:v>75.126000000000005</c:v>
                </c:pt>
                <c:pt idx="273">
                  <c:v>75.126000000000005</c:v>
                </c:pt>
                <c:pt idx="274">
                  <c:v>75.311000000000007</c:v>
                </c:pt>
                <c:pt idx="275">
                  <c:v>72.411000000000001</c:v>
                </c:pt>
                <c:pt idx="276">
                  <c:v>72.411000000000001</c:v>
                </c:pt>
                <c:pt idx="277">
                  <c:v>72.411000000000001</c:v>
                </c:pt>
                <c:pt idx="278">
                  <c:v>72.411000000000001</c:v>
                </c:pt>
                <c:pt idx="279">
                  <c:v>72.411000000000001</c:v>
                </c:pt>
                <c:pt idx="280">
                  <c:v>75.338999999999999</c:v>
                </c:pt>
                <c:pt idx="281">
                  <c:v>75.338999999999999</c:v>
                </c:pt>
                <c:pt idx="282">
                  <c:v>75.338999999999999</c:v>
                </c:pt>
                <c:pt idx="283">
                  <c:v>75.338999999999999</c:v>
                </c:pt>
                <c:pt idx="284">
                  <c:v>75.338999999999999</c:v>
                </c:pt>
                <c:pt idx="285">
                  <c:v>75.338999999999999</c:v>
                </c:pt>
                <c:pt idx="286">
                  <c:v>75.338999999999999</c:v>
                </c:pt>
                <c:pt idx="287">
                  <c:v>75.338999999999999</c:v>
                </c:pt>
                <c:pt idx="288">
                  <c:v>75.338999999999999</c:v>
                </c:pt>
                <c:pt idx="289">
                  <c:v>72.411000000000001</c:v>
                </c:pt>
                <c:pt idx="290">
                  <c:v>72.411000000000001</c:v>
                </c:pt>
                <c:pt idx="291">
                  <c:v>72.411000000000001</c:v>
                </c:pt>
                <c:pt idx="292">
                  <c:v>72.411000000000001</c:v>
                </c:pt>
                <c:pt idx="293">
                  <c:v>75.338999999999999</c:v>
                </c:pt>
                <c:pt idx="294">
                  <c:v>75.338999999999999</c:v>
                </c:pt>
                <c:pt idx="295">
                  <c:v>75.338999999999999</c:v>
                </c:pt>
                <c:pt idx="296">
                  <c:v>75.338999999999999</c:v>
                </c:pt>
                <c:pt idx="297">
                  <c:v>75.338999999999999</c:v>
                </c:pt>
                <c:pt idx="298">
                  <c:v>64.411000000000001</c:v>
                </c:pt>
                <c:pt idx="299">
                  <c:v>64.411000000000001</c:v>
                </c:pt>
                <c:pt idx="300">
                  <c:v>64.411000000000001</c:v>
                </c:pt>
                <c:pt idx="301">
                  <c:v>64.411000000000001</c:v>
                </c:pt>
                <c:pt idx="302">
                  <c:v>64.411000000000001</c:v>
                </c:pt>
                <c:pt idx="303">
                  <c:v>75.311000000000007</c:v>
                </c:pt>
                <c:pt idx="304">
                  <c:v>75.338999999999999</c:v>
                </c:pt>
                <c:pt idx="305">
                  <c:v>77.579000000000008</c:v>
                </c:pt>
                <c:pt idx="306">
                  <c:v>77.579000000000008</c:v>
                </c:pt>
                <c:pt idx="307">
                  <c:v>77.579000000000008</c:v>
                </c:pt>
                <c:pt idx="308">
                  <c:v>77.579000000000008</c:v>
                </c:pt>
                <c:pt idx="309">
                  <c:v>77.579000000000008</c:v>
                </c:pt>
                <c:pt idx="310">
                  <c:v>77.579000000000008</c:v>
                </c:pt>
                <c:pt idx="311">
                  <c:v>77.579000000000008</c:v>
                </c:pt>
                <c:pt idx="312">
                  <c:v>77.579000000000008</c:v>
                </c:pt>
                <c:pt idx="313">
                  <c:v>77.579000000000008</c:v>
                </c:pt>
                <c:pt idx="314">
                  <c:v>77.579000000000008</c:v>
                </c:pt>
                <c:pt idx="315">
                  <c:v>77.579000000000008</c:v>
                </c:pt>
                <c:pt idx="316">
                  <c:v>77.579000000000008</c:v>
                </c:pt>
                <c:pt idx="317">
                  <c:v>77.579000000000008</c:v>
                </c:pt>
                <c:pt idx="318">
                  <c:v>77.579000000000008</c:v>
                </c:pt>
                <c:pt idx="319">
                  <c:v>77.579000000000008</c:v>
                </c:pt>
                <c:pt idx="320">
                  <c:v>77.579000000000008</c:v>
                </c:pt>
                <c:pt idx="321">
                  <c:v>77.579000000000008</c:v>
                </c:pt>
                <c:pt idx="322">
                  <c:v>77.579000000000008</c:v>
                </c:pt>
                <c:pt idx="323">
                  <c:v>77.579000000000008</c:v>
                </c:pt>
                <c:pt idx="324">
                  <c:v>74.411000000000001</c:v>
                </c:pt>
                <c:pt idx="325">
                  <c:v>74.411000000000001</c:v>
                </c:pt>
                <c:pt idx="326">
                  <c:v>74.411000000000001</c:v>
                </c:pt>
                <c:pt idx="327">
                  <c:v>74.411000000000001</c:v>
                </c:pt>
                <c:pt idx="328">
                  <c:v>74.411000000000001</c:v>
                </c:pt>
                <c:pt idx="329">
                  <c:v>77.579000000000008</c:v>
                </c:pt>
                <c:pt idx="330">
                  <c:v>77.579000000000008</c:v>
                </c:pt>
                <c:pt idx="331">
                  <c:v>72.411000000000001</c:v>
                </c:pt>
                <c:pt idx="332">
                  <c:v>72.411000000000001</c:v>
                </c:pt>
                <c:pt idx="333">
                  <c:v>72.411000000000001</c:v>
                </c:pt>
                <c:pt idx="334">
                  <c:v>72.411000000000001</c:v>
                </c:pt>
                <c:pt idx="335">
                  <c:v>78.010999999999996</c:v>
                </c:pt>
                <c:pt idx="336">
                  <c:v>78.010999999999996</c:v>
                </c:pt>
                <c:pt idx="337">
                  <c:v>78.010999999999996</c:v>
                </c:pt>
                <c:pt idx="338">
                  <c:v>78.010999999999996</c:v>
                </c:pt>
                <c:pt idx="339">
                  <c:v>78.010999999999996</c:v>
                </c:pt>
                <c:pt idx="340">
                  <c:v>78.010999999999996</c:v>
                </c:pt>
                <c:pt idx="341">
                  <c:v>78.010999999999996</c:v>
                </c:pt>
                <c:pt idx="342">
                  <c:v>78.010999999999996</c:v>
                </c:pt>
                <c:pt idx="343">
                  <c:v>78.010999999999996</c:v>
                </c:pt>
                <c:pt idx="344">
                  <c:v>78.010999999999996</c:v>
                </c:pt>
                <c:pt idx="345">
                  <c:v>78.010999999999996</c:v>
                </c:pt>
                <c:pt idx="346">
                  <c:v>78.010999999999996</c:v>
                </c:pt>
                <c:pt idx="347">
                  <c:v>78.010999999999996</c:v>
                </c:pt>
                <c:pt idx="348">
                  <c:v>78.010999999999996</c:v>
                </c:pt>
                <c:pt idx="349">
                  <c:v>78.010999999999996</c:v>
                </c:pt>
                <c:pt idx="350">
                  <c:v>78.010999999999996</c:v>
                </c:pt>
                <c:pt idx="351">
                  <c:v>78.010999999999996</c:v>
                </c:pt>
                <c:pt idx="352">
                  <c:v>78.010999999999996</c:v>
                </c:pt>
                <c:pt idx="353">
                  <c:v>78.010999999999996</c:v>
                </c:pt>
                <c:pt idx="354">
                  <c:v>78.010999999999996</c:v>
                </c:pt>
                <c:pt idx="355">
                  <c:v>78.010999999999996</c:v>
                </c:pt>
                <c:pt idx="356">
                  <c:v>78.010999999999996</c:v>
                </c:pt>
                <c:pt idx="357">
                  <c:v>78.010999999999996</c:v>
                </c:pt>
                <c:pt idx="358">
                  <c:v>78.010999999999996</c:v>
                </c:pt>
                <c:pt idx="359">
                  <c:v>78.010999999999996</c:v>
                </c:pt>
                <c:pt idx="360">
                  <c:v>78.010999999999996</c:v>
                </c:pt>
                <c:pt idx="361">
                  <c:v>78.010999999999996</c:v>
                </c:pt>
                <c:pt idx="362">
                  <c:v>78.010999999999996</c:v>
                </c:pt>
                <c:pt idx="363">
                  <c:v>78.010999999999996</c:v>
                </c:pt>
                <c:pt idx="364">
                  <c:v>78.010999999999996</c:v>
                </c:pt>
                <c:pt idx="365">
                  <c:v>78.010999999999996</c:v>
                </c:pt>
              </c:numCache>
            </c:numRef>
          </c:val>
        </c:ser>
        <c:dLbls>
          <c:showLegendKey val="0"/>
          <c:showVal val="0"/>
          <c:showCatName val="0"/>
          <c:showSerName val="0"/>
          <c:showPercent val="0"/>
          <c:showBubbleSize val="0"/>
        </c:dLbls>
        <c:axId val="267261056"/>
        <c:axId val="267262976"/>
      </c:areaChart>
      <c:lineChart>
        <c:grouping val="standard"/>
        <c:varyColors val="0"/>
        <c:ser>
          <c:idx val="3"/>
          <c:order val="2"/>
          <c:tx>
            <c:v>2014/15 Historical Flow</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BORDER'!$AA$338:$AA$703</c:f>
              <c:numCache>
                <c:formatCode>0.0</c:formatCode>
                <c:ptCount val="366"/>
                <c:pt idx="0">
                  <c:v>45.6</c:v>
                </c:pt>
                <c:pt idx="1">
                  <c:v>45.8</c:v>
                </c:pt>
                <c:pt idx="2">
                  <c:v>48.1</c:v>
                </c:pt>
                <c:pt idx="3">
                  <c:v>48.1</c:v>
                </c:pt>
                <c:pt idx="4">
                  <c:v>46.7</c:v>
                </c:pt>
                <c:pt idx="5">
                  <c:v>47.5</c:v>
                </c:pt>
                <c:pt idx="6">
                  <c:v>47.3</c:v>
                </c:pt>
                <c:pt idx="7">
                  <c:v>48.9</c:v>
                </c:pt>
                <c:pt idx="8">
                  <c:v>49.4</c:v>
                </c:pt>
                <c:pt idx="9">
                  <c:v>48.1</c:v>
                </c:pt>
                <c:pt idx="10">
                  <c:v>49.1</c:v>
                </c:pt>
                <c:pt idx="11">
                  <c:v>48.7</c:v>
                </c:pt>
                <c:pt idx="12">
                  <c:v>46.7</c:v>
                </c:pt>
                <c:pt idx="13">
                  <c:v>46.9</c:v>
                </c:pt>
                <c:pt idx="14">
                  <c:v>47.2</c:v>
                </c:pt>
                <c:pt idx="15">
                  <c:v>48</c:v>
                </c:pt>
                <c:pt idx="16">
                  <c:v>47.8</c:v>
                </c:pt>
                <c:pt idx="17">
                  <c:v>46.4</c:v>
                </c:pt>
                <c:pt idx="18">
                  <c:v>46.5</c:v>
                </c:pt>
                <c:pt idx="19">
                  <c:v>46.5</c:v>
                </c:pt>
                <c:pt idx="20">
                  <c:v>47.8</c:v>
                </c:pt>
                <c:pt idx="21">
                  <c:v>49.6</c:v>
                </c:pt>
                <c:pt idx="22">
                  <c:v>49.6</c:v>
                </c:pt>
                <c:pt idx="23">
                  <c:v>50</c:v>
                </c:pt>
                <c:pt idx="24">
                  <c:v>49.6</c:v>
                </c:pt>
                <c:pt idx="25">
                  <c:v>50.1</c:v>
                </c:pt>
                <c:pt idx="26">
                  <c:v>50</c:v>
                </c:pt>
                <c:pt idx="27">
                  <c:v>49.4</c:v>
                </c:pt>
                <c:pt idx="28">
                  <c:v>48.9</c:v>
                </c:pt>
                <c:pt idx="29">
                  <c:v>47.9</c:v>
                </c:pt>
                <c:pt idx="30">
                  <c:v>48.4</c:v>
                </c:pt>
                <c:pt idx="31">
                  <c:v>48.1</c:v>
                </c:pt>
                <c:pt idx="32">
                  <c:v>48</c:v>
                </c:pt>
                <c:pt idx="33">
                  <c:v>47.9</c:v>
                </c:pt>
                <c:pt idx="34">
                  <c:v>50.5</c:v>
                </c:pt>
                <c:pt idx="35">
                  <c:v>51.5</c:v>
                </c:pt>
                <c:pt idx="36">
                  <c:v>52</c:v>
                </c:pt>
                <c:pt idx="37">
                  <c:v>54.3</c:v>
                </c:pt>
                <c:pt idx="38">
                  <c:v>55.4</c:v>
                </c:pt>
                <c:pt idx="39">
                  <c:v>54.2</c:v>
                </c:pt>
                <c:pt idx="40">
                  <c:v>52.3</c:v>
                </c:pt>
                <c:pt idx="41">
                  <c:v>51.5</c:v>
                </c:pt>
                <c:pt idx="42">
                  <c:v>51</c:v>
                </c:pt>
                <c:pt idx="43">
                  <c:v>52</c:v>
                </c:pt>
                <c:pt idx="44">
                  <c:v>49.9</c:v>
                </c:pt>
                <c:pt idx="45">
                  <c:v>49.7</c:v>
                </c:pt>
                <c:pt idx="46">
                  <c:v>49.5</c:v>
                </c:pt>
                <c:pt idx="47">
                  <c:v>48.6</c:v>
                </c:pt>
                <c:pt idx="48">
                  <c:v>49.3</c:v>
                </c:pt>
                <c:pt idx="49">
                  <c:v>49.3</c:v>
                </c:pt>
                <c:pt idx="50">
                  <c:v>49.7</c:v>
                </c:pt>
                <c:pt idx="51">
                  <c:v>48.3</c:v>
                </c:pt>
                <c:pt idx="52">
                  <c:v>49</c:v>
                </c:pt>
                <c:pt idx="53">
                  <c:v>49.1</c:v>
                </c:pt>
                <c:pt idx="54">
                  <c:v>48.5</c:v>
                </c:pt>
                <c:pt idx="55">
                  <c:v>48.8</c:v>
                </c:pt>
                <c:pt idx="56">
                  <c:v>49.3</c:v>
                </c:pt>
                <c:pt idx="57">
                  <c:v>49.7</c:v>
                </c:pt>
                <c:pt idx="58">
                  <c:v>50.3</c:v>
                </c:pt>
                <c:pt idx="59">
                  <c:v>49.4</c:v>
                </c:pt>
                <c:pt idx="60">
                  <c:v>50.9</c:v>
                </c:pt>
                <c:pt idx="61">
                  <c:v>52.3</c:v>
                </c:pt>
                <c:pt idx="62">
                  <c:v>53.4</c:v>
                </c:pt>
                <c:pt idx="63">
                  <c:v>53</c:v>
                </c:pt>
                <c:pt idx="64">
                  <c:v>54.3</c:v>
                </c:pt>
                <c:pt idx="65">
                  <c:v>53.7</c:v>
                </c:pt>
                <c:pt idx="66">
                  <c:v>52.4</c:v>
                </c:pt>
                <c:pt idx="67">
                  <c:v>51.7</c:v>
                </c:pt>
                <c:pt idx="68">
                  <c:v>52.6</c:v>
                </c:pt>
                <c:pt idx="69">
                  <c:v>52.9</c:v>
                </c:pt>
                <c:pt idx="70">
                  <c:v>51.9</c:v>
                </c:pt>
                <c:pt idx="71">
                  <c:v>53.3</c:v>
                </c:pt>
                <c:pt idx="72">
                  <c:v>53.7</c:v>
                </c:pt>
                <c:pt idx="73">
                  <c:v>53.5</c:v>
                </c:pt>
                <c:pt idx="74">
                  <c:v>53.2</c:v>
                </c:pt>
                <c:pt idx="75">
                  <c:v>53.6</c:v>
                </c:pt>
                <c:pt idx="76">
                  <c:v>54</c:v>
                </c:pt>
                <c:pt idx="77">
                  <c:v>54.4</c:v>
                </c:pt>
                <c:pt idx="78">
                  <c:v>54.8</c:v>
                </c:pt>
                <c:pt idx="79">
                  <c:v>54.6</c:v>
                </c:pt>
                <c:pt idx="80">
                  <c:v>55.2</c:v>
                </c:pt>
                <c:pt idx="81">
                  <c:v>55.4</c:v>
                </c:pt>
                <c:pt idx="82">
                  <c:v>54.4</c:v>
                </c:pt>
                <c:pt idx="83">
                  <c:v>54.2</c:v>
                </c:pt>
                <c:pt idx="84">
                  <c:v>54.2</c:v>
                </c:pt>
                <c:pt idx="85">
                  <c:v>53.8</c:v>
                </c:pt>
                <c:pt idx="86">
                  <c:v>53.6</c:v>
                </c:pt>
                <c:pt idx="87">
                  <c:v>52.7</c:v>
                </c:pt>
                <c:pt idx="88">
                  <c:v>54.1</c:v>
                </c:pt>
                <c:pt idx="89">
                  <c:v>54.8</c:v>
                </c:pt>
                <c:pt idx="90">
                  <c:v>55.4</c:v>
                </c:pt>
                <c:pt idx="91">
                  <c:v>54.6</c:v>
                </c:pt>
                <c:pt idx="92">
                  <c:v>54.9</c:v>
                </c:pt>
                <c:pt idx="93">
                  <c:v>55.1</c:v>
                </c:pt>
                <c:pt idx="94">
                  <c:v>54.5</c:v>
                </c:pt>
                <c:pt idx="95">
                  <c:v>55</c:v>
                </c:pt>
                <c:pt idx="96">
                  <c:v>54.7</c:v>
                </c:pt>
                <c:pt idx="97">
                  <c:v>55</c:v>
                </c:pt>
                <c:pt idx="98">
                  <c:v>56</c:v>
                </c:pt>
                <c:pt idx="99">
                  <c:v>55.4</c:v>
                </c:pt>
                <c:pt idx="100">
                  <c:v>56.8</c:v>
                </c:pt>
                <c:pt idx="101">
                  <c:v>58</c:v>
                </c:pt>
                <c:pt idx="102">
                  <c:v>56.1</c:v>
                </c:pt>
                <c:pt idx="103">
                  <c:v>54.3</c:v>
                </c:pt>
                <c:pt idx="104">
                  <c:v>54.2</c:v>
                </c:pt>
                <c:pt idx="105">
                  <c:v>55.2</c:v>
                </c:pt>
                <c:pt idx="106">
                  <c:v>55.2</c:v>
                </c:pt>
                <c:pt idx="107">
                  <c:v>55.5</c:v>
                </c:pt>
                <c:pt idx="108">
                  <c:v>55.1</c:v>
                </c:pt>
                <c:pt idx="109">
                  <c:v>55.3</c:v>
                </c:pt>
                <c:pt idx="110">
                  <c:v>55.9</c:v>
                </c:pt>
                <c:pt idx="111">
                  <c:v>54.7</c:v>
                </c:pt>
                <c:pt idx="112">
                  <c:v>55</c:v>
                </c:pt>
                <c:pt idx="113">
                  <c:v>56.7</c:v>
                </c:pt>
                <c:pt idx="114">
                  <c:v>57.1</c:v>
                </c:pt>
                <c:pt idx="115">
                  <c:v>58.8</c:v>
                </c:pt>
                <c:pt idx="116">
                  <c:v>58.5</c:v>
                </c:pt>
                <c:pt idx="117">
                  <c:v>57.3</c:v>
                </c:pt>
                <c:pt idx="118">
                  <c:v>58.2</c:v>
                </c:pt>
                <c:pt idx="119">
                  <c:v>58.9</c:v>
                </c:pt>
                <c:pt idx="120">
                  <c:v>59</c:v>
                </c:pt>
                <c:pt idx="121">
                  <c:v>58.8</c:v>
                </c:pt>
                <c:pt idx="122">
                  <c:v>58.6</c:v>
                </c:pt>
                <c:pt idx="123">
                  <c:v>59.3</c:v>
                </c:pt>
                <c:pt idx="124">
                  <c:v>57</c:v>
                </c:pt>
                <c:pt idx="125">
                  <c:v>56.6</c:v>
                </c:pt>
                <c:pt idx="126">
                  <c:v>56.9</c:v>
                </c:pt>
                <c:pt idx="127">
                  <c:v>57.4</c:v>
                </c:pt>
                <c:pt idx="128">
                  <c:v>56.7</c:v>
                </c:pt>
                <c:pt idx="129">
                  <c:v>56.6</c:v>
                </c:pt>
                <c:pt idx="130">
                  <c:v>54.7</c:v>
                </c:pt>
                <c:pt idx="131">
                  <c:v>53.4</c:v>
                </c:pt>
                <c:pt idx="132">
                  <c:v>53.7</c:v>
                </c:pt>
                <c:pt idx="133">
                  <c:v>55.3</c:v>
                </c:pt>
                <c:pt idx="134">
                  <c:v>55.5</c:v>
                </c:pt>
                <c:pt idx="135">
                  <c:v>56.6</c:v>
                </c:pt>
                <c:pt idx="136">
                  <c:v>56.7</c:v>
                </c:pt>
                <c:pt idx="137">
                  <c:v>57</c:v>
                </c:pt>
                <c:pt idx="138">
                  <c:v>57.2</c:v>
                </c:pt>
                <c:pt idx="139">
                  <c:v>56.6</c:v>
                </c:pt>
                <c:pt idx="140">
                  <c:v>56.8</c:v>
                </c:pt>
                <c:pt idx="141">
                  <c:v>58.3</c:v>
                </c:pt>
                <c:pt idx="142">
                  <c:v>58</c:v>
                </c:pt>
                <c:pt idx="143">
                  <c:v>57.9</c:v>
                </c:pt>
                <c:pt idx="144">
                  <c:v>58.4</c:v>
                </c:pt>
                <c:pt idx="145">
                  <c:v>60.3</c:v>
                </c:pt>
                <c:pt idx="146">
                  <c:v>61.6</c:v>
                </c:pt>
                <c:pt idx="147">
                  <c:v>62.2</c:v>
                </c:pt>
                <c:pt idx="148">
                  <c:v>62.3</c:v>
                </c:pt>
                <c:pt idx="149">
                  <c:v>61</c:v>
                </c:pt>
                <c:pt idx="150">
                  <c:v>61.4</c:v>
                </c:pt>
                <c:pt idx="151">
                  <c:v>60.4</c:v>
                </c:pt>
                <c:pt idx="152">
                  <c:v>60.7</c:v>
                </c:pt>
                <c:pt idx="153">
                  <c:v>59.7</c:v>
                </c:pt>
                <c:pt idx="154">
                  <c:v>59.1</c:v>
                </c:pt>
                <c:pt idx="155">
                  <c:v>60.9</c:v>
                </c:pt>
                <c:pt idx="156">
                  <c:v>59.7</c:v>
                </c:pt>
                <c:pt idx="157">
                  <c:v>60.1</c:v>
                </c:pt>
                <c:pt idx="158">
                  <c:v>62.7</c:v>
                </c:pt>
                <c:pt idx="159">
                  <c:v>61.8</c:v>
                </c:pt>
                <c:pt idx="160">
                  <c:v>61.6</c:v>
                </c:pt>
                <c:pt idx="161">
                  <c:v>59.9</c:v>
                </c:pt>
                <c:pt idx="162">
                  <c:v>59.5</c:v>
                </c:pt>
                <c:pt idx="163">
                  <c:v>59.3</c:v>
                </c:pt>
                <c:pt idx="164">
                  <c:v>57.9</c:v>
                </c:pt>
                <c:pt idx="165">
                  <c:v>57.1</c:v>
                </c:pt>
                <c:pt idx="166">
                  <c:v>57.2</c:v>
                </c:pt>
                <c:pt idx="167">
                  <c:v>56.4</c:v>
                </c:pt>
                <c:pt idx="168">
                  <c:v>55.3</c:v>
                </c:pt>
                <c:pt idx="169">
                  <c:v>56.2</c:v>
                </c:pt>
                <c:pt idx="170">
                  <c:v>56.3</c:v>
                </c:pt>
                <c:pt idx="171">
                  <c:v>57.1</c:v>
                </c:pt>
                <c:pt idx="172">
                  <c:v>57.8</c:v>
                </c:pt>
                <c:pt idx="173">
                  <c:v>55.7</c:v>
                </c:pt>
                <c:pt idx="174">
                  <c:v>55.8</c:v>
                </c:pt>
                <c:pt idx="175">
                  <c:v>55.8</c:v>
                </c:pt>
                <c:pt idx="176">
                  <c:v>54.9</c:v>
                </c:pt>
                <c:pt idx="177">
                  <c:v>55.9</c:v>
                </c:pt>
                <c:pt idx="178">
                  <c:v>56.9</c:v>
                </c:pt>
                <c:pt idx="179">
                  <c:v>58.3</c:v>
                </c:pt>
                <c:pt idx="180">
                  <c:v>59.4</c:v>
                </c:pt>
                <c:pt idx="181">
                  <c:v>58.9</c:v>
                </c:pt>
                <c:pt idx="182">
                  <c:v>60.4</c:v>
                </c:pt>
                <c:pt idx="183">
                  <c:v>61.2</c:v>
                </c:pt>
                <c:pt idx="184">
                  <c:v>60.4</c:v>
                </c:pt>
                <c:pt idx="185">
                  <c:v>59.9</c:v>
                </c:pt>
                <c:pt idx="186">
                  <c:v>59.9</c:v>
                </c:pt>
                <c:pt idx="187">
                  <c:v>59.2</c:v>
                </c:pt>
                <c:pt idx="188">
                  <c:v>60</c:v>
                </c:pt>
                <c:pt idx="189">
                  <c:v>59.4</c:v>
                </c:pt>
                <c:pt idx="190">
                  <c:v>59.7</c:v>
                </c:pt>
                <c:pt idx="191">
                  <c:v>60.4</c:v>
                </c:pt>
                <c:pt idx="192">
                  <c:v>59.4</c:v>
                </c:pt>
                <c:pt idx="193">
                  <c:v>59</c:v>
                </c:pt>
                <c:pt idx="194">
                  <c:v>57.6</c:v>
                </c:pt>
                <c:pt idx="195">
                  <c:v>57</c:v>
                </c:pt>
                <c:pt idx="196">
                  <c:v>58.6</c:v>
                </c:pt>
                <c:pt idx="197">
                  <c:v>57.7</c:v>
                </c:pt>
                <c:pt idx="198">
                  <c:v>58</c:v>
                </c:pt>
                <c:pt idx="199">
                  <c:v>57.6</c:v>
                </c:pt>
                <c:pt idx="200">
                  <c:v>57.6</c:v>
                </c:pt>
                <c:pt idx="201">
                  <c:v>56.5</c:v>
                </c:pt>
                <c:pt idx="202">
                  <c:v>56.7</c:v>
                </c:pt>
                <c:pt idx="203">
                  <c:v>59.8</c:v>
                </c:pt>
                <c:pt idx="204">
                  <c:v>60.2</c:v>
                </c:pt>
                <c:pt idx="205">
                  <c:v>59.1</c:v>
                </c:pt>
                <c:pt idx="206">
                  <c:v>60</c:v>
                </c:pt>
                <c:pt idx="207">
                  <c:v>59.7</c:v>
                </c:pt>
                <c:pt idx="208">
                  <c:v>60.6</c:v>
                </c:pt>
                <c:pt idx="209">
                  <c:v>60.6</c:v>
                </c:pt>
                <c:pt idx="210">
                  <c:v>59.3</c:v>
                </c:pt>
                <c:pt idx="211">
                  <c:v>59.2</c:v>
                </c:pt>
                <c:pt idx="212">
                  <c:v>59.5</c:v>
                </c:pt>
                <c:pt idx="213">
                  <c:v>61.6</c:v>
                </c:pt>
                <c:pt idx="214">
                  <c:v>60.1</c:v>
                </c:pt>
                <c:pt idx="215">
                  <c:v>59.7</c:v>
                </c:pt>
                <c:pt idx="216">
                  <c:v>58.4</c:v>
                </c:pt>
                <c:pt idx="217">
                  <c:v>58.4</c:v>
                </c:pt>
                <c:pt idx="218">
                  <c:v>57.9</c:v>
                </c:pt>
                <c:pt idx="219">
                  <c:v>56.8</c:v>
                </c:pt>
                <c:pt idx="220">
                  <c:v>56.9</c:v>
                </c:pt>
                <c:pt idx="221">
                  <c:v>57.6</c:v>
                </c:pt>
                <c:pt idx="222">
                  <c:v>57.3</c:v>
                </c:pt>
                <c:pt idx="223">
                  <c:v>56.9</c:v>
                </c:pt>
                <c:pt idx="224">
                  <c:v>55.9</c:v>
                </c:pt>
                <c:pt idx="225">
                  <c:v>55</c:v>
                </c:pt>
                <c:pt idx="226">
                  <c:v>57.6</c:v>
                </c:pt>
                <c:pt idx="227">
                  <c:v>59</c:v>
                </c:pt>
                <c:pt idx="228">
                  <c:v>58.1</c:v>
                </c:pt>
                <c:pt idx="229">
                  <c:v>57.2</c:v>
                </c:pt>
                <c:pt idx="230">
                  <c:v>59.5</c:v>
                </c:pt>
                <c:pt idx="231">
                  <c:v>60.1</c:v>
                </c:pt>
                <c:pt idx="232">
                  <c:v>59.9</c:v>
                </c:pt>
                <c:pt idx="233">
                  <c:v>59.7</c:v>
                </c:pt>
                <c:pt idx="234">
                  <c:v>59</c:v>
                </c:pt>
                <c:pt idx="235">
                  <c:v>59.7</c:v>
                </c:pt>
                <c:pt idx="236">
                  <c:v>58.2</c:v>
                </c:pt>
                <c:pt idx="237">
                  <c:v>57.8</c:v>
                </c:pt>
                <c:pt idx="238">
                  <c:v>56.8</c:v>
                </c:pt>
                <c:pt idx="239">
                  <c:v>56.4</c:v>
                </c:pt>
                <c:pt idx="240">
                  <c:v>55</c:v>
                </c:pt>
                <c:pt idx="241">
                  <c:v>52.8</c:v>
                </c:pt>
                <c:pt idx="242">
                  <c:v>52.3</c:v>
                </c:pt>
                <c:pt idx="243">
                  <c:v>53.6</c:v>
                </c:pt>
                <c:pt idx="244">
                  <c:v>53.3</c:v>
                </c:pt>
                <c:pt idx="245">
                  <c:v>53.8</c:v>
                </c:pt>
                <c:pt idx="246">
                  <c:v>54.1</c:v>
                </c:pt>
                <c:pt idx="247">
                  <c:v>54.2</c:v>
                </c:pt>
                <c:pt idx="248">
                  <c:v>53.3</c:v>
                </c:pt>
                <c:pt idx="249">
                  <c:v>53.3</c:v>
                </c:pt>
                <c:pt idx="250">
                  <c:v>51.8</c:v>
                </c:pt>
                <c:pt idx="251">
                  <c:v>51.1</c:v>
                </c:pt>
                <c:pt idx="252">
                  <c:v>50.9</c:v>
                </c:pt>
                <c:pt idx="253">
                  <c:v>51.9</c:v>
                </c:pt>
                <c:pt idx="254">
                  <c:v>53.7</c:v>
                </c:pt>
                <c:pt idx="255">
                  <c:v>53.1</c:v>
                </c:pt>
                <c:pt idx="256">
                  <c:v>52.4</c:v>
                </c:pt>
                <c:pt idx="257">
                  <c:v>52.1</c:v>
                </c:pt>
                <c:pt idx="258">
                  <c:v>52.3</c:v>
                </c:pt>
                <c:pt idx="259">
                  <c:v>51.8</c:v>
                </c:pt>
                <c:pt idx="260">
                  <c:v>51.3</c:v>
                </c:pt>
                <c:pt idx="261">
                  <c:v>50.9</c:v>
                </c:pt>
                <c:pt idx="262">
                  <c:v>51.6</c:v>
                </c:pt>
                <c:pt idx="263">
                  <c:v>51.1</c:v>
                </c:pt>
                <c:pt idx="264">
                  <c:v>51.4</c:v>
                </c:pt>
                <c:pt idx="265">
                  <c:v>51.5</c:v>
                </c:pt>
                <c:pt idx="266">
                  <c:v>51.8</c:v>
                </c:pt>
                <c:pt idx="267">
                  <c:v>51.2</c:v>
                </c:pt>
                <c:pt idx="268">
                  <c:v>50.8</c:v>
                </c:pt>
                <c:pt idx="269">
                  <c:v>49.8</c:v>
                </c:pt>
                <c:pt idx="270">
                  <c:v>49.9</c:v>
                </c:pt>
                <c:pt idx="271">
                  <c:v>49.4</c:v>
                </c:pt>
                <c:pt idx="272">
                  <c:v>49.3</c:v>
                </c:pt>
                <c:pt idx="273">
                  <c:v>49.3</c:v>
                </c:pt>
                <c:pt idx="274">
                  <c:v>49.2</c:v>
                </c:pt>
                <c:pt idx="275">
                  <c:v>49.1</c:v>
                </c:pt>
                <c:pt idx="276">
                  <c:v>47.5</c:v>
                </c:pt>
                <c:pt idx="277">
                  <c:v>47.9</c:v>
                </c:pt>
                <c:pt idx="278">
                  <c:v>50.1</c:v>
                </c:pt>
                <c:pt idx="279">
                  <c:v>51.1</c:v>
                </c:pt>
                <c:pt idx="280">
                  <c:v>50.8</c:v>
                </c:pt>
                <c:pt idx="281">
                  <c:v>50.1</c:v>
                </c:pt>
                <c:pt idx="282">
                  <c:v>49.4</c:v>
                </c:pt>
                <c:pt idx="283">
                  <c:v>49.1</c:v>
                </c:pt>
                <c:pt idx="284">
                  <c:v>49</c:v>
                </c:pt>
                <c:pt idx="285">
                  <c:v>49.1</c:v>
                </c:pt>
                <c:pt idx="286">
                  <c:v>49.1</c:v>
                </c:pt>
                <c:pt idx="287">
                  <c:v>49.8</c:v>
                </c:pt>
                <c:pt idx="288">
                  <c:v>51.4</c:v>
                </c:pt>
                <c:pt idx="289">
                  <c:v>51.2</c:v>
                </c:pt>
                <c:pt idx="290">
                  <c:v>49.9</c:v>
                </c:pt>
                <c:pt idx="291">
                  <c:v>48.3</c:v>
                </c:pt>
                <c:pt idx="292">
                  <c:v>47.5</c:v>
                </c:pt>
                <c:pt idx="293">
                  <c:v>47.1</c:v>
                </c:pt>
                <c:pt idx="294">
                  <c:v>47.1</c:v>
                </c:pt>
                <c:pt idx="295">
                  <c:v>44.5</c:v>
                </c:pt>
                <c:pt idx="296">
                  <c:v>42.4</c:v>
                </c:pt>
                <c:pt idx="297">
                  <c:v>42.1</c:v>
                </c:pt>
                <c:pt idx="298">
                  <c:v>43.4</c:v>
                </c:pt>
                <c:pt idx="299">
                  <c:v>44.1</c:v>
                </c:pt>
                <c:pt idx="300">
                  <c:v>46.3</c:v>
                </c:pt>
                <c:pt idx="301">
                  <c:v>45.2</c:v>
                </c:pt>
                <c:pt idx="302">
                  <c:v>43.1</c:v>
                </c:pt>
                <c:pt idx="303">
                  <c:v>41.6</c:v>
                </c:pt>
                <c:pt idx="304">
                  <c:v>43.9</c:v>
                </c:pt>
                <c:pt idx="305">
                  <c:v>41.1</c:v>
                </c:pt>
                <c:pt idx="306">
                  <c:v>40.4</c:v>
                </c:pt>
                <c:pt idx="307">
                  <c:v>41.7</c:v>
                </c:pt>
                <c:pt idx="308">
                  <c:v>42.8</c:v>
                </c:pt>
                <c:pt idx="309">
                  <c:v>45.2</c:v>
                </c:pt>
                <c:pt idx="310">
                  <c:v>46.6</c:v>
                </c:pt>
                <c:pt idx="311">
                  <c:v>46.9</c:v>
                </c:pt>
                <c:pt idx="312">
                  <c:v>47.2</c:v>
                </c:pt>
                <c:pt idx="313">
                  <c:v>47.1</c:v>
                </c:pt>
                <c:pt idx="314">
                  <c:v>47.8</c:v>
                </c:pt>
                <c:pt idx="315">
                  <c:v>47.9</c:v>
                </c:pt>
                <c:pt idx="316">
                  <c:v>48.9</c:v>
                </c:pt>
                <c:pt idx="317">
                  <c:v>50.2</c:v>
                </c:pt>
                <c:pt idx="318">
                  <c:v>51.1</c:v>
                </c:pt>
                <c:pt idx="319">
                  <c:v>52.7</c:v>
                </c:pt>
                <c:pt idx="320">
                  <c:v>52.2</c:v>
                </c:pt>
                <c:pt idx="321">
                  <c:v>50.9</c:v>
                </c:pt>
                <c:pt idx="322">
                  <c:v>50.9</c:v>
                </c:pt>
                <c:pt idx="323">
                  <c:v>51.2</c:v>
                </c:pt>
                <c:pt idx="324">
                  <c:v>50.4</c:v>
                </c:pt>
                <c:pt idx="325">
                  <c:v>50.2</c:v>
                </c:pt>
                <c:pt idx="326">
                  <c:v>49.6</c:v>
                </c:pt>
                <c:pt idx="327">
                  <c:v>50.5</c:v>
                </c:pt>
                <c:pt idx="328">
                  <c:v>50.5</c:v>
                </c:pt>
                <c:pt idx="329">
                  <c:v>52.2</c:v>
                </c:pt>
                <c:pt idx="330">
                  <c:v>51.3</c:v>
                </c:pt>
                <c:pt idx="331">
                  <c:v>52.6</c:v>
                </c:pt>
                <c:pt idx="332">
                  <c:v>53.2</c:v>
                </c:pt>
                <c:pt idx="333">
                  <c:v>53.8</c:v>
                </c:pt>
                <c:pt idx="334">
                  <c:v>53.4</c:v>
                </c:pt>
                <c:pt idx="335">
                  <c:v>53.415449999999993</c:v>
                </c:pt>
                <c:pt idx="336">
                  <c:v>53.526980000000002</c:v>
                </c:pt>
                <c:pt idx="337">
                  <c:v>53.16120999999999</c:v>
                </c:pt>
                <c:pt idx="338">
                  <c:v>55.351480000000009</c:v>
                </c:pt>
                <c:pt idx="339">
                  <c:v>56.294330000000002</c:v>
                </c:pt>
                <c:pt idx="340">
                  <c:v>56.422020000000018</c:v>
                </c:pt>
                <c:pt idx="341">
                  <c:v>55.913209999999999</c:v>
                </c:pt>
                <c:pt idx="342">
                  <c:v>54.104989999999994</c:v>
                </c:pt>
                <c:pt idx="343">
                  <c:v>55.271359999999987</c:v>
                </c:pt>
                <c:pt idx="344">
                  <c:v>54.567011342600004</c:v>
                </c:pt>
                <c:pt idx="345">
                  <c:v>55.468740000000011</c:v>
                </c:pt>
                <c:pt idx="346">
                  <c:v>55.356490000000022</c:v>
                </c:pt>
                <c:pt idx="347">
                  <c:v>53.978999999999992</c:v>
                </c:pt>
                <c:pt idx="348">
                  <c:v>55.065130000000003</c:v>
                </c:pt>
                <c:pt idx="349">
                  <c:v>55.404229999999991</c:v>
                </c:pt>
                <c:pt idx="350">
                  <c:v>55.872880000000002</c:v>
                </c:pt>
                <c:pt idx="351">
                  <c:v>55.499420000000015</c:v>
                </c:pt>
                <c:pt idx="352">
                  <c:v>55.691700000000004</c:v>
                </c:pt>
                <c:pt idx="353">
                  <c:v>55.574080000000002</c:v>
                </c:pt>
                <c:pt idx="354">
                  <c:v>55.142200000000003</c:v>
                </c:pt>
                <c:pt idx="355">
                  <c:v>54.866099999999975</c:v>
                </c:pt>
                <c:pt idx="356">
                  <c:v>55.114489999999996</c:v>
                </c:pt>
                <c:pt idx="357">
                  <c:v>55.504659999999987</c:v>
                </c:pt>
                <c:pt idx="358">
                  <c:v>56.069590000000012</c:v>
                </c:pt>
                <c:pt idx="359">
                  <c:v>56.454109999999986</c:v>
                </c:pt>
                <c:pt idx="360">
                  <c:v>56.416150000000009</c:v>
                </c:pt>
                <c:pt idx="361">
                  <c:v>57.664239999999999</c:v>
                </c:pt>
                <c:pt idx="362">
                  <c:v>57.33321999999999</c:v>
                </c:pt>
                <c:pt idx="363">
                  <c:v>57.758200000000002</c:v>
                </c:pt>
                <c:pt idx="364">
                  <c:v>56.744630000000015</c:v>
                </c:pt>
                <c:pt idx="365">
                  <c:v>57.209150000000001</c:v>
                </c:pt>
              </c:numCache>
            </c:numRef>
          </c:val>
          <c:smooth val="0"/>
        </c:ser>
        <c:dLbls>
          <c:showLegendKey val="0"/>
          <c:showVal val="0"/>
          <c:showCatName val="0"/>
          <c:showSerName val="0"/>
          <c:showPercent val="0"/>
          <c:showBubbleSize val="0"/>
        </c:dLbls>
        <c:marker val="1"/>
        <c:smooth val="0"/>
        <c:axId val="267261056"/>
        <c:axId val="267262976"/>
      </c:lineChart>
      <c:lineChart>
        <c:grouping val="standard"/>
        <c:varyColors val="0"/>
        <c:ser>
          <c:idx val="2"/>
          <c:order val="0"/>
          <c:tx>
            <c:v>2015 Actual Flow</c:v>
          </c:tx>
          <c:spPr>
            <a:ln w="19050">
              <a:solidFill>
                <a:sysClr val="windowText" lastClr="000000"/>
              </a:solidFill>
              <a:prstDash val="solid"/>
            </a:ln>
          </c:spPr>
          <c:marker>
            <c:symbol val="square"/>
            <c:size val="5"/>
            <c:spPr>
              <a:noFill/>
              <a:ln w="9525">
                <a:noFill/>
              </a:ln>
            </c:spPr>
          </c:marker>
          <c:cat>
            <c:numRef>
              <c:f>'Long Term BORDER'!$C$337:$C$703</c:f>
              <c:numCache>
                <c:formatCode>mmm\-yy</c:formatCode>
                <c:ptCount val="367"/>
                <c:pt idx="0">
                  <c:v>42217</c:v>
                </c:pt>
                <c:pt idx="30">
                  <c:v>42248</c:v>
                </c:pt>
                <c:pt idx="60">
                  <c:v>42278</c:v>
                </c:pt>
                <c:pt idx="90">
                  <c:v>42309</c:v>
                </c:pt>
                <c:pt idx="91">
                  <c:v>42309</c:v>
                </c:pt>
                <c:pt idx="120">
                  <c:v>42339</c:v>
                </c:pt>
                <c:pt idx="150">
                  <c:v>42370</c:v>
                </c:pt>
                <c:pt idx="180">
                  <c:v>42401</c:v>
                </c:pt>
                <c:pt idx="210">
                  <c:v>42430</c:v>
                </c:pt>
                <c:pt idx="240">
                  <c:v>42461</c:v>
                </c:pt>
                <c:pt idx="270">
                  <c:v>42491</c:v>
                </c:pt>
                <c:pt idx="300">
                  <c:v>42522</c:v>
                </c:pt>
                <c:pt idx="330">
                  <c:v>42552</c:v>
                </c:pt>
                <c:pt idx="360">
                  <c:v>42583</c:v>
                </c:pt>
              </c:numCache>
            </c:numRef>
          </c:cat>
          <c:val>
            <c:numRef>
              <c:f>'Long Term BORDER'!$AD$338:$AD$503</c:f>
              <c:numCache>
                <c:formatCode>0.0</c:formatCode>
                <c:ptCount val="166"/>
                <c:pt idx="0">
                  <c:v>2270.7349200000008</c:v>
                </c:pt>
                <c:pt idx="1">
                  <c:v>2228.7302250000007</c:v>
                </c:pt>
                <c:pt idx="2">
                  <c:v>2220.8685400000008</c:v>
                </c:pt>
                <c:pt idx="3">
                  <c:v>2219.6120450000003</c:v>
                </c:pt>
                <c:pt idx="4">
                  <c:v>2238.2576249999997</c:v>
                </c:pt>
                <c:pt idx="5">
                  <c:v>2248.80294</c:v>
                </c:pt>
                <c:pt idx="6">
                  <c:v>2268.1081700000004</c:v>
                </c:pt>
                <c:pt idx="7">
                  <c:v>2263.1225855045004</c:v>
                </c:pt>
                <c:pt idx="8">
                  <c:v>2225.2423750000003</c:v>
                </c:pt>
                <c:pt idx="9">
                  <c:v>2202.0282250000005</c:v>
                </c:pt>
                <c:pt idx="10">
                  <c:v>2221.737935000001</c:v>
                </c:pt>
                <c:pt idx="11">
                  <c:v>2257.8422490465014</c:v>
                </c:pt>
                <c:pt idx="12">
                  <c:v>2278.2039829869004</c:v>
                </c:pt>
                <c:pt idx="13">
                  <c:v>2256.7752397572008</c:v>
                </c:pt>
                <c:pt idx="14">
                  <c:v>2245.3822400000008</c:v>
                </c:pt>
                <c:pt idx="15">
                  <c:v>2245.0741399999997</c:v>
                </c:pt>
                <c:pt idx="16">
                  <c:v>2225.1049150000003</c:v>
                </c:pt>
                <c:pt idx="17">
                  <c:v>2204.1051866699499</c:v>
                </c:pt>
                <c:pt idx="18">
                  <c:v>2191.2214200000003</c:v>
                </c:pt>
                <c:pt idx="19">
                  <c:v>2248.4146549999991</c:v>
                </c:pt>
                <c:pt idx="20">
                  <c:v>2288.8547549999989</c:v>
                </c:pt>
                <c:pt idx="21">
                  <c:v>2303.8051099999998</c:v>
                </c:pt>
                <c:pt idx="22">
                  <c:v>2262.4383400000002</c:v>
                </c:pt>
                <c:pt idx="23">
                  <c:v>2202.7475199999999</c:v>
                </c:pt>
                <c:pt idx="24">
                  <c:v>2181.515085</c:v>
                </c:pt>
                <c:pt idx="25">
                  <c:v>2209.5648249999999</c:v>
                </c:pt>
                <c:pt idx="26">
                  <c:v>2193.0858200000007</c:v>
                </c:pt>
                <c:pt idx="27">
                  <c:v>2203.6287649999995</c:v>
                </c:pt>
                <c:pt idx="28">
                  <c:v>2356.8686200000011</c:v>
                </c:pt>
                <c:pt idx="29">
                  <c:v>2388.0242450000001</c:v>
                </c:pt>
                <c:pt idx="30">
                  <c:v>2351.8955699999992</c:v>
                </c:pt>
                <c:pt idx="31">
                  <c:v>2377.5733349999996</c:v>
                </c:pt>
                <c:pt idx="32">
                  <c:v>2405.7068150000005</c:v>
                </c:pt>
                <c:pt idx="33">
                  <c:v>2410.2927649999997</c:v>
                </c:pt>
                <c:pt idx="34">
                  <c:v>2386.3016499999999</c:v>
                </c:pt>
                <c:pt idx="35">
                  <c:v>2333.0145700000007</c:v>
                </c:pt>
                <c:pt idx="36">
                  <c:v>2378.684075000001</c:v>
                </c:pt>
                <c:pt idx="37">
                  <c:v>2325.28442</c:v>
                </c:pt>
                <c:pt idx="38">
                  <c:v>2288.296225</c:v>
                </c:pt>
                <c:pt idx="39">
                  <c:v>2332.7767800000001</c:v>
                </c:pt>
                <c:pt idx="40">
                  <c:v>2325.2429450000009</c:v>
                </c:pt>
                <c:pt idx="41">
                  <c:v>2262.7567100000001</c:v>
                </c:pt>
                <c:pt idx="42">
                  <c:v>2201.8402050000004</c:v>
                </c:pt>
                <c:pt idx="43">
                  <c:v>2185.2415150000002</c:v>
                </c:pt>
                <c:pt idx="44">
                  <c:v>2167.2536099999998</c:v>
                </c:pt>
                <c:pt idx="45">
                  <c:v>2144.9108300000012</c:v>
                </c:pt>
                <c:pt idx="46">
                  <c:v>2125.4298249999997</c:v>
                </c:pt>
                <c:pt idx="47">
                  <c:v>2077.0964400000012</c:v>
                </c:pt>
                <c:pt idx="48">
                  <c:v>2070.4730799999998</c:v>
                </c:pt>
                <c:pt idx="49">
                  <c:v>2084.431195000001</c:v>
                </c:pt>
                <c:pt idx="50">
                  <c:v>2144.2093099999997</c:v>
                </c:pt>
                <c:pt idx="51">
                  <c:v>2120.2655949999994</c:v>
                </c:pt>
                <c:pt idx="52">
                  <c:v>2103.0692700000004</c:v>
                </c:pt>
                <c:pt idx="53">
                  <c:v>2121.3798900000006</c:v>
                </c:pt>
                <c:pt idx="54">
                  <c:v>2113.6888449999997</c:v>
                </c:pt>
                <c:pt idx="55">
                  <c:v>2145.5503349999994</c:v>
                </c:pt>
                <c:pt idx="56">
                  <c:v>2186.1527799999985</c:v>
                </c:pt>
                <c:pt idx="57">
                  <c:v>2259.0500300000003</c:v>
                </c:pt>
                <c:pt idx="58">
                  <c:v>2254.6530054110999</c:v>
                </c:pt>
                <c:pt idx="59">
                  <c:v>2177.4588299999996</c:v>
                </c:pt>
                <c:pt idx="60">
                  <c:v>2163.5184900000008</c:v>
                </c:pt>
                <c:pt idx="61">
                  <c:v>2189.199415</c:v>
                </c:pt>
                <c:pt idx="62">
                  <c:v>2232.4771949999999</c:v>
                </c:pt>
                <c:pt idx="63">
                  <c:v>2257.4040650000002</c:v>
                </c:pt>
                <c:pt idx="64">
                  <c:v>2288.0485600000002</c:v>
                </c:pt>
                <c:pt idx="65">
                  <c:v>2267.1210650000003</c:v>
                </c:pt>
                <c:pt idx="66">
                  <c:v>2218.816515</c:v>
                </c:pt>
                <c:pt idx="67">
                  <c:v>2237.5924450000002</c:v>
                </c:pt>
                <c:pt idx="68">
                  <c:v>2261.8730949999999</c:v>
                </c:pt>
                <c:pt idx="69">
                  <c:v>2241.9062399999998</c:v>
                </c:pt>
                <c:pt idx="70">
                  <c:v>2188.6282449999999</c:v>
                </c:pt>
                <c:pt idx="71">
                  <c:v>2241.043165</c:v>
                </c:pt>
                <c:pt idx="72">
                  <c:v>2235.265895</c:v>
                </c:pt>
                <c:pt idx="73">
                  <c:v>2177.7132099999999</c:v>
                </c:pt>
                <c:pt idx="74">
                  <c:v>2222.713585</c:v>
                </c:pt>
                <c:pt idx="75">
                  <c:v>2250.9857099999999</c:v>
                </c:pt>
                <c:pt idx="76">
                  <c:v>2197.0026400000002</c:v>
                </c:pt>
                <c:pt idx="77">
                  <c:v>2078.569395</c:v>
                </c:pt>
                <c:pt idx="78">
                  <c:v>2107.1377700000003</c:v>
                </c:pt>
                <c:pt idx="79">
                  <c:v>2127.0422149999999</c:v>
                </c:pt>
                <c:pt idx="80">
                  <c:v>2177.0511900000001</c:v>
                </c:pt>
                <c:pt idx="81">
                  <c:v>2185.9821400000001</c:v>
                </c:pt>
                <c:pt idx="82">
                  <c:v>2197.9775</c:v>
                </c:pt>
                <c:pt idx="83">
                  <c:v>2239.7262350000001</c:v>
                </c:pt>
                <c:pt idx="84">
                  <c:v>2291.7185049999998</c:v>
                </c:pt>
                <c:pt idx="85">
                  <c:v>2296.880365</c:v>
                </c:pt>
                <c:pt idx="86">
                  <c:v>2333.815235</c:v>
                </c:pt>
                <c:pt idx="87">
                  <c:v>2376.8386350000001</c:v>
                </c:pt>
                <c:pt idx="88">
                  <c:v>2433.9473400000002</c:v>
                </c:pt>
                <c:pt idx="89">
                  <c:v>2440.4972299999999</c:v>
                </c:pt>
                <c:pt idx="90">
                  <c:v>2344.3404049999999</c:v>
                </c:pt>
                <c:pt idx="91">
                  <c:v>2445.0499999999997</c:v>
                </c:pt>
                <c:pt idx="92">
                  <c:v>2449</c:v>
                </c:pt>
                <c:pt idx="93">
                  <c:v>2401.6</c:v>
                </c:pt>
                <c:pt idx="94">
                  <c:v>2417.4</c:v>
                </c:pt>
                <c:pt idx="95">
                  <c:v>2373.9500000000003</c:v>
                </c:pt>
                <c:pt idx="96">
                  <c:v>2508.25</c:v>
                </c:pt>
                <c:pt idx="97">
                  <c:v>2528</c:v>
                </c:pt>
                <c:pt idx="98">
                  <c:v>2456.9</c:v>
                </c:pt>
                <c:pt idx="99">
                  <c:v>2539.85</c:v>
                </c:pt>
                <c:pt idx="100">
                  <c:v>2543.8000000000002</c:v>
                </c:pt>
                <c:pt idx="101">
                  <c:v>2539.85</c:v>
                </c:pt>
                <c:pt idx="102">
                  <c:v>2531.9499999999998</c:v>
                </c:pt>
                <c:pt idx="103">
                  <c:v>2535.9</c:v>
                </c:pt>
                <c:pt idx="104">
                  <c:v>2520.1</c:v>
                </c:pt>
                <c:pt idx="105">
                  <c:v>2559.6</c:v>
                </c:pt>
                <c:pt idx="106">
                  <c:v>2555.65</c:v>
                </c:pt>
                <c:pt idx="107">
                  <c:v>2563.5500000000002</c:v>
                </c:pt>
                <c:pt idx="108">
                  <c:v>2543.8000000000002</c:v>
                </c:pt>
                <c:pt idx="109">
                  <c:v>2559.6</c:v>
                </c:pt>
                <c:pt idx="110">
                  <c:v>2516.15</c:v>
                </c:pt>
                <c:pt idx="111">
                  <c:v>2539.85</c:v>
                </c:pt>
                <c:pt idx="112">
                  <c:v>2528</c:v>
                </c:pt>
                <c:pt idx="113">
                  <c:v>2547.75</c:v>
                </c:pt>
                <c:pt idx="114">
                  <c:v>2535.9</c:v>
                </c:pt>
                <c:pt idx="115">
                  <c:v>2500.35</c:v>
                </c:pt>
                <c:pt idx="116">
                  <c:v>2508.25</c:v>
                </c:pt>
                <c:pt idx="117">
                  <c:v>2468.75</c:v>
                </c:pt>
                <c:pt idx="118">
                  <c:v>2452.9500000000003</c:v>
                </c:pt>
                <c:pt idx="119">
                  <c:v>2480.6</c:v>
                </c:pt>
                <c:pt idx="120">
                  <c:v>2520.1</c:v>
                </c:pt>
                <c:pt idx="121">
                  <c:v>2528</c:v>
                </c:pt>
                <c:pt idx="122">
                  <c:v>2530.5252350000001</c:v>
                </c:pt>
                <c:pt idx="123">
                  <c:v>2518.4457400000001</c:v>
                </c:pt>
                <c:pt idx="124">
                  <c:v>2602.9796899999997</c:v>
                </c:pt>
                <c:pt idx="125">
                  <c:v>2607.42344</c:v>
                </c:pt>
                <c:pt idx="126">
                  <c:v>2645.2711549999999</c:v>
                </c:pt>
                <c:pt idx="127">
                  <c:v>2588.0321000000004</c:v>
                </c:pt>
                <c:pt idx="128">
                  <c:v>2545.8725650000001</c:v>
                </c:pt>
                <c:pt idx="129">
                  <c:v>2554.3366249999999</c:v>
                </c:pt>
                <c:pt idx="130">
                  <c:v>2548.6399350000002</c:v>
                </c:pt>
                <c:pt idx="131">
                  <c:v>2596.2465200000001</c:v>
                </c:pt>
                <c:pt idx="132">
                  <c:v>2607.7655099999997</c:v>
                </c:pt>
                <c:pt idx="133">
                  <c:v>2591.6250199999999</c:v>
                </c:pt>
                <c:pt idx="134">
                  <c:v>2551.0984150000004</c:v>
                </c:pt>
                <c:pt idx="135">
                  <c:v>2599.0004599999997</c:v>
                </c:pt>
                <c:pt idx="136">
                  <c:v>2624.4992900000002</c:v>
                </c:pt>
                <c:pt idx="137">
                  <c:v>2635.8251249999998</c:v>
                </c:pt>
                <c:pt idx="138">
                  <c:v>2683.8464600000002</c:v>
                </c:pt>
                <c:pt idx="139">
                  <c:v>2722.4261099999999</c:v>
                </c:pt>
                <c:pt idx="140">
                  <c:v>2692.1813550000002</c:v>
                </c:pt>
                <c:pt idx="141">
                  <c:v>2656.33392</c:v>
                </c:pt>
                <c:pt idx="142">
                  <c:v>2612.936455</c:v>
                </c:pt>
                <c:pt idx="143">
                  <c:v>2673.3773800000004</c:v>
                </c:pt>
                <c:pt idx="144">
                  <c:v>2720.583435</c:v>
                </c:pt>
                <c:pt idx="145">
                  <c:v>2707.504195</c:v>
                </c:pt>
                <c:pt idx="146">
                  <c:v>2757.6439150000001</c:v>
                </c:pt>
                <c:pt idx="147">
                  <c:v>2718.6724250000002</c:v>
                </c:pt>
                <c:pt idx="148">
                  <c:v>2645.2770800000003</c:v>
                </c:pt>
                <c:pt idx="149">
                  <c:v>2613.026515</c:v>
                </c:pt>
                <c:pt idx="150">
                  <c:v>2643.642175</c:v>
                </c:pt>
                <c:pt idx="151">
                  <c:v>2648.3000149999998</c:v>
                </c:pt>
                <c:pt idx="152">
                  <c:v>2581.688005</c:v>
                </c:pt>
                <c:pt idx="153">
                  <c:v>2520.0233699999999</c:v>
                </c:pt>
                <c:pt idx="154">
                  <c:v>2589.0006399999997</c:v>
                </c:pt>
                <c:pt idx="155">
                  <c:v>2574.0076249999997</c:v>
                </c:pt>
                <c:pt idx="156">
                  <c:v>2558.997625</c:v>
                </c:pt>
                <c:pt idx="157">
                  <c:v>2548.4045150000002</c:v>
                </c:pt>
                <c:pt idx="158">
                  <c:v>2527.2127649999998</c:v>
                </c:pt>
                <c:pt idx="159">
                  <c:v>2539.5770550000002</c:v>
                </c:pt>
                <c:pt idx="160">
                  <c:v>2539.1563799999999</c:v>
                </c:pt>
                <c:pt idx="161">
                  <c:v>2554.1177949999997</c:v>
                </c:pt>
                <c:pt idx="162">
                  <c:v>2588.3026750000004</c:v>
                </c:pt>
                <c:pt idx="163">
                  <c:v>2566.1803049999999</c:v>
                </c:pt>
                <c:pt idx="164">
                  <c:v>2550.1547599999999</c:v>
                </c:pt>
                <c:pt idx="165">
                  <c:v>2575.0409450000002</c:v>
                </c:pt>
              </c:numCache>
            </c:numRef>
          </c:val>
          <c:smooth val="0"/>
        </c:ser>
        <c:dLbls>
          <c:showLegendKey val="0"/>
          <c:showVal val="0"/>
          <c:showCatName val="0"/>
          <c:showSerName val="0"/>
          <c:showPercent val="0"/>
          <c:showBubbleSize val="0"/>
        </c:dLbls>
        <c:marker val="1"/>
        <c:smooth val="0"/>
        <c:axId val="267287552"/>
        <c:axId val="267285632"/>
      </c:lineChart>
      <c:catAx>
        <c:axId val="267261056"/>
        <c:scaling>
          <c:orientation val="minMax"/>
        </c:scaling>
        <c:delete val="0"/>
        <c:axPos val="b"/>
        <c:numFmt formatCode="mmm\-yy" sourceLinked="0"/>
        <c:majorTickMark val="in"/>
        <c:minorTickMark val="none"/>
        <c:tickLblPos val="nextTo"/>
        <c:spPr>
          <a:ln w="12700">
            <a:solidFill>
              <a:sysClr val="windowText" lastClr="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67262976"/>
        <c:crosses val="autoZero"/>
        <c:auto val="0"/>
        <c:lblAlgn val="ctr"/>
        <c:lblOffset val="100"/>
        <c:tickLblSkip val="30"/>
        <c:tickMarkSkip val="30"/>
        <c:noMultiLvlLbl val="0"/>
      </c:catAx>
      <c:valAx>
        <c:axId val="267262976"/>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OSDA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1.0818120351588911E-2"/>
              <c:y val="0.32933050505499223"/>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67261056"/>
        <c:crosses val="autoZero"/>
        <c:crossBetween val="midCat"/>
        <c:majorUnit val="10"/>
        <c:minorUnit val="5"/>
      </c:valAx>
      <c:valAx>
        <c:axId val="267285632"/>
        <c:scaling>
          <c:orientation val="minMax"/>
          <c:max val="3555"/>
          <c:min val="0"/>
        </c:scaling>
        <c:delete val="0"/>
        <c:axPos val="r"/>
        <c:title>
          <c:tx>
            <c:rich>
              <a:bodyPr rot="-5400000" vert="horz"/>
              <a:lstStyle/>
              <a:p>
                <a:pPr>
                  <a:defRPr sz="1400" b="1"/>
                </a:pPr>
                <a:r>
                  <a:rPr lang="en-US" sz="1400" b="1">
                    <a:latin typeface="Arial" panose="020B0604020202020204" pitchFamily="34" charset="0"/>
                    <a:cs typeface="Arial" panose="020B0604020202020204" pitchFamily="34" charset="0"/>
                  </a:rPr>
                  <a:t>OSDA</a:t>
                </a:r>
                <a:r>
                  <a:rPr lang="en-US" sz="1400" b="1" baseline="0">
                    <a:latin typeface="Arial" panose="020B0604020202020204" pitchFamily="34" charset="0"/>
                    <a:cs typeface="Arial" panose="020B0604020202020204" pitchFamily="34" charset="0"/>
                  </a:rPr>
                  <a:t> Flow (TJ/day</a:t>
                </a:r>
                <a:r>
                  <a:rPr lang="en-US" sz="1400" b="1" baseline="0"/>
                  <a:t>)</a:t>
                </a:r>
                <a:endParaRPr lang="en-US" sz="1400" b="1"/>
              </a:p>
            </c:rich>
          </c:tx>
          <c:layout/>
          <c:overlay val="0"/>
        </c:title>
        <c:numFmt formatCode="0" sourceLinked="0"/>
        <c:majorTickMark val="out"/>
        <c:minorTickMark val="in"/>
        <c:tickLblPos val="nextTo"/>
        <c:spPr>
          <a:ln w="3175">
            <a:solidFill>
              <a:srgbClr val="000000"/>
            </a:solidFill>
          </a:ln>
        </c:spPr>
        <c:txPr>
          <a:bodyPr/>
          <a:lstStyle/>
          <a:p>
            <a:pPr>
              <a:defRPr sz="1200" b="1">
                <a:latin typeface="Arial" panose="020B0604020202020204" pitchFamily="34" charset="0"/>
                <a:cs typeface="Arial" panose="020B0604020202020204" pitchFamily="34" charset="0"/>
              </a:defRPr>
            </a:pPr>
            <a:endParaRPr lang="en-US"/>
          </a:p>
        </c:txPr>
        <c:crossAx val="267287552"/>
        <c:crosses val="max"/>
        <c:crossBetween val="between"/>
        <c:majorUnit val="395"/>
        <c:minorUnit val="197.5"/>
      </c:valAx>
      <c:dateAx>
        <c:axId val="267287552"/>
        <c:scaling>
          <c:orientation val="minMax"/>
        </c:scaling>
        <c:delete val="1"/>
        <c:axPos val="b"/>
        <c:numFmt formatCode="mmm\-yy" sourceLinked="1"/>
        <c:majorTickMark val="out"/>
        <c:minorTickMark val="none"/>
        <c:tickLblPos val="nextTo"/>
        <c:crossAx val="267285632"/>
        <c:crosses val="autoZero"/>
        <c:auto val="1"/>
        <c:lblOffset val="100"/>
        <c:baseTimeUnit val="days"/>
      </c:dateAx>
      <c:spPr>
        <a:noFill/>
        <a:ln w="25400">
          <a:noFill/>
        </a:ln>
      </c:spPr>
    </c:plotArea>
    <c:legend>
      <c:legendPos val="r"/>
      <c:layout>
        <c:manualLayout>
          <c:xMode val="edge"/>
          <c:yMode val="edge"/>
          <c:x val="8.647277102532569E-2"/>
          <c:y val="0.86612899762705964"/>
          <c:w val="0.80536444607710045"/>
          <c:h val="5.1838195824957703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8.2032849686660247E-2"/>
          <c:w val="0.82014874915483438"/>
          <c:h val="0.86288236369895599"/>
        </c:manualLayout>
      </c:layout>
      <c:areaChart>
        <c:grouping val="standard"/>
        <c:varyColors val="0"/>
        <c:ser>
          <c:idx val="0"/>
          <c:order val="0"/>
          <c:tx>
            <c:v>Delivery Capability Zero Storage</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BORDER'!$J$307:$J$672</c:f>
              <c:numCache>
                <c:formatCode>[Blue]General</c:formatCode>
                <c:ptCount val="366"/>
                <c:pt idx="0">
                  <c:v>138</c:v>
                </c:pt>
                <c:pt idx="1">
                  <c:v>138</c:v>
                </c:pt>
                <c:pt idx="2">
                  <c:v>138</c:v>
                </c:pt>
                <c:pt idx="3">
                  <c:v>138</c:v>
                </c:pt>
                <c:pt idx="4">
                  <c:v>138</c:v>
                </c:pt>
                <c:pt idx="5">
                  <c:v>138</c:v>
                </c:pt>
                <c:pt idx="6">
                  <c:v>138</c:v>
                </c:pt>
                <c:pt idx="7">
                  <c:v>138</c:v>
                </c:pt>
                <c:pt idx="8">
                  <c:v>138</c:v>
                </c:pt>
                <c:pt idx="9">
                  <c:v>138</c:v>
                </c:pt>
                <c:pt idx="10">
                  <c:v>138</c:v>
                </c:pt>
                <c:pt idx="11">
                  <c:v>138</c:v>
                </c:pt>
                <c:pt idx="12">
                  <c:v>138</c:v>
                </c:pt>
                <c:pt idx="13">
                  <c:v>138</c:v>
                </c:pt>
                <c:pt idx="14">
                  <c:v>138</c:v>
                </c:pt>
                <c:pt idx="15">
                  <c:v>138</c:v>
                </c:pt>
                <c:pt idx="16">
                  <c:v>138</c:v>
                </c:pt>
                <c:pt idx="17">
                  <c:v>138</c:v>
                </c:pt>
                <c:pt idx="18">
                  <c:v>138</c:v>
                </c:pt>
                <c:pt idx="19">
                  <c:v>138</c:v>
                </c:pt>
                <c:pt idx="20">
                  <c:v>138</c:v>
                </c:pt>
                <c:pt idx="21">
                  <c:v>138</c:v>
                </c:pt>
                <c:pt idx="22">
                  <c:v>138</c:v>
                </c:pt>
                <c:pt idx="23">
                  <c:v>138</c:v>
                </c:pt>
                <c:pt idx="24">
                  <c:v>138</c:v>
                </c:pt>
                <c:pt idx="25">
                  <c:v>138</c:v>
                </c:pt>
                <c:pt idx="26">
                  <c:v>138</c:v>
                </c:pt>
                <c:pt idx="27">
                  <c:v>138</c:v>
                </c:pt>
                <c:pt idx="28">
                  <c:v>138</c:v>
                </c:pt>
                <c:pt idx="29">
                  <c:v>138</c:v>
                </c:pt>
                <c:pt idx="30">
                  <c:v>138</c:v>
                </c:pt>
                <c:pt idx="31">
                  <c:v>138</c:v>
                </c:pt>
                <c:pt idx="32">
                  <c:v>138</c:v>
                </c:pt>
                <c:pt idx="33">
                  <c:v>138</c:v>
                </c:pt>
                <c:pt idx="34">
                  <c:v>138</c:v>
                </c:pt>
                <c:pt idx="35">
                  <c:v>138</c:v>
                </c:pt>
                <c:pt idx="36">
                  <c:v>138</c:v>
                </c:pt>
                <c:pt idx="37">
                  <c:v>138</c:v>
                </c:pt>
                <c:pt idx="38">
                  <c:v>138</c:v>
                </c:pt>
                <c:pt idx="39">
                  <c:v>138</c:v>
                </c:pt>
                <c:pt idx="40" formatCode="General">
                  <c:v>124</c:v>
                </c:pt>
                <c:pt idx="41" formatCode="General">
                  <c:v>124</c:v>
                </c:pt>
                <c:pt idx="42">
                  <c:v>138</c:v>
                </c:pt>
                <c:pt idx="43">
                  <c:v>138</c:v>
                </c:pt>
                <c:pt idx="44">
                  <c:v>138</c:v>
                </c:pt>
                <c:pt idx="45">
                  <c:v>138</c:v>
                </c:pt>
                <c:pt idx="46">
                  <c:v>138</c:v>
                </c:pt>
                <c:pt idx="47">
                  <c:v>138</c:v>
                </c:pt>
                <c:pt idx="48">
                  <c:v>138</c:v>
                </c:pt>
                <c:pt idx="49">
                  <c:v>138</c:v>
                </c:pt>
                <c:pt idx="50">
                  <c:v>138</c:v>
                </c:pt>
                <c:pt idx="51">
                  <c:v>138</c:v>
                </c:pt>
                <c:pt idx="52">
                  <c:v>138</c:v>
                </c:pt>
                <c:pt idx="53">
                  <c:v>138</c:v>
                </c:pt>
                <c:pt idx="54">
                  <c:v>138</c:v>
                </c:pt>
                <c:pt idx="55">
                  <c:v>138</c:v>
                </c:pt>
                <c:pt idx="56">
                  <c:v>138</c:v>
                </c:pt>
                <c:pt idx="57">
                  <c:v>138</c:v>
                </c:pt>
                <c:pt idx="58">
                  <c:v>138</c:v>
                </c:pt>
                <c:pt idx="59">
                  <c:v>138</c:v>
                </c:pt>
                <c:pt idx="60">
                  <c:v>138</c:v>
                </c:pt>
                <c:pt idx="61">
                  <c:v>138</c:v>
                </c:pt>
                <c:pt idx="62">
                  <c:v>133</c:v>
                </c:pt>
                <c:pt idx="63">
                  <c:v>133</c:v>
                </c:pt>
                <c:pt idx="64">
                  <c:v>133</c:v>
                </c:pt>
                <c:pt idx="65">
                  <c:v>133</c:v>
                </c:pt>
                <c:pt idx="66">
                  <c:v>133</c:v>
                </c:pt>
                <c:pt idx="67">
                  <c:v>133</c:v>
                </c:pt>
                <c:pt idx="68">
                  <c:v>133</c:v>
                </c:pt>
                <c:pt idx="69">
                  <c:v>133</c:v>
                </c:pt>
                <c:pt idx="70">
                  <c:v>133</c:v>
                </c:pt>
                <c:pt idx="71">
                  <c:v>133</c:v>
                </c:pt>
                <c:pt idx="72">
                  <c:v>133</c:v>
                </c:pt>
                <c:pt idx="73">
                  <c:v>133</c:v>
                </c:pt>
                <c:pt idx="74" formatCode="General">
                  <c:v>120</c:v>
                </c:pt>
                <c:pt idx="75" formatCode="General">
                  <c:v>120</c:v>
                </c:pt>
                <c:pt idx="76" formatCode="General">
                  <c:v>120</c:v>
                </c:pt>
                <c:pt idx="77" formatCode="General">
                  <c:v>120</c:v>
                </c:pt>
                <c:pt idx="78" formatCode="General">
                  <c:v>120</c:v>
                </c:pt>
                <c:pt idx="79" formatCode="General">
                  <c:v>120</c:v>
                </c:pt>
                <c:pt idx="80" formatCode="General">
                  <c:v>120</c:v>
                </c:pt>
                <c:pt idx="81">
                  <c:v>133</c:v>
                </c:pt>
                <c:pt idx="82">
                  <c:v>133</c:v>
                </c:pt>
                <c:pt idx="83">
                  <c:v>133</c:v>
                </c:pt>
                <c:pt idx="84">
                  <c:v>133</c:v>
                </c:pt>
                <c:pt idx="85">
                  <c:v>133</c:v>
                </c:pt>
                <c:pt idx="86">
                  <c:v>133</c:v>
                </c:pt>
                <c:pt idx="87">
                  <c:v>133</c:v>
                </c:pt>
                <c:pt idx="88">
                  <c:v>133</c:v>
                </c:pt>
                <c:pt idx="89" formatCode="General">
                  <c:v>128</c:v>
                </c:pt>
                <c:pt idx="90" formatCode="General">
                  <c:v>128</c:v>
                </c:pt>
                <c:pt idx="91" formatCode="General">
                  <c:v>128</c:v>
                </c:pt>
                <c:pt idx="92">
                  <c:v>133</c:v>
                </c:pt>
                <c:pt idx="93">
                  <c:v>133</c:v>
                </c:pt>
                <c:pt idx="94">
                  <c:v>133</c:v>
                </c:pt>
                <c:pt idx="95">
                  <c:v>133</c:v>
                </c:pt>
                <c:pt idx="96" formatCode="General">
                  <c:v>129</c:v>
                </c:pt>
                <c:pt idx="97" formatCode="General">
                  <c:v>129</c:v>
                </c:pt>
                <c:pt idx="98" formatCode="General">
                  <c:v>129</c:v>
                </c:pt>
                <c:pt idx="99" formatCode="General">
                  <c:v>129</c:v>
                </c:pt>
                <c:pt idx="100">
                  <c:v>133</c:v>
                </c:pt>
                <c:pt idx="101">
                  <c:v>133</c:v>
                </c:pt>
                <c:pt idx="102">
                  <c:v>133</c:v>
                </c:pt>
                <c:pt idx="103">
                  <c:v>133</c:v>
                </c:pt>
                <c:pt idx="104">
                  <c:v>133</c:v>
                </c:pt>
                <c:pt idx="105">
                  <c:v>133</c:v>
                </c:pt>
                <c:pt idx="106">
                  <c:v>133</c:v>
                </c:pt>
                <c:pt idx="107">
                  <c:v>133</c:v>
                </c:pt>
                <c:pt idx="108">
                  <c:v>133</c:v>
                </c:pt>
                <c:pt idx="109">
                  <c:v>133</c:v>
                </c:pt>
                <c:pt idx="110">
                  <c:v>133</c:v>
                </c:pt>
                <c:pt idx="111">
                  <c:v>133</c:v>
                </c:pt>
                <c:pt idx="112">
                  <c:v>133</c:v>
                </c:pt>
                <c:pt idx="113">
                  <c:v>133</c:v>
                </c:pt>
                <c:pt idx="114">
                  <c:v>133</c:v>
                </c:pt>
                <c:pt idx="115">
                  <c:v>133</c:v>
                </c:pt>
                <c:pt idx="116">
                  <c:v>133</c:v>
                </c:pt>
                <c:pt idx="117">
                  <c:v>133</c:v>
                </c:pt>
                <c:pt idx="118">
                  <c:v>133</c:v>
                </c:pt>
                <c:pt idx="119">
                  <c:v>133</c:v>
                </c:pt>
                <c:pt idx="120">
                  <c:v>133</c:v>
                </c:pt>
                <c:pt idx="121">
                  <c:v>133</c:v>
                </c:pt>
                <c:pt idx="122">
                  <c:v>133</c:v>
                </c:pt>
                <c:pt idx="123">
                  <c:v>139</c:v>
                </c:pt>
                <c:pt idx="124">
                  <c:v>139</c:v>
                </c:pt>
                <c:pt idx="125">
                  <c:v>139</c:v>
                </c:pt>
                <c:pt idx="126">
                  <c:v>139</c:v>
                </c:pt>
                <c:pt idx="127">
                  <c:v>139</c:v>
                </c:pt>
                <c:pt idx="128">
                  <c:v>139</c:v>
                </c:pt>
                <c:pt idx="129">
                  <c:v>139</c:v>
                </c:pt>
                <c:pt idx="130">
                  <c:v>139</c:v>
                </c:pt>
                <c:pt idx="131">
                  <c:v>139</c:v>
                </c:pt>
                <c:pt idx="132">
                  <c:v>139</c:v>
                </c:pt>
                <c:pt idx="133">
                  <c:v>139</c:v>
                </c:pt>
                <c:pt idx="134">
                  <c:v>139</c:v>
                </c:pt>
                <c:pt idx="135">
                  <c:v>139</c:v>
                </c:pt>
                <c:pt idx="136">
                  <c:v>139</c:v>
                </c:pt>
                <c:pt idx="137" formatCode="General">
                  <c:v>122</c:v>
                </c:pt>
                <c:pt idx="138" formatCode="General">
                  <c:v>122</c:v>
                </c:pt>
                <c:pt idx="139" formatCode="General">
                  <c:v>121</c:v>
                </c:pt>
                <c:pt idx="140" formatCode="General">
                  <c:v>121</c:v>
                </c:pt>
                <c:pt idx="141" formatCode="General">
                  <c:v>121</c:v>
                </c:pt>
                <c:pt idx="142" formatCode="General">
                  <c:v>122</c:v>
                </c:pt>
                <c:pt idx="143" formatCode="General">
                  <c:v>122</c:v>
                </c:pt>
                <c:pt idx="144" formatCode="General">
                  <c:v>122</c:v>
                </c:pt>
                <c:pt idx="145" formatCode="General">
                  <c:v>122</c:v>
                </c:pt>
                <c:pt idx="146" formatCode="General">
                  <c:v>121</c:v>
                </c:pt>
                <c:pt idx="147" formatCode="General">
                  <c:v>121</c:v>
                </c:pt>
                <c:pt idx="148">
                  <c:v>128</c:v>
                </c:pt>
                <c:pt idx="149">
                  <c:v>128</c:v>
                </c:pt>
                <c:pt idx="150">
                  <c:v>128</c:v>
                </c:pt>
                <c:pt idx="151">
                  <c:v>128</c:v>
                </c:pt>
                <c:pt idx="152">
                  <c:v>128</c:v>
                </c:pt>
                <c:pt idx="153">
                  <c:v>127</c:v>
                </c:pt>
                <c:pt idx="154">
                  <c:v>127</c:v>
                </c:pt>
                <c:pt idx="155">
                  <c:v>127</c:v>
                </c:pt>
                <c:pt idx="156">
                  <c:v>127</c:v>
                </c:pt>
                <c:pt idx="157">
                  <c:v>127</c:v>
                </c:pt>
                <c:pt idx="158">
                  <c:v>127</c:v>
                </c:pt>
                <c:pt idx="159">
                  <c:v>127</c:v>
                </c:pt>
                <c:pt idx="160">
                  <c:v>127</c:v>
                </c:pt>
                <c:pt idx="161">
                  <c:v>127</c:v>
                </c:pt>
                <c:pt idx="162">
                  <c:v>127</c:v>
                </c:pt>
                <c:pt idx="163">
                  <c:v>127</c:v>
                </c:pt>
                <c:pt idx="164">
                  <c:v>127</c:v>
                </c:pt>
                <c:pt idx="165">
                  <c:v>127</c:v>
                </c:pt>
                <c:pt idx="166">
                  <c:v>127</c:v>
                </c:pt>
                <c:pt idx="167" formatCode="General">
                  <c:v>113</c:v>
                </c:pt>
                <c:pt idx="168" formatCode="General">
                  <c:v>113</c:v>
                </c:pt>
                <c:pt idx="169" formatCode="General">
                  <c:v>113</c:v>
                </c:pt>
                <c:pt idx="170">
                  <c:v>127</c:v>
                </c:pt>
                <c:pt idx="171">
                  <c:v>127</c:v>
                </c:pt>
                <c:pt idx="172">
                  <c:v>127</c:v>
                </c:pt>
                <c:pt idx="173">
                  <c:v>127</c:v>
                </c:pt>
                <c:pt idx="174">
                  <c:v>127</c:v>
                </c:pt>
                <c:pt idx="175">
                  <c:v>127</c:v>
                </c:pt>
                <c:pt idx="176">
                  <c:v>127</c:v>
                </c:pt>
                <c:pt idx="177">
                  <c:v>127</c:v>
                </c:pt>
                <c:pt idx="178">
                  <c:v>127</c:v>
                </c:pt>
                <c:pt idx="179">
                  <c:v>127</c:v>
                </c:pt>
                <c:pt idx="180">
                  <c:v>127</c:v>
                </c:pt>
                <c:pt idx="181">
                  <c:v>127</c:v>
                </c:pt>
                <c:pt idx="182">
                  <c:v>127</c:v>
                </c:pt>
                <c:pt idx="183">
                  <c:v>127</c:v>
                </c:pt>
                <c:pt idx="184">
                  <c:v>121</c:v>
                </c:pt>
                <c:pt idx="185">
                  <c:v>121</c:v>
                </c:pt>
                <c:pt idx="186">
                  <c:v>121</c:v>
                </c:pt>
                <c:pt idx="187">
                  <c:v>121</c:v>
                </c:pt>
                <c:pt idx="188">
                  <c:v>121</c:v>
                </c:pt>
                <c:pt idx="189">
                  <c:v>121</c:v>
                </c:pt>
                <c:pt idx="190">
                  <c:v>121</c:v>
                </c:pt>
                <c:pt idx="191">
                  <c:v>121</c:v>
                </c:pt>
                <c:pt idx="192">
                  <c:v>121</c:v>
                </c:pt>
                <c:pt idx="193">
                  <c:v>121</c:v>
                </c:pt>
                <c:pt idx="194">
                  <c:v>121</c:v>
                </c:pt>
                <c:pt idx="195">
                  <c:v>121</c:v>
                </c:pt>
                <c:pt idx="196">
                  <c:v>121</c:v>
                </c:pt>
                <c:pt idx="197">
                  <c:v>121</c:v>
                </c:pt>
                <c:pt idx="198">
                  <c:v>121</c:v>
                </c:pt>
                <c:pt idx="199">
                  <c:v>121</c:v>
                </c:pt>
                <c:pt idx="200">
                  <c:v>121</c:v>
                </c:pt>
                <c:pt idx="201">
                  <c:v>121</c:v>
                </c:pt>
                <c:pt idx="202">
                  <c:v>121</c:v>
                </c:pt>
                <c:pt idx="203">
                  <c:v>121</c:v>
                </c:pt>
                <c:pt idx="204">
                  <c:v>121</c:v>
                </c:pt>
                <c:pt idx="205">
                  <c:v>121</c:v>
                </c:pt>
                <c:pt idx="206">
                  <c:v>117</c:v>
                </c:pt>
                <c:pt idx="207">
                  <c:v>117</c:v>
                </c:pt>
                <c:pt idx="208">
                  <c:v>117</c:v>
                </c:pt>
                <c:pt idx="209">
                  <c:v>117</c:v>
                </c:pt>
                <c:pt idx="210">
                  <c:v>117</c:v>
                </c:pt>
                <c:pt idx="211">
                  <c:v>117</c:v>
                </c:pt>
                <c:pt idx="212">
                  <c:v>117</c:v>
                </c:pt>
                <c:pt idx="213">
                  <c:v>117</c:v>
                </c:pt>
                <c:pt idx="214">
                  <c:v>117</c:v>
                </c:pt>
                <c:pt idx="215">
                  <c:v>120</c:v>
                </c:pt>
                <c:pt idx="216">
                  <c:v>120</c:v>
                </c:pt>
                <c:pt idx="217">
                  <c:v>120</c:v>
                </c:pt>
                <c:pt idx="218">
                  <c:v>120</c:v>
                </c:pt>
                <c:pt idx="219">
                  <c:v>120</c:v>
                </c:pt>
                <c:pt idx="220">
                  <c:v>120</c:v>
                </c:pt>
                <c:pt idx="221">
                  <c:v>120</c:v>
                </c:pt>
                <c:pt idx="222">
                  <c:v>120</c:v>
                </c:pt>
                <c:pt idx="223">
                  <c:v>120</c:v>
                </c:pt>
                <c:pt idx="224">
                  <c:v>120</c:v>
                </c:pt>
                <c:pt idx="225">
                  <c:v>120</c:v>
                </c:pt>
                <c:pt idx="226">
                  <c:v>120</c:v>
                </c:pt>
                <c:pt idx="227">
                  <c:v>120</c:v>
                </c:pt>
                <c:pt idx="228">
                  <c:v>120</c:v>
                </c:pt>
                <c:pt idx="229">
                  <c:v>120</c:v>
                </c:pt>
                <c:pt idx="230">
                  <c:v>120</c:v>
                </c:pt>
                <c:pt idx="231">
                  <c:v>120</c:v>
                </c:pt>
                <c:pt idx="232">
                  <c:v>120</c:v>
                </c:pt>
                <c:pt idx="233">
                  <c:v>120</c:v>
                </c:pt>
                <c:pt idx="234">
                  <c:v>120</c:v>
                </c:pt>
                <c:pt idx="235">
                  <c:v>120</c:v>
                </c:pt>
                <c:pt idx="236" formatCode="General">
                  <c:v>117</c:v>
                </c:pt>
                <c:pt idx="237" formatCode="General">
                  <c:v>117</c:v>
                </c:pt>
                <c:pt idx="238" formatCode="General">
                  <c:v>117</c:v>
                </c:pt>
                <c:pt idx="239" formatCode="General">
                  <c:v>117</c:v>
                </c:pt>
                <c:pt idx="240" formatCode="General">
                  <c:v>117</c:v>
                </c:pt>
                <c:pt idx="241" formatCode="General">
                  <c:v>117</c:v>
                </c:pt>
                <c:pt idx="242" formatCode="General">
                  <c:v>117</c:v>
                </c:pt>
                <c:pt idx="243" formatCode="General">
                  <c:v>117</c:v>
                </c:pt>
                <c:pt idx="244">
                  <c:v>122</c:v>
                </c:pt>
                <c:pt idx="245">
                  <c:v>122</c:v>
                </c:pt>
                <c:pt idx="246">
                  <c:v>122</c:v>
                </c:pt>
                <c:pt idx="247">
                  <c:v>122</c:v>
                </c:pt>
                <c:pt idx="248">
                  <c:v>122</c:v>
                </c:pt>
                <c:pt idx="249">
                  <c:v>122</c:v>
                </c:pt>
                <c:pt idx="250">
                  <c:v>122</c:v>
                </c:pt>
                <c:pt idx="251">
                  <c:v>122</c:v>
                </c:pt>
                <c:pt idx="252">
                  <c:v>122</c:v>
                </c:pt>
                <c:pt idx="253">
                  <c:v>122</c:v>
                </c:pt>
                <c:pt idx="254">
                  <c:v>122</c:v>
                </c:pt>
                <c:pt idx="255">
                  <c:v>122</c:v>
                </c:pt>
                <c:pt idx="256">
                  <c:v>122</c:v>
                </c:pt>
                <c:pt idx="257">
                  <c:v>122</c:v>
                </c:pt>
                <c:pt idx="258">
                  <c:v>122</c:v>
                </c:pt>
                <c:pt idx="259">
                  <c:v>122</c:v>
                </c:pt>
                <c:pt idx="260">
                  <c:v>122</c:v>
                </c:pt>
                <c:pt idx="261">
                  <c:v>122</c:v>
                </c:pt>
                <c:pt idx="262">
                  <c:v>122</c:v>
                </c:pt>
                <c:pt idx="263">
                  <c:v>122</c:v>
                </c:pt>
                <c:pt idx="264" formatCode="General">
                  <c:v>115</c:v>
                </c:pt>
                <c:pt idx="265" formatCode="General">
                  <c:v>115</c:v>
                </c:pt>
                <c:pt idx="266" formatCode="General">
                  <c:v>115</c:v>
                </c:pt>
                <c:pt idx="267">
                  <c:v>122</c:v>
                </c:pt>
                <c:pt idx="268">
                  <c:v>122</c:v>
                </c:pt>
                <c:pt idx="269">
                  <c:v>122</c:v>
                </c:pt>
                <c:pt idx="270">
                  <c:v>122</c:v>
                </c:pt>
                <c:pt idx="271">
                  <c:v>122</c:v>
                </c:pt>
                <c:pt idx="272">
                  <c:v>122</c:v>
                </c:pt>
                <c:pt idx="273">
                  <c:v>122</c:v>
                </c:pt>
                <c:pt idx="274">
                  <c:v>122</c:v>
                </c:pt>
                <c:pt idx="275">
                  <c:v>130</c:v>
                </c:pt>
                <c:pt idx="276">
                  <c:v>130</c:v>
                </c:pt>
                <c:pt idx="277">
                  <c:v>130</c:v>
                </c:pt>
                <c:pt idx="278" formatCode="General">
                  <c:v>126</c:v>
                </c:pt>
                <c:pt idx="279" formatCode="General">
                  <c:v>126</c:v>
                </c:pt>
                <c:pt idx="280" formatCode="General">
                  <c:v>126</c:v>
                </c:pt>
                <c:pt idx="281" formatCode="General">
                  <c:v>126</c:v>
                </c:pt>
                <c:pt idx="282" formatCode="General">
                  <c:v>126</c:v>
                </c:pt>
                <c:pt idx="283">
                  <c:v>130</c:v>
                </c:pt>
                <c:pt idx="284">
                  <c:v>130</c:v>
                </c:pt>
                <c:pt idx="285" formatCode="General">
                  <c:v>124</c:v>
                </c:pt>
                <c:pt idx="286" formatCode="General">
                  <c:v>124</c:v>
                </c:pt>
                <c:pt idx="287" formatCode="General">
                  <c:v>124</c:v>
                </c:pt>
                <c:pt idx="288" formatCode="General">
                  <c:v>124</c:v>
                </c:pt>
                <c:pt idx="289">
                  <c:v>130</c:v>
                </c:pt>
                <c:pt idx="290">
                  <c:v>130</c:v>
                </c:pt>
                <c:pt idx="291">
                  <c:v>130</c:v>
                </c:pt>
                <c:pt idx="292">
                  <c:v>130</c:v>
                </c:pt>
                <c:pt idx="293">
                  <c:v>130</c:v>
                </c:pt>
                <c:pt idx="294">
                  <c:v>130</c:v>
                </c:pt>
                <c:pt idx="295">
                  <c:v>130</c:v>
                </c:pt>
                <c:pt idx="296">
                  <c:v>130</c:v>
                </c:pt>
                <c:pt idx="297" formatCode="General">
                  <c:v>115</c:v>
                </c:pt>
                <c:pt idx="298" formatCode="General">
                  <c:v>115</c:v>
                </c:pt>
                <c:pt idx="299" formatCode="General">
                  <c:v>115</c:v>
                </c:pt>
                <c:pt idx="300" formatCode="General">
                  <c:v>115</c:v>
                </c:pt>
                <c:pt idx="301" formatCode="General">
                  <c:v>115</c:v>
                </c:pt>
                <c:pt idx="302" formatCode="General">
                  <c:v>115</c:v>
                </c:pt>
                <c:pt idx="303" formatCode="General">
                  <c:v>115</c:v>
                </c:pt>
                <c:pt idx="304">
                  <c:v>130</c:v>
                </c:pt>
                <c:pt idx="305">
                  <c:v>131</c:v>
                </c:pt>
                <c:pt idx="306" formatCode="General">
                  <c:v>120</c:v>
                </c:pt>
                <c:pt idx="307" formatCode="General">
                  <c:v>120</c:v>
                </c:pt>
                <c:pt idx="308" formatCode="General">
                  <c:v>120</c:v>
                </c:pt>
                <c:pt idx="309" formatCode="General">
                  <c:v>120</c:v>
                </c:pt>
                <c:pt idx="310" formatCode="General">
                  <c:v>120</c:v>
                </c:pt>
                <c:pt idx="311" formatCode="General">
                  <c:v>120</c:v>
                </c:pt>
                <c:pt idx="312" formatCode="General">
                  <c:v>120</c:v>
                </c:pt>
                <c:pt idx="313" formatCode="General">
                  <c:v>120</c:v>
                </c:pt>
                <c:pt idx="314" formatCode="General">
                  <c:v>120</c:v>
                </c:pt>
                <c:pt idx="315" formatCode="General">
                  <c:v>120</c:v>
                </c:pt>
                <c:pt idx="316">
                  <c:v>131</c:v>
                </c:pt>
                <c:pt idx="317">
                  <c:v>131</c:v>
                </c:pt>
                <c:pt idx="318">
                  <c:v>131</c:v>
                </c:pt>
                <c:pt idx="319">
                  <c:v>131</c:v>
                </c:pt>
                <c:pt idx="320">
                  <c:v>131</c:v>
                </c:pt>
                <c:pt idx="321">
                  <c:v>131</c:v>
                </c:pt>
                <c:pt idx="322">
                  <c:v>131</c:v>
                </c:pt>
                <c:pt idx="323">
                  <c:v>131</c:v>
                </c:pt>
                <c:pt idx="324">
                  <c:v>131</c:v>
                </c:pt>
                <c:pt idx="325">
                  <c:v>131</c:v>
                </c:pt>
                <c:pt idx="326">
                  <c:v>131</c:v>
                </c:pt>
                <c:pt idx="327">
                  <c:v>131</c:v>
                </c:pt>
                <c:pt idx="328" formatCode="General">
                  <c:v>125</c:v>
                </c:pt>
                <c:pt idx="329" formatCode="General">
                  <c:v>125</c:v>
                </c:pt>
                <c:pt idx="330" formatCode="General">
                  <c:v>125</c:v>
                </c:pt>
                <c:pt idx="331">
                  <c:v>131</c:v>
                </c:pt>
                <c:pt idx="332">
                  <c:v>131</c:v>
                </c:pt>
                <c:pt idx="333">
                  <c:v>131</c:v>
                </c:pt>
                <c:pt idx="334">
                  <c:v>131</c:v>
                </c:pt>
                <c:pt idx="335">
                  <c:v>131</c:v>
                </c:pt>
                <c:pt idx="336">
                  <c:v>128</c:v>
                </c:pt>
                <c:pt idx="337" formatCode="General">
                  <c:v>123</c:v>
                </c:pt>
                <c:pt idx="338" formatCode="General">
                  <c:v>123</c:v>
                </c:pt>
                <c:pt idx="339" formatCode="General">
                  <c:v>123</c:v>
                </c:pt>
                <c:pt idx="340" formatCode="General">
                  <c:v>123</c:v>
                </c:pt>
                <c:pt idx="341" formatCode="General">
                  <c:v>123</c:v>
                </c:pt>
                <c:pt idx="342" formatCode="General">
                  <c:v>123</c:v>
                </c:pt>
                <c:pt idx="343" formatCode="General">
                  <c:v>123</c:v>
                </c:pt>
                <c:pt idx="344" formatCode="General">
                  <c:v>123</c:v>
                </c:pt>
                <c:pt idx="345" formatCode="General">
                  <c:v>123</c:v>
                </c:pt>
                <c:pt idx="346" formatCode="General">
                  <c:v>123</c:v>
                </c:pt>
                <c:pt idx="347" formatCode="General">
                  <c:v>123</c:v>
                </c:pt>
                <c:pt idx="348">
                  <c:v>128</c:v>
                </c:pt>
                <c:pt idx="349">
                  <c:v>128</c:v>
                </c:pt>
                <c:pt idx="350">
                  <c:v>128</c:v>
                </c:pt>
                <c:pt idx="351">
                  <c:v>128</c:v>
                </c:pt>
                <c:pt idx="352" formatCode="General">
                  <c:v>120</c:v>
                </c:pt>
                <c:pt idx="353" formatCode="General">
                  <c:v>120</c:v>
                </c:pt>
                <c:pt idx="354" formatCode="General">
                  <c:v>120</c:v>
                </c:pt>
                <c:pt idx="355" formatCode="General">
                  <c:v>120</c:v>
                </c:pt>
                <c:pt idx="356" formatCode="General">
                  <c:v>120</c:v>
                </c:pt>
                <c:pt idx="357" formatCode="General">
                  <c:v>120</c:v>
                </c:pt>
                <c:pt idx="358" formatCode="General">
                  <c:v>120</c:v>
                </c:pt>
                <c:pt idx="359">
                  <c:v>128</c:v>
                </c:pt>
                <c:pt idx="360">
                  <c:v>128</c:v>
                </c:pt>
                <c:pt idx="361">
                  <c:v>128</c:v>
                </c:pt>
                <c:pt idx="362">
                  <c:v>128</c:v>
                </c:pt>
                <c:pt idx="363" formatCode="General">
                  <c:v>125</c:v>
                </c:pt>
                <c:pt idx="364" formatCode="General">
                  <c:v>125</c:v>
                </c:pt>
                <c:pt idx="365" formatCode="General">
                  <c:v>125</c:v>
                </c:pt>
              </c:numCache>
            </c:numRef>
          </c:val>
        </c:ser>
        <c:dLbls>
          <c:showLegendKey val="0"/>
          <c:showVal val="0"/>
          <c:showCatName val="0"/>
          <c:showSerName val="0"/>
          <c:showPercent val="0"/>
          <c:showBubbleSize val="0"/>
        </c:dLbls>
        <c:axId val="273193600"/>
        <c:axId val="273199488"/>
      </c:areaChart>
      <c:lineChart>
        <c:grouping val="standard"/>
        <c:varyColors val="0"/>
        <c:ser>
          <c:idx val="4"/>
          <c:order val="2"/>
          <c:tx>
            <c:v> 2015 Actual Flow incl. Storage INJ/WD</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BORDER'!$AR$307:$AR$672</c:f>
              <c:numCache>
                <c:formatCode>0.0</c:formatCode>
                <c:ptCount val="366"/>
                <c:pt idx="0">
                  <c:v>133.20000000000002</c:v>
                </c:pt>
                <c:pt idx="1">
                  <c:v>135.1</c:v>
                </c:pt>
                <c:pt idx="2">
                  <c:v>131.5</c:v>
                </c:pt>
                <c:pt idx="3">
                  <c:v>128.5</c:v>
                </c:pt>
                <c:pt idx="4">
                  <c:v>127</c:v>
                </c:pt>
                <c:pt idx="5">
                  <c:v>129.69999999999999</c:v>
                </c:pt>
                <c:pt idx="6">
                  <c:v>130</c:v>
                </c:pt>
                <c:pt idx="7">
                  <c:v>130.5</c:v>
                </c:pt>
                <c:pt idx="8">
                  <c:v>128.5</c:v>
                </c:pt>
                <c:pt idx="9">
                  <c:v>124.9</c:v>
                </c:pt>
                <c:pt idx="10">
                  <c:v>129.29999999999998</c:v>
                </c:pt>
                <c:pt idx="11">
                  <c:v>130.9</c:v>
                </c:pt>
                <c:pt idx="12">
                  <c:v>130.5</c:v>
                </c:pt>
                <c:pt idx="13">
                  <c:v>137.4</c:v>
                </c:pt>
                <c:pt idx="14">
                  <c:v>140.30000000000001</c:v>
                </c:pt>
                <c:pt idx="15">
                  <c:v>141.6</c:v>
                </c:pt>
                <c:pt idx="16">
                  <c:v>148.1</c:v>
                </c:pt>
                <c:pt idx="17">
                  <c:v>149.6</c:v>
                </c:pt>
                <c:pt idx="18">
                  <c:v>151.19999999999999</c:v>
                </c:pt>
                <c:pt idx="19">
                  <c:v>150.4</c:v>
                </c:pt>
                <c:pt idx="20">
                  <c:v>150.4</c:v>
                </c:pt>
                <c:pt idx="21">
                  <c:v>137.89999999999998</c:v>
                </c:pt>
                <c:pt idx="22">
                  <c:v>142.5</c:v>
                </c:pt>
                <c:pt idx="23">
                  <c:v>145.53932295962326</c:v>
                </c:pt>
                <c:pt idx="24">
                  <c:v>146.42669609850523</c:v>
                </c:pt>
                <c:pt idx="25">
                  <c:v>148.67804541285685</c:v>
                </c:pt>
                <c:pt idx="26">
                  <c:v>151.87527339271918</c:v>
                </c:pt>
                <c:pt idx="27">
                  <c:v>151.11473782120132</c:v>
                </c:pt>
                <c:pt idx="28">
                  <c:v>146.89354552663107</c:v>
                </c:pt>
                <c:pt idx="29">
                  <c:v>143.53856959990486</c:v>
                </c:pt>
                <c:pt idx="30">
                  <c:v>134.84794483317251</c:v>
                </c:pt>
                <c:pt idx="31">
                  <c:v>136.05787043219897</c:v>
                </c:pt>
                <c:pt idx="32">
                  <c:v>140.75850694416101</c:v>
                </c:pt>
                <c:pt idx="33">
                  <c:v>138.43337962369773</c:v>
                </c:pt>
                <c:pt idx="34">
                  <c:v>134.28210220027728</c:v>
                </c:pt>
                <c:pt idx="35">
                  <c:v>133.70684327079215</c:v>
                </c:pt>
                <c:pt idx="36">
                  <c:v>136.71378075295749</c:v>
                </c:pt>
                <c:pt idx="37">
                  <c:v>138.57962848164314</c:v>
                </c:pt>
                <c:pt idx="38">
                  <c:v>138.68181093463059</c:v>
                </c:pt>
                <c:pt idx="39">
                  <c:v>137.83672167718069</c:v>
                </c:pt>
                <c:pt idx="40">
                  <c:v>137.99550875718865</c:v>
                </c:pt>
                <c:pt idx="41">
                  <c:v>137.93742823240794</c:v>
                </c:pt>
                <c:pt idx="42">
                  <c:v>131.09660717201555</c:v>
                </c:pt>
                <c:pt idx="43">
                  <c:v>130.72728587039776</c:v>
                </c:pt>
                <c:pt idx="44">
                  <c:v>128.23144204129537</c:v>
                </c:pt>
                <c:pt idx="45">
                  <c:v>141.04794426289632</c:v>
                </c:pt>
                <c:pt idx="46">
                  <c:v>143.594882694131</c:v>
                </c:pt>
                <c:pt idx="47">
                  <c:v>142.37879252865983</c:v>
                </c:pt>
                <c:pt idx="48">
                  <c:v>134.15974092569897</c:v>
                </c:pt>
                <c:pt idx="49">
                  <c:v>131.09665779162108</c:v>
                </c:pt>
                <c:pt idx="50">
                  <c:v>131.94165446353955</c:v>
                </c:pt>
                <c:pt idx="51">
                  <c:v>136.82387561874538</c:v>
                </c:pt>
                <c:pt idx="52">
                  <c:v>140.05627129105824</c:v>
                </c:pt>
                <c:pt idx="53">
                  <c:v>139.25829520742383</c:v>
                </c:pt>
                <c:pt idx="54">
                  <c:v>136.9320692210533</c:v>
                </c:pt>
                <c:pt idx="55">
                  <c:v>131.65626792417638</c:v>
                </c:pt>
                <c:pt idx="56">
                  <c:v>132.10760500490863</c:v>
                </c:pt>
                <c:pt idx="57">
                  <c:v>129.8782070390539</c:v>
                </c:pt>
                <c:pt idx="58">
                  <c:v>127.92556421608995</c:v>
                </c:pt>
                <c:pt idx="59">
                  <c:v>133.49503399903179</c:v>
                </c:pt>
                <c:pt idx="60">
                  <c:v>136.72545679819714</c:v>
                </c:pt>
                <c:pt idx="61">
                  <c:v>136.65701913697109</c:v>
                </c:pt>
                <c:pt idx="62">
                  <c:v>132.48224275828767</c:v>
                </c:pt>
                <c:pt idx="63">
                  <c:v>126.37172552339987</c:v>
                </c:pt>
                <c:pt idx="64">
                  <c:v>124.89876998321687</c:v>
                </c:pt>
                <c:pt idx="65">
                  <c:v>132.17921575513617</c:v>
                </c:pt>
                <c:pt idx="66">
                  <c:v>142.69771718269223</c:v>
                </c:pt>
                <c:pt idx="67">
                  <c:v>136.53202427749633</c:v>
                </c:pt>
                <c:pt idx="68">
                  <c:v>136.38100782411706</c:v>
                </c:pt>
                <c:pt idx="69">
                  <c:v>138.86259937054436</c:v>
                </c:pt>
                <c:pt idx="70">
                  <c:v>136.83169230127308</c:v>
                </c:pt>
                <c:pt idx="71">
                  <c:v>141.2126487092406</c:v>
                </c:pt>
                <c:pt idx="72">
                  <c:v>144.74708086670867</c:v>
                </c:pt>
                <c:pt idx="73">
                  <c:v>144.60000000000002</c:v>
                </c:pt>
                <c:pt idx="74">
                  <c:v>141.80000000000001</c:v>
                </c:pt>
                <c:pt idx="75">
                  <c:v>135.30000000000001</c:v>
                </c:pt>
                <c:pt idx="76">
                  <c:v>119.30000000000001</c:v>
                </c:pt>
                <c:pt idx="77">
                  <c:v>122.69999999999999</c:v>
                </c:pt>
                <c:pt idx="78">
                  <c:v>124.39999999999999</c:v>
                </c:pt>
                <c:pt idx="79">
                  <c:v>120.7</c:v>
                </c:pt>
                <c:pt idx="80">
                  <c:v>126.79999999999998</c:v>
                </c:pt>
                <c:pt idx="81">
                  <c:v>129.6</c:v>
                </c:pt>
                <c:pt idx="82">
                  <c:v>126.2</c:v>
                </c:pt>
                <c:pt idx="83">
                  <c:v>124.1</c:v>
                </c:pt>
                <c:pt idx="84">
                  <c:v>123.89999999999999</c:v>
                </c:pt>
                <c:pt idx="85">
                  <c:v>121.19999999999999</c:v>
                </c:pt>
                <c:pt idx="86">
                  <c:v>125.4</c:v>
                </c:pt>
                <c:pt idx="87">
                  <c:v>130.80000000000001</c:v>
                </c:pt>
                <c:pt idx="88">
                  <c:v>130.9</c:v>
                </c:pt>
                <c:pt idx="89">
                  <c:v>130.11246480654472</c:v>
                </c:pt>
                <c:pt idx="90">
                  <c:v>129.12778794905299</c:v>
                </c:pt>
                <c:pt idx="91">
                  <c:v>120.07355124964614</c:v>
                </c:pt>
                <c:pt idx="92">
                  <c:v>118.21823576136173</c:v>
                </c:pt>
                <c:pt idx="93">
                  <c:v>138.82352301712899</c:v>
                </c:pt>
                <c:pt idx="94">
                  <c:v>136.00413401460204</c:v>
                </c:pt>
                <c:pt idx="95">
                  <c:v>127.29157231227603</c:v>
                </c:pt>
                <c:pt idx="96">
                  <c:v>130.05547317244316</c:v>
                </c:pt>
                <c:pt idx="97">
                  <c:v>134.29039678194766</c:v>
                </c:pt>
                <c:pt idx="98">
                  <c:v>126.40603449740085</c:v>
                </c:pt>
                <c:pt idx="99">
                  <c:v>129.97151612497612</c:v>
                </c:pt>
                <c:pt idx="100">
                  <c:v>140.92848702925221</c:v>
                </c:pt>
                <c:pt idx="101">
                  <c:v>142.47046376873712</c:v>
                </c:pt>
                <c:pt idx="102">
                  <c:v>140.60953631355412</c:v>
                </c:pt>
                <c:pt idx="103">
                  <c:v>140.46202356852666</c:v>
                </c:pt>
                <c:pt idx="104">
                  <c:v>140.73460797500863</c:v>
                </c:pt>
                <c:pt idx="105">
                  <c:v>135.57069120513367</c:v>
                </c:pt>
                <c:pt idx="106">
                  <c:v>134.85519504932358</c:v>
                </c:pt>
                <c:pt idx="107">
                  <c:v>131.24124660236635</c:v>
                </c:pt>
                <c:pt idx="108">
                  <c:v>142.8470157896067</c:v>
                </c:pt>
                <c:pt idx="109">
                  <c:v>140.63915541367689</c:v>
                </c:pt>
                <c:pt idx="110">
                  <c:v>143.68029784600643</c:v>
                </c:pt>
                <c:pt idx="111">
                  <c:v>142.21634362271021</c:v>
                </c:pt>
                <c:pt idx="112">
                  <c:v>140.90353307233627</c:v>
                </c:pt>
                <c:pt idx="113">
                  <c:v>130.15335391034989</c:v>
                </c:pt>
                <c:pt idx="114">
                  <c:v>138.77055766615561</c:v>
                </c:pt>
                <c:pt idx="115">
                  <c:v>133.68458814947309</c:v>
                </c:pt>
                <c:pt idx="116">
                  <c:v>135.20036359461744</c:v>
                </c:pt>
                <c:pt idx="117">
                  <c:v>135.17011061338579</c:v>
                </c:pt>
                <c:pt idx="118">
                  <c:v>121.57838076355289</c:v>
                </c:pt>
                <c:pt idx="119">
                  <c:v>127.27646979628523</c:v>
                </c:pt>
                <c:pt idx="120">
                  <c:v>123.38068253812787</c:v>
                </c:pt>
                <c:pt idx="121">
                  <c:v>131.9496970602348</c:v>
                </c:pt>
                <c:pt idx="122">
                  <c:v>138.33539023123262</c:v>
                </c:pt>
                <c:pt idx="123">
                  <c:v>126.98565292021293</c:v>
                </c:pt>
                <c:pt idx="124">
                  <c:v>130.69029156572986</c:v>
                </c:pt>
                <c:pt idx="125">
                  <c:v>132.68823480091993</c:v>
                </c:pt>
                <c:pt idx="126">
                  <c:v>116.33498224267352</c:v>
                </c:pt>
                <c:pt idx="127">
                  <c:v>121.21103453205282</c:v>
                </c:pt>
                <c:pt idx="128">
                  <c:v>128.69471421067323</c:v>
                </c:pt>
                <c:pt idx="129">
                  <c:v>130.30698456831647</c:v>
                </c:pt>
                <c:pt idx="130">
                  <c:v>131.27505050303435</c:v>
                </c:pt>
                <c:pt idx="131">
                  <c:v>130.70325445264669</c:v>
                </c:pt>
                <c:pt idx="132">
                  <c:v>123.65986247294148</c:v>
                </c:pt>
                <c:pt idx="133">
                  <c:v>125.0691008461427</c:v>
                </c:pt>
                <c:pt idx="134">
                  <c:v>129.40571225973713</c:v>
                </c:pt>
                <c:pt idx="135">
                  <c:v>131.7029635583531</c:v>
                </c:pt>
                <c:pt idx="136">
                  <c:v>137.15896360704792</c:v>
                </c:pt>
                <c:pt idx="137">
                  <c:v>132.81776228357842</c:v>
                </c:pt>
                <c:pt idx="138">
                  <c:v>129.97206218601715</c:v>
                </c:pt>
                <c:pt idx="139">
                  <c:v>127.28679737600619</c:v>
                </c:pt>
                <c:pt idx="140">
                  <c:v>122.65325563213138</c:v>
                </c:pt>
                <c:pt idx="141">
                  <c:v>125.96043604947539</c:v>
                </c:pt>
                <c:pt idx="142">
                  <c:v>131.71201485366615</c:v>
                </c:pt>
                <c:pt idx="143">
                  <c:v>132.83616402938407</c:v>
                </c:pt>
                <c:pt idx="144">
                  <c:v>133.99590207414903</c:v>
                </c:pt>
                <c:pt idx="145">
                  <c:v>128.04386461864766</c:v>
                </c:pt>
                <c:pt idx="146">
                  <c:v>132.86179016908798</c:v>
                </c:pt>
                <c:pt idx="147">
                  <c:v>140.95093667153014</c:v>
                </c:pt>
                <c:pt idx="148">
                  <c:v>125.8477121204487</c:v>
                </c:pt>
                <c:pt idx="149">
                  <c:v>128.07097147764591</c:v>
                </c:pt>
                <c:pt idx="150">
                  <c:v>127.62037632140323</c:v>
                </c:pt>
                <c:pt idx="151">
                  <c:v>128.71109632982086</c:v>
                </c:pt>
                <c:pt idx="152">
                  <c:v>126.4168543291804</c:v>
                </c:pt>
                <c:pt idx="153">
                  <c:v>124.04596834630168</c:v>
                </c:pt>
                <c:pt idx="154">
                  <c:v>132.480288756005</c:v>
                </c:pt>
                <c:pt idx="155">
                  <c:v>129.08664006896282</c:v>
                </c:pt>
                <c:pt idx="156">
                  <c:v>131.50763428749485</c:v>
                </c:pt>
                <c:pt idx="157">
                  <c:v>129.33150459766347</c:v>
                </c:pt>
                <c:pt idx="158">
                  <c:v>131.95140428947991</c:v>
                </c:pt>
                <c:pt idx="159">
                  <c:v>129.1873727693247</c:v>
                </c:pt>
                <c:pt idx="160">
                  <c:v>127.06192846905182</c:v>
                </c:pt>
                <c:pt idx="161">
                  <c:v>127.07202291990149</c:v>
                </c:pt>
                <c:pt idx="162">
                  <c:v>127.46484630252344</c:v>
                </c:pt>
                <c:pt idx="163">
                  <c:v>119.99031873992914</c:v>
                </c:pt>
                <c:pt idx="164">
                  <c:v>122.87698938295139</c:v>
                </c:pt>
                <c:pt idx="165">
                  <c:v>120.97687861349662</c:v>
                </c:pt>
                <c:pt idx="166">
                  <c:v>117.31907946633613</c:v>
                </c:pt>
                <c:pt idx="167">
                  <c:v>113.05067281822876</c:v>
                </c:pt>
                <c:pt idx="168">
                  <c:v>110.2055528653062</c:v>
                </c:pt>
                <c:pt idx="169">
                  <c:v>111.72839776422582</c:v>
                </c:pt>
                <c:pt idx="170">
                  <c:v>112.56231524420883</c:v>
                </c:pt>
                <c:pt idx="171">
                  <c:v>110.57242019320452</c:v>
                </c:pt>
                <c:pt idx="172">
                  <c:v>111.29994622442014</c:v>
                </c:pt>
                <c:pt idx="173">
                  <c:v>116.7835507886761</c:v>
                </c:pt>
                <c:pt idx="174">
                  <c:v>118.8332207226052</c:v>
                </c:pt>
                <c:pt idx="175">
                  <c:v>118.13673728610848</c:v>
                </c:pt>
                <c:pt idx="176">
                  <c:v>120.4571677133337</c:v>
                </c:pt>
                <c:pt idx="177">
                  <c:v>112.90414855991901</c:v>
                </c:pt>
                <c:pt idx="178">
                  <c:v>111.29247477896858</c:v>
                </c:pt>
                <c:pt idx="179">
                  <c:v>109.99093031563315</c:v>
                </c:pt>
                <c:pt idx="180">
                  <c:v>112.18223672878631</c:v>
                </c:pt>
                <c:pt idx="181">
                  <c:v>112.58935108732092</c:v>
                </c:pt>
                <c:pt idx="182">
                  <c:v>132.49660257402968</c:v>
                </c:pt>
                <c:pt idx="183">
                  <c:v>132.1032078474916</c:v>
                </c:pt>
                <c:pt idx="184">
                  <c:v>132.65671169042483</c:v>
                </c:pt>
                <c:pt idx="185">
                  <c:v>127.67615923147986</c:v>
                </c:pt>
                <c:pt idx="186">
                  <c:v>130.32176872315785</c:v>
                </c:pt>
                <c:pt idx="187">
                  <c:v>129.28722528830201</c:v>
                </c:pt>
                <c:pt idx="188">
                  <c:v>126.8876661735485</c:v>
                </c:pt>
                <c:pt idx="189">
                  <c:v>128.71297406794119</c:v>
                </c:pt>
                <c:pt idx="190">
                  <c:v>129.5966762564255</c:v>
                </c:pt>
                <c:pt idx="191">
                  <c:v>133.09444880661201</c:v>
                </c:pt>
                <c:pt idx="192">
                  <c:v>131.64407371723988</c:v>
                </c:pt>
                <c:pt idx="193">
                  <c:v>131.36749029170915</c:v>
                </c:pt>
                <c:pt idx="194">
                  <c:v>131.67556067567702</c:v>
                </c:pt>
              </c:numCache>
            </c:numRef>
          </c:val>
          <c:smooth val="1"/>
        </c:ser>
        <c:ser>
          <c:idx val="2"/>
          <c:order val="3"/>
          <c:tx>
            <c:v> 2014/15 Hist. Flow incl. Storage INJ/WD </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BORDER'!$H$307:$H$672</c:f>
              <c:numCache>
                <c:formatCode>0</c:formatCode>
                <c:ptCount val="366"/>
                <c:pt idx="0">
                  <c:v>122</c:v>
                </c:pt>
                <c:pt idx="1">
                  <c:v>124</c:v>
                </c:pt>
                <c:pt idx="2">
                  <c:v>125</c:v>
                </c:pt>
                <c:pt idx="3">
                  <c:v>117</c:v>
                </c:pt>
                <c:pt idx="4">
                  <c:v>121</c:v>
                </c:pt>
                <c:pt idx="5">
                  <c:v>119</c:v>
                </c:pt>
                <c:pt idx="6">
                  <c:v>120</c:v>
                </c:pt>
                <c:pt idx="7">
                  <c:v>116</c:v>
                </c:pt>
                <c:pt idx="8">
                  <c:v>116</c:v>
                </c:pt>
                <c:pt idx="9">
                  <c:v>123</c:v>
                </c:pt>
                <c:pt idx="10">
                  <c:v>123</c:v>
                </c:pt>
                <c:pt idx="11">
                  <c:v>118</c:v>
                </c:pt>
                <c:pt idx="12">
                  <c:v>117</c:v>
                </c:pt>
                <c:pt idx="13">
                  <c:v>119</c:v>
                </c:pt>
                <c:pt idx="14">
                  <c:v>120</c:v>
                </c:pt>
                <c:pt idx="15">
                  <c:v>116</c:v>
                </c:pt>
                <c:pt idx="16">
                  <c:v>117</c:v>
                </c:pt>
                <c:pt idx="17">
                  <c:v>116</c:v>
                </c:pt>
                <c:pt idx="18">
                  <c:v>118</c:v>
                </c:pt>
                <c:pt idx="19">
                  <c:v>117</c:v>
                </c:pt>
                <c:pt idx="20">
                  <c:v>116</c:v>
                </c:pt>
                <c:pt idx="21">
                  <c:v>116</c:v>
                </c:pt>
                <c:pt idx="22">
                  <c:v>119</c:v>
                </c:pt>
                <c:pt idx="23">
                  <c:v>119</c:v>
                </c:pt>
                <c:pt idx="24">
                  <c:v>118</c:v>
                </c:pt>
                <c:pt idx="25">
                  <c:v>117</c:v>
                </c:pt>
                <c:pt idx="26">
                  <c:v>117</c:v>
                </c:pt>
                <c:pt idx="27">
                  <c:v>118</c:v>
                </c:pt>
                <c:pt idx="28">
                  <c:v>118</c:v>
                </c:pt>
                <c:pt idx="29">
                  <c:v>119</c:v>
                </c:pt>
                <c:pt idx="30">
                  <c:v>119</c:v>
                </c:pt>
                <c:pt idx="31">
                  <c:v>116</c:v>
                </c:pt>
                <c:pt idx="32">
                  <c:v>117</c:v>
                </c:pt>
                <c:pt idx="33">
                  <c:v>117</c:v>
                </c:pt>
                <c:pt idx="34">
                  <c:v>118</c:v>
                </c:pt>
                <c:pt idx="35">
                  <c:v>119</c:v>
                </c:pt>
                <c:pt idx="36">
                  <c:v>120</c:v>
                </c:pt>
                <c:pt idx="37">
                  <c:v>121</c:v>
                </c:pt>
                <c:pt idx="38">
                  <c:v>124</c:v>
                </c:pt>
                <c:pt idx="39">
                  <c:v>124</c:v>
                </c:pt>
                <c:pt idx="40">
                  <c:v>120</c:v>
                </c:pt>
                <c:pt idx="41">
                  <c:v>119</c:v>
                </c:pt>
                <c:pt idx="42">
                  <c:v>115</c:v>
                </c:pt>
                <c:pt idx="43">
                  <c:v>118</c:v>
                </c:pt>
                <c:pt idx="44">
                  <c:v>124</c:v>
                </c:pt>
                <c:pt idx="45">
                  <c:v>121</c:v>
                </c:pt>
                <c:pt idx="46">
                  <c:v>120</c:v>
                </c:pt>
                <c:pt idx="47">
                  <c:v>118</c:v>
                </c:pt>
                <c:pt idx="48">
                  <c:v>119</c:v>
                </c:pt>
                <c:pt idx="49">
                  <c:v>124</c:v>
                </c:pt>
                <c:pt idx="50">
                  <c:v>122</c:v>
                </c:pt>
                <c:pt idx="51">
                  <c:v>122</c:v>
                </c:pt>
                <c:pt idx="52">
                  <c:v>119</c:v>
                </c:pt>
                <c:pt idx="53">
                  <c:v>119</c:v>
                </c:pt>
                <c:pt idx="54">
                  <c:v>118</c:v>
                </c:pt>
                <c:pt idx="55">
                  <c:v>120</c:v>
                </c:pt>
                <c:pt idx="56">
                  <c:v>116</c:v>
                </c:pt>
                <c:pt idx="57">
                  <c:v>119</c:v>
                </c:pt>
                <c:pt idx="58">
                  <c:v>117</c:v>
                </c:pt>
                <c:pt idx="59">
                  <c:v>120</c:v>
                </c:pt>
                <c:pt idx="60">
                  <c:v>120</c:v>
                </c:pt>
                <c:pt idx="61">
                  <c:v>118</c:v>
                </c:pt>
                <c:pt idx="62">
                  <c:v>119</c:v>
                </c:pt>
                <c:pt idx="63">
                  <c:v>120</c:v>
                </c:pt>
                <c:pt idx="64">
                  <c:v>123</c:v>
                </c:pt>
                <c:pt idx="65">
                  <c:v>118</c:v>
                </c:pt>
                <c:pt idx="66">
                  <c:v>117</c:v>
                </c:pt>
                <c:pt idx="67">
                  <c:v>118</c:v>
                </c:pt>
                <c:pt idx="68">
                  <c:v>115</c:v>
                </c:pt>
                <c:pt idx="69">
                  <c:v>116</c:v>
                </c:pt>
                <c:pt idx="70">
                  <c:v>108</c:v>
                </c:pt>
                <c:pt idx="71">
                  <c:v>117</c:v>
                </c:pt>
                <c:pt idx="72">
                  <c:v>115</c:v>
                </c:pt>
                <c:pt idx="73">
                  <c:v>117</c:v>
                </c:pt>
                <c:pt idx="74">
                  <c:v>117</c:v>
                </c:pt>
                <c:pt idx="75">
                  <c:v>118</c:v>
                </c:pt>
                <c:pt idx="76">
                  <c:v>118</c:v>
                </c:pt>
                <c:pt idx="77">
                  <c:v>116</c:v>
                </c:pt>
                <c:pt idx="78">
                  <c:v>112</c:v>
                </c:pt>
                <c:pt idx="79">
                  <c:v>116</c:v>
                </c:pt>
                <c:pt idx="80">
                  <c:v>118</c:v>
                </c:pt>
                <c:pt idx="81">
                  <c:v>118</c:v>
                </c:pt>
                <c:pt idx="82">
                  <c:v>118</c:v>
                </c:pt>
                <c:pt idx="83">
                  <c:v>118</c:v>
                </c:pt>
                <c:pt idx="84">
                  <c:v>118</c:v>
                </c:pt>
                <c:pt idx="85">
                  <c:v>119</c:v>
                </c:pt>
                <c:pt idx="86">
                  <c:v>117</c:v>
                </c:pt>
                <c:pt idx="87">
                  <c:v>117</c:v>
                </c:pt>
                <c:pt idx="88">
                  <c:v>116</c:v>
                </c:pt>
                <c:pt idx="89">
                  <c:v>115</c:v>
                </c:pt>
                <c:pt idx="90">
                  <c:v>117</c:v>
                </c:pt>
                <c:pt idx="91">
                  <c:v>116</c:v>
                </c:pt>
                <c:pt idx="92">
                  <c:v>114</c:v>
                </c:pt>
                <c:pt idx="93">
                  <c:v>114</c:v>
                </c:pt>
                <c:pt idx="94">
                  <c:v>114</c:v>
                </c:pt>
                <c:pt idx="95">
                  <c:v>120</c:v>
                </c:pt>
                <c:pt idx="96">
                  <c:v>117</c:v>
                </c:pt>
                <c:pt idx="97">
                  <c:v>116</c:v>
                </c:pt>
                <c:pt idx="98">
                  <c:v>119</c:v>
                </c:pt>
                <c:pt idx="99">
                  <c:v>122</c:v>
                </c:pt>
                <c:pt idx="100">
                  <c:v>119</c:v>
                </c:pt>
                <c:pt idx="101">
                  <c:v>125</c:v>
                </c:pt>
                <c:pt idx="102">
                  <c:v>122</c:v>
                </c:pt>
                <c:pt idx="103">
                  <c:v>124</c:v>
                </c:pt>
                <c:pt idx="104">
                  <c:v>126</c:v>
                </c:pt>
                <c:pt idx="105">
                  <c:v>126</c:v>
                </c:pt>
                <c:pt idx="106">
                  <c:v>122</c:v>
                </c:pt>
                <c:pt idx="107">
                  <c:v>122</c:v>
                </c:pt>
                <c:pt idx="108">
                  <c:v>124</c:v>
                </c:pt>
                <c:pt idx="109">
                  <c:v>123</c:v>
                </c:pt>
                <c:pt idx="110">
                  <c:v>124</c:v>
                </c:pt>
                <c:pt idx="111">
                  <c:v>122</c:v>
                </c:pt>
                <c:pt idx="112">
                  <c:v>120</c:v>
                </c:pt>
                <c:pt idx="113">
                  <c:v>124</c:v>
                </c:pt>
                <c:pt idx="114">
                  <c:v>126</c:v>
                </c:pt>
                <c:pt idx="115">
                  <c:v>125</c:v>
                </c:pt>
                <c:pt idx="116">
                  <c:v>122</c:v>
                </c:pt>
                <c:pt idx="117">
                  <c:v>121</c:v>
                </c:pt>
                <c:pt idx="118">
                  <c:v>120</c:v>
                </c:pt>
                <c:pt idx="119">
                  <c:v>121</c:v>
                </c:pt>
                <c:pt idx="120">
                  <c:v>121</c:v>
                </c:pt>
                <c:pt idx="121">
                  <c:v>127</c:v>
                </c:pt>
                <c:pt idx="122">
                  <c:v>129</c:v>
                </c:pt>
                <c:pt idx="123">
                  <c:v>129.37991</c:v>
                </c:pt>
                <c:pt idx="124">
                  <c:v>128.11845</c:v>
                </c:pt>
                <c:pt idx="125">
                  <c:v>129.78034000000002</c:v>
                </c:pt>
                <c:pt idx="126">
                  <c:v>129.58515</c:v>
                </c:pt>
                <c:pt idx="127">
                  <c:v>131.41374999999999</c:v>
                </c:pt>
                <c:pt idx="128">
                  <c:v>130.97924</c:v>
                </c:pt>
                <c:pt idx="129">
                  <c:v>132.85495</c:v>
                </c:pt>
                <c:pt idx="130">
                  <c:v>132.51462000000001</c:v>
                </c:pt>
                <c:pt idx="131">
                  <c:v>133.80113</c:v>
                </c:pt>
                <c:pt idx="132">
                  <c:v>136.50599</c:v>
                </c:pt>
                <c:pt idx="133">
                  <c:v>135.62206</c:v>
                </c:pt>
                <c:pt idx="134">
                  <c:v>134.44538</c:v>
                </c:pt>
                <c:pt idx="135">
                  <c:v>133.60372999999998</c:v>
                </c:pt>
                <c:pt idx="136">
                  <c:v>137.78518</c:v>
                </c:pt>
                <c:pt idx="137">
                  <c:v>136.73966000000001</c:v>
                </c:pt>
                <c:pt idx="138">
                  <c:v>137.07558</c:v>
                </c:pt>
                <c:pt idx="139">
                  <c:v>136.17944</c:v>
                </c:pt>
                <c:pt idx="140">
                  <c:v>141.16291999999999</c:v>
                </c:pt>
                <c:pt idx="141">
                  <c:v>134.23878999999999</c:v>
                </c:pt>
                <c:pt idx="142">
                  <c:v>131.60548</c:v>
                </c:pt>
                <c:pt idx="143">
                  <c:v>137.63317999999998</c:v>
                </c:pt>
                <c:pt idx="144">
                  <c:v>135.68459000000001</c:v>
                </c:pt>
                <c:pt idx="145">
                  <c:v>131.94962000000001</c:v>
                </c:pt>
                <c:pt idx="146">
                  <c:v>135.31819999999999</c:v>
                </c:pt>
                <c:pt idx="147">
                  <c:v>139.68990000000002</c:v>
                </c:pt>
                <c:pt idx="148">
                  <c:v>137.63705000000002</c:v>
                </c:pt>
                <c:pt idx="149">
                  <c:v>137.67734999999999</c:v>
                </c:pt>
                <c:pt idx="150">
                  <c:v>138.53200000000001</c:v>
                </c:pt>
                <c:pt idx="151">
                  <c:v>137.40727000000001</c:v>
                </c:pt>
                <c:pt idx="152">
                  <c:v>135.6181</c:v>
                </c:pt>
                <c:pt idx="153">
                  <c:v>138.44153</c:v>
                </c:pt>
                <c:pt idx="154">
                  <c:v>140.32206000000002</c:v>
                </c:pt>
                <c:pt idx="155">
                  <c:v>141.37664000000001</c:v>
                </c:pt>
                <c:pt idx="156">
                  <c:v>138.33555000000001</c:v>
                </c:pt>
                <c:pt idx="157">
                  <c:v>131.29404</c:v>
                </c:pt>
                <c:pt idx="158">
                  <c:v>133.89912000000001</c:v>
                </c:pt>
                <c:pt idx="159">
                  <c:v>136.18952999999999</c:v>
                </c:pt>
                <c:pt idx="160">
                  <c:v>134.29606000000001</c:v>
                </c:pt>
                <c:pt idx="161">
                  <c:v>135.95024999999998</c:v>
                </c:pt>
                <c:pt idx="162">
                  <c:v>135.99835000000002</c:v>
                </c:pt>
                <c:pt idx="163">
                  <c:v>137.62831</c:v>
                </c:pt>
                <c:pt idx="164">
                  <c:v>135.89005</c:v>
                </c:pt>
                <c:pt idx="165">
                  <c:v>136.46699999999998</c:v>
                </c:pt>
                <c:pt idx="166">
                  <c:v>129.73012</c:v>
                </c:pt>
                <c:pt idx="167">
                  <c:v>133.19468000000001</c:v>
                </c:pt>
                <c:pt idx="168">
                  <c:v>137.02411000000001</c:v>
                </c:pt>
                <c:pt idx="169">
                  <c:v>135.32041000000001</c:v>
                </c:pt>
                <c:pt idx="170">
                  <c:v>136.5866</c:v>
                </c:pt>
                <c:pt idx="171">
                  <c:v>135.64383000000001</c:v>
                </c:pt>
                <c:pt idx="172">
                  <c:v>132.55464000000001</c:v>
                </c:pt>
                <c:pt idx="173">
                  <c:v>133.34501</c:v>
                </c:pt>
                <c:pt idx="174">
                  <c:v>132.29772</c:v>
                </c:pt>
                <c:pt idx="175">
                  <c:v>130.58656000000002</c:v>
                </c:pt>
                <c:pt idx="176">
                  <c:v>128.87446</c:v>
                </c:pt>
                <c:pt idx="177">
                  <c:v>128.94855999999999</c:v>
                </c:pt>
                <c:pt idx="178">
                  <c:v>129.91997000000001</c:v>
                </c:pt>
                <c:pt idx="179">
                  <c:v>130.42808000000002</c:v>
                </c:pt>
                <c:pt idx="180">
                  <c:v>130.43983</c:v>
                </c:pt>
                <c:pt idx="181">
                  <c:v>134.90645000000001</c:v>
                </c:pt>
                <c:pt idx="182">
                  <c:v>139.96311</c:v>
                </c:pt>
                <c:pt idx="183">
                  <c:v>138.17852999999999</c:v>
                </c:pt>
                <c:pt idx="184">
                  <c:v>136.24781000000002</c:v>
                </c:pt>
                <c:pt idx="185">
                  <c:v>138.22064999999998</c:v>
                </c:pt>
                <c:pt idx="186">
                  <c:v>137.90323999999998</c:v>
                </c:pt>
                <c:pt idx="187">
                  <c:v>138.67651000000001</c:v>
                </c:pt>
                <c:pt idx="188">
                  <c:v>145.57133000000002</c:v>
                </c:pt>
                <c:pt idx="189">
                  <c:v>142.4726</c:v>
                </c:pt>
                <c:pt idx="190">
                  <c:v>142.72635</c:v>
                </c:pt>
                <c:pt idx="191">
                  <c:v>142.7183</c:v>
                </c:pt>
                <c:pt idx="192">
                  <c:v>141.34978999999998</c:v>
                </c:pt>
                <c:pt idx="193">
                  <c:v>144.07923</c:v>
                </c:pt>
                <c:pt idx="194">
                  <c:v>141.92613</c:v>
                </c:pt>
                <c:pt idx="195">
                  <c:v>139.73349999999999</c:v>
                </c:pt>
                <c:pt idx="196">
                  <c:v>141.99340000000001</c:v>
                </c:pt>
                <c:pt idx="197">
                  <c:v>144.28905999999998</c:v>
                </c:pt>
                <c:pt idx="198">
                  <c:v>140.02986000000001</c:v>
                </c:pt>
                <c:pt idx="199">
                  <c:v>139.31124</c:v>
                </c:pt>
                <c:pt idx="200">
                  <c:v>140.66528</c:v>
                </c:pt>
                <c:pt idx="201">
                  <c:v>140.01402000000002</c:v>
                </c:pt>
                <c:pt idx="202">
                  <c:v>138.15235000000001</c:v>
                </c:pt>
                <c:pt idx="203">
                  <c:v>138.93045000000001</c:v>
                </c:pt>
                <c:pt idx="204">
                  <c:v>135.87718999999998</c:v>
                </c:pt>
                <c:pt idx="205">
                  <c:v>142.59593999999998</c:v>
                </c:pt>
                <c:pt idx="206">
                  <c:v>137.69347999999999</c:v>
                </c:pt>
                <c:pt idx="207">
                  <c:v>132.80000000000001</c:v>
                </c:pt>
                <c:pt idx="208">
                  <c:v>134.89999999999998</c:v>
                </c:pt>
                <c:pt idx="209">
                  <c:v>136.20000000000002</c:v>
                </c:pt>
                <c:pt idx="210">
                  <c:v>134.30000000000001</c:v>
                </c:pt>
                <c:pt idx="211">
                  <c:v>137.80000000000001</c:v>
                </c:pt>
                <c:pt idx="212">
                  <c:v>135.69999999999999</c:v>
                </c:pt>
                <c:pt idx="213">
                  <c:v>127.9</c:v>
                </c:pt>
                <c:pt idx="214">
                  <c:v>132.9</c:v>
                </c:pt>
                <c:pt idx="215">
                  <c:v>133</c:v>
                </c:pt>
                <c:pt idx="216">
                  <c:v>127</c:v>
                </c:pt>
                <c:pt idx="217">
                  <c:v>125.19999999999999</c:v>
                </c:pt>
                <c:pt idx="218">
                  <c:v>135.5</c:v>
                </c:pt>
                <c:pt idx="219">
                  <c:v>137.80000000000001</c:v>
                </c:pt>
                <c:pt idx="220">
                  <c:v>132.9</c:v>
                </c:pt>
                <c:pt idx="221">
                  <c:v>130.1</c:v>
                </c:pt>
                <c:pt idx="222">
                  <c:v>132.30000000000001</c:v>
                </c:pt>
                <c:pt idx="223">
                  <c:v>132</c:v>
                </c:pt>
                <c:pt idx="224">
                  <c:v>131.9</c:v>
                </c:pt>
                <c:pt idx="225">
                  <c:v>135.19999999999999</c:v>
                </c:pt>
                <c:pt idx="226">
                  <c:v>145</c:v>
                </c:pt>
                <c:pt idx="227">
                  <c:v>137</c:v>
                </c:pt>
                <c:pt idx="228">
                  <c:v>137.80000000000001</c:v>
                </c:pt>
                <c:pt idx="229">
                  <c:v>140.5</c:v>
                </c:pt>
                <c:pt idx="230">
                  <c:v>139</c:v>
                </c:pt>
                <c:pt idx="231">
                  <c:v>138.6</c:v>
                </c:pt>
                <c:pt idx="232">
                  <c:v>138.6</c:v>
                </c:pt>
                <c:pt idx="233">
                  <c:v>149.10000000000002</c:v>
                </c:pt>
                <c:pt idx="234">
                  <c:v>149.19999999999999</c:v>
                </c:pt>
                <c:pt idx="235">
                  <c:v>153.80000000000001</c:v>
                </c:pt>
                <c:pt idx="236">
                  <c:v>146.69999999999999</c:v>
                </c:pt>
                <c:pt idx="237">
                  <c:v>148</c:v>
                </c:pt>
                <c:pt idx="238">
                  <c:v>148.6</c:v>
                </c:pt>
                <c:pt idx="239">
                  <c:v>145.80000000000001</c:v>
                </c:pt>
                <c:pt idx="240">
                  <c:v>147.5</c:v>
                </c:pt>
                <c:pt idx="241">
                  <c:v>148.39999999999998</c:v>
                </c:pt>
                <c:pt idx="242">
                  <c:v>147.39999999999998</c:v>
                </c:pt>
                <c:pt idx="243">
                  <c:v>147.39999999999998</c:v>
                </c:pt>
                <c:pt idx="244">
                  <c:v>146.9</c:v>
                </c:pt>
                <c:pt idx="245">
                  <c:v>134.4</c:v>
                </c:pt>
                <c:pt idx="246">
                  <c:v>131.30000000000001</c:v>
                </c:pt>
                <c:pt idx="247">
                  <c:v>133.9</c:v>
                </c:pt>
                <c:pt idx="248">
                  <c:v>133.69999999999999</c:v>
                </c:pt>
                <c:pt idx="249">
                  <c:v>130.80000000000001</c:v>
                </c:pt>
                <c:pt idx="250">
                  <c:v>145.20000000000002</c:v>
                </c:pt>
                <c:pt idx="251">
                  <c:v>144.5</c:v>
                </c:pt>
                <c:pt idx="252">
                  <c:v>146.5</c:v>
                </c:pt>
                <c:pt idx="253">
                  <c:v>144.19999999999999</c:v>
                </c:pt>
                <c:pt idx="254">
                  <c:v>132.69999999999999</c:v>
                </c:pt>
                <c:pt idx="255">
                  <c:v>136.9</c:v>
                </c:pt>
                <c:pt idx="256">
                  <c:v>141.4</c:v>
                </c:pt>
                <c:pt idx="257">
                  <c:v>142.4</c:v>
                </c:pt>
                <c:pt idx="258">
                  <c:v>142.19999999999999</c:v>
                </c:pt>
                <c:pt idx="259">
                  <c:v>136.9</c:v>
                </c:pt>
                <c:pt idx="260">
                  <c:v>128.60000000000002</c:v>
                </c:pt>
                <c:pt idx="261">
                  <c:v>125.89999999999999</c:v>
                </c:pt>
                <c:pt idx="262">
                  <c:v>126.8</c:v>
                </c:pt>
                <c:pt idx="263">
                  <c:v>125.7</c:v>
                </c:pt>
                <c:pt idx="264">
                  <c:v>129.38778021883388</c:v>
                </c:pt>
                <c:pt idx="265">
                  <c:v>134.6194274290043</c:v>
                </c:pt>
                <c:pt idx="266">
                  <c:v>132.73980049853142</c:v>
                </c:pt>
                <c:pt idx="267">
                  <c:v>133.54271117860671</c:v>
                </c:pt>
                <c:pt idx="268">
                  <c:v>129.45179792196251</c:v>
                </c:pt>
                <c:pt idx="269">
                  <c:v>132.15517499714829</c:v>
                </c:pt>
                <c:pt idx="270">
                  <c:v>139.46422241995188</c:v>
                </c:pt>
                <c:pt idx="271">
                  <c:v>145.46108100932372</c:v>
                </c:pt>
                <c:pt idx="272">
                  <c:v>140.87686873144861</c:v>
                </c:pt>
                <c:pt idx="273">
                  <c:v>137.64336309833689</c:v>
                </c:pt>
                <c:pt idx="274">
                  <c:v>138.7429969396546</c:v>
                </c:pt>
                <c:pt idx="275">
                  <c:v>139.12737667104651</c:v>
                </c:pt>
                <c:pt idx="276">
                  <c:v>139.6524523577028</c:v>
                </c:pt>
                <c:pt idx="277">
                  <c:v>135.99633072858182</c:v>
                </c:pt>
                <c:pt idx="278">
                  <c:v>146.66023937720919</c:v>
                </c:pt>
                <c:pt idx="279">
                  <c:v>146.390641226475</c:v>
                </c:pt>
                <c:pt idx="280">
                  <c:v>135.43741207635262</c:v>
                </c:pt>
                <c:pt idx="281">
                  <c:v>140.55205241115689</c:v>
                </c:pt>
                <c:pt idx="282">
                  <c:v>136.9296352230179</c:v>
                </c:pt>
                <c:pt idx="283">
                  <c:v>139.70279435709102</c:v>
                </c:pt>
                <c:pt idx="284">
                  <c:v>143.40938711700181</c:v>
                </c:pt>
                <c:pt idx="285">
                  <c:v>146.63954032633069</c:v>
                </c:pt>
                <c:pt idx="286">
                  <c:v>146.7233052040504</c:v>
                </c:pt>
                <c:pt idx="287">
                  <c:v>142.4270089634943</c:v>
                </c:pt>
                <c:pt idx="288">
                  <c:v>138.93443724887069</c:v>
                </c:pt>
                <c:pt idx="289">
                  <c:v>139.99621430540842</c:v>
                </c:pt>
                <c:pt idx="290">
                  <c:v>147.55884521365169</c:v>
                </c:pt>
                <c:pt idx="291">
                  <c:v>144.24896220949191</c:v>
                </c:pt>
                <c:pt idx="292">
                  <c:v>147.33406539054101</c:v>
                </c:pt>
                <c:pt idx="293">
                  <c:v>142.11648928981549</c:v>
                </c:pt>
                <c:pt idx="294">
                  <c:v>146.86342836197139</c:v>
                </c:pt>
                <c:pt idx="295">
                  <c:v>143.5233581229331</c:v>
                </c:pt>
                <c:pt idx="296">
                  <c:v>141.9276182607756</c:v>
                </c:pt>
                <c:pt idx="297">
                  <c:v>145.80000000000001</c:v>
                </c:pt>
                <c:pt idx="298">
                  <c:v>145.69999999999999</c:v>
                </c:pt>
                <c:pt idx="299">
                  <c:v>146.6</c:v>
                </c:pt>
                <c:pt idx="300">
                  <c:v>142.5</c:v>
                </c:pt>
                <c:pt idx="301">
                  <c:v>140.1</c:v>
                </c:pt>
                <c:pt idx="302">
                  <c:v>141</c:v>
                </c:pt>
                <c:pt idx="303">
                  <c:v>137.9</c:v>
                </c:pt>
                <c:pt idx="304">
                  <c:v>143.1</c:v>
                </c:pt>
                <c:pt idx="305">
                  <c:v>142.9</c:v>
                </c:pt>
                <c:pt idx="306">
                  <c:v>141</c:v>
                </c:pt>
                <c:pt idx="307">
                  <c:v>142.10000000000002</c:v>
                </c:pt>
                <c:pt idx="308">
                  <c:v>139.6</c:v>
                </c:pt>
                <c:pt idx="309">
                  <c:v>132.9</c:v>
                </c:pt>
                <c:pt idx="310">
                  <c:v>131.69999999999999</c:v>
                </c:pt>
                <c:pt idx="311">
                  <c:v>130.6</c:v>
                </c:pt>
                <c:pt idx="312">
                  <c:v>127.7</c:v>
                </c:pt>
                <c:pt idx="313">
                  <c:v>129.9</c:v>
                </c:pt>
                <c:pt idx="314">
                  <c:v>138.19999999999999</c:v>
                </c:pt>
                <c:pt idx="315">
                  <c:v>137.5</c:v>
                </c:pt>
                <c:pt idx="316">
                  <c:v>131.19999999999999</c:v>
                </c:pt>
                <c:pt idx="317">
                  <c:v>127.3</c:v>
                </c:pt>
                <c:pt idx="318">
                  <c:v>126.1</c:v>
                </c:pt>
                <c:pt idx="319">
                  <c:v>128</c:v>
                </c:pt>
                <c:pt idx="320">
                  <c:v>134.1</c:v>
                </c:pt>
                <c:pt idx="321">
                  <c:v>143.20000000000002</c:v>
                </c:pt>
                <c:pt idx="322">
                  <c:v>140</c:v>
                </c:pt>
                <c:pt idx="323">
                  <c:v>146.9</c:v>
                </c:pt>
                <c:pt idx="324">
                  <c:v>140.19999999999999</c:v>
                </c:pt>
                <c:pt idx="325">
                  <c:v>137.6</c:v>
                </c:pt>
                <c:pt idx="326">
                  <c:v>135.70000000000002</c:v>
                </c:pt>
                <c:pt idx="327">
                  <c:v>132.1</c:v>
                </c:pt>
                <c:pt idx="328">
                  <c:v>135.79999999999998</c:v>
                </c:pt>
                <c:pt idx="329">
                  <c:v>138.60000000000002</c:v>
                </c:pt>
                <c:pt idx="330">
                  <c:v>136.5</c:v>
                </c:pt>
                <c:pt idx="331">
                  <c:v>139.6</c:v>
                </c:pt>
                <c:pt idx="332">
                  <c:v>134.9</c:v>
                </c:pt>
                <c:pt idx="333">
                  <c:v>135.69999999999999</c:v>
                </c:pt>
                <c:pt idx="334">
                  <c:v>138.89999999999998</c:v>
                </c:pt>
                <c:pt idx="335">
                  <c:v>141.30000000000001</c:v>
                </c:pt>
                <c:pt idx="336">
                  <c:v>140.9</c:v>
                </c:pt>
                <c:pt idx="337">
                  <c:v>145.10000000000002</c:v>
                </c:pt>
                <c:pt idx="338">
                  <c:v>144.29999999999998</c:v>
                </c:pt>
                <c:pt idx="339">
                  <c:v>142.4</c:v>
                </c:pt>
                <c:pt idx="340">
                  <c:v>143</c:v>
                </c:pt>
                <c:pt idx="341">
                  <c:v>146.29999999999998</c:v>
                </c:pt>
                <c:pt idx="342">
                  <c:v>150.69999999999999</c:v>
                </c:pt>
                <c:pt idx="343">
                  <c:v>151.39999999999998</c:v>
                </c:pt>
                <c:pt idx="344">
                  <c:v>144.9</c:v>
                </c:pt>
                <c:pt idx="345">
                  <c:v>149.20000000000002</c:v>
                </c:pt>
                <c:pt idx="346">
                  <c:v>141.4</c:v>
                </c:pt>
                <c:pt idx="347">
                  <c:v>142.9</c:v>
                </c:pt>
                <c:pt idx="348">
                  <c:v>146.19999999999999</c:v>
                </c:pt>
                <c:pt idx="349">
                  <c:v>142.69999999999999</c:v>
                </c:pt>
                <c:pt idx="350">
                  <c:v>142</c:v>
                </c:pt>
                <c:pt idx="351">
                  <c:v>139.1</c:v>
                </c:pt>
                <c:pt idx="352">
                  <c:v>138.6</c:v>
                </c:pt>
                <c:pt idx="353">
                  <c:v>132.5</c:v>
                </c:pt>
                <c:pt idx="354">
                  <c:v>131.30000000000001</c:v>
                </c:pt>
                <c:pt idx="355">
                  <c:v>142.80000000000001</c:v>
                </c:pt>
                <c:pt idx="356">
                  <c:v>145.69999999999999</c:v>
                </c:pt>
                <c:pt idx="357">
                  <c:v>142.1</c:v>
                </c:pt>
                <c:pt idx="358">
                  <c:v>134.1</c:v>
                </c:pt>
                <c:pt idx="359">
                  <c:v>129.6</c:v>
                </c:pt>
                <c:pt idx="360">
                  <c:v>127.4</c:v>
                </c:pt>
                <c:pt idx="361">
                  <c:v>127.89999999999999</c:v>
                </c:pt>
                <c:pt idx="362">
                  <c:v>129.20000000000002</c:v>
                </c:pt>
                <c:pt idx="363">
                  <c:v>128.80000000000001</c:v>
                </c:pt>
                <c:pt idx="364">
                  <c:v>126.5</c:v>
                </c:pt>
                <c:pt idx="365">
                  <c:v>131</c:v>
                </c:pt>
              </c:numCache>
            </c:numRef>
          </c:val>
          <c:smooth val="1"/>
        </c:ser>
        <c:ser>
          <c:idx val="3"/>
          <c:order val="4"/>
          <c:tx>
            <c:v>Design Capability</c:v>
          </c:tx>
          <c:spPr>
            <a:ln w="38100">
              <a:solidFill>
                <a:schemeClr val="accent1">
                  <a:lumMod val="75000"/>
                </a:schemeClr>
              </a:solidFill>
              <a:prstDash val="dash"/>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BORDER'!$G$307:$G$672</c:f>
              <c:numCache>
                <c:formatCode>0</c:formatCode>
                <c:ptCount val="366"/>
                <c:pt idx="123">
                  <c:v>124.02</c:v>
                </c:pt>
                <c:pt idx="124">
                  <c:v>124.02</c:v>
                </c:pt>
                <c:pt idx="125">
                  <c:v>124.02</c:v>
                </c:pt>
                <c:pt idx="126">
                  <c:v>124.02</c:v>
                </c:pt>
                <c:pt idx="127">
                  <c:v>124.02</c:v>
                </c:pt>
                <c:pt idx="128">
                  <c:v>124.02</c:v>
                </c:pt>
                <c:pt idx="129">
                  <c:v>124.02</c:v>
                </c:pt>
                <c:pt idx="130">
                  <c:v>124.02</c:v>
                </c:pt>
                <c:pt idx="131">
                  <c:v>124.02</c:v>
                </c:pt>
                <c:pt idx="132">
                  <c:v>124.02</c:v>
                </c:pt>
                <c:pt idx="133">
                  <c:v>124.02</c:v>
                </c:pt>
                <c:pt idx="134">
                  <c:v>124.02</c:v>
                </c:pt>
                <c:pt idx="135">
                  <c:v>124.02</c:v>
                </c:pt>
                <c:pt idx="136">
                  <c:v>124.02</c:v>
                </c:pt>
                <c:pt idx="137">
                  <c:v>124.02</c:v>
                </c:pt>
                <c:pt idx="138">
                  <c:v>124.02</c:v>
                </c:pt>
                <c:pt idx="139">
                  <c:v>124.02</c:v>
                </c:pt>
                <c:pt idx="140">
                  <c:v>124.02</c:v>
                </c:pt>
                <c:pt idx="141">
                  <c:v>124.02</c:v>
                </c:pt>
                <c:pt idx="142">
                  <c:v>124.02</c:v>
                </c:pt>
                <c:pt idx="143">
                  <c:v>124.02</c:v>
                </c:pt>
                <c:pt idx="144">
                  <c:v>124.02</c:v>
                </c:pt>
                <c:pt idx="145">
                  <c:v>124.02</c:v>
                </c:pt>
                <c:pt idx="146">
                  <c:v>124.02</c:v>
                </c:pt>
                <c:pt idx="147">
                  <c:v>124.02</c:v>
                </c:pt>
                <c:pt idx="148">
                  <c:v>124.02</c:v>
                </c:pt>
                <c:pt idx="149">
                  <c:v>124.02</c:v>
                </c:pt>
                <c:pt idx="150">
                  <c:v>124.02</c:v>
                </c:pt>
                <c:pt idx="151">
                  <c:v>124.02</c:v>
                </c:pt>
                <c:pt idx="152">
                  <c:v>124.02</c:v>
                </c:pt>
                <c:pt idx="153">
                  <c:v>124.02</c:v>
                </c:pt>
                <c:pt idx="154">
                  <c:v>124.02</c:v>
                </c:pt>
                <c:pt idx="155">
                  <c:v>124.02</c:v>
                </c:pt>
                <c:pt idx="156">
                  <c:v>124.02</c:v>
                </c:pt>
                <c:pt idx="157">
                  <c:v>124.02</c:v>
                </c:pt>
                <c:pt idx="158">
                  <c:v>124.02</c:v>
                </c:pt>
                <c:pt idx="159">
                  <c:v>124.02</c:v>
                </c:pt>
                <c:pt idx="160">
                  <c:v>124.02</c:v>
                </c:pt>
                <c:pt idx="161">
                  <c:v>124.02</c:v>
                </c:pt>
                <c:pt idx="162">
                  <c:v>124.02</c:v>
                </c:pt>
                <c:pt idx="163">
                  <c:v>124.02</c:v>
                </c:pt>
                <c:pt idx="164">
                  <c:v>124.02</c:v>
                </c:pt>
                <c:pt idx="165">
                  <c:v>124.02</c:v>
                </c:pt>
                <c:pt idx="166">
                  <c:v>124.02</c:v>
                </c:pt>
                <c:pt idx="167">
                  <c:v>124.02</c:v>
                </c:pt>
                <c:pt idx="168">
                  <c:v>124.02</c:v>
                </c:pt>
                <c:pt idx="169">
                  <c:v>124.02</c:v>
                </c:pt>
                <c:pt idx="170">
                  <c:v>124.02</c:v>
                </c:pt>
                <c:pt idx="171">
                  <c:v>124.02</c:v>
                </c:pt>
                <c:pt idx="172">
                  <c:v>124.02</c:v>
                </c:pt>
                <c:pt idx="173">
                  <c:v>124.02</c:v>
                </c:pt>
                <c:pt idx="174">
                  <c:v>124.02</c:v>
                </c:pt>
                <c:pt idx="175">
                  <c:v>124.02</c:v>
                </c:pt>
                <c:pt idx="176">
                  <c:v>124.02</c:v>
                </c:pt>
                <c:pt idx="177">
                  <c:v>124.02</c:v>
                </c:pt>
                <c:pt idx="178">
                  <c:v>124.02</c:v>
                </c:pt>
                <c:pt idx="179">
                  <c:v>124.02</c:v>
                </c:pt>
                <c:pt idx="180">
                  <c:v>124.02</c:v>
                </c:pt>
                <c:pt idx="181">
                  <c:v>124.02</c:v>
                </c:pt>
                <c:pt idx="182">
                  <c:v>124.02</c:v>
                </c:pt>
                <c:pt idx="183">
                  <c:v>124.02</c:v>
                </c:pt>
                <c:pt idx="184">
                  <c:v>124.02</c:v>
                </c:pt>
                <c:pt idx="185">
                  <c:v>124.02</c:v>
                </c:pt>
                <c:pt idx="186">
                  <c:v>124.02</c:v>
                </c:pt>
                <c:pt idx="187">
                  <c:v>124.02</c:v>
                </c:pt>
                <c:pt idx="188">
                  <c:v>124.02</c:v>
                </c:pt>
                <c:pt idx="189">
                  <c:v>124.02</c:v>
                </c:pt>
                <c:pt idx="190">
                  <c:v>124.02</c:v>
                </c:pt>
                <c:pt idx="191">
                  <c:v>124.02</c:v>
                </c:pt>
                <c:pt idx="192">
                  <c:v>124.02</c:v>
                </c:pt>
                <c:pt idx="193">
                  <c:v>124.02</c:v>
                </c:pt>
                <c:pt idx="194">
                  <c:v>124.02</c:v>
                </c:pt>
                <c:pt idx="195">
                  <c:v>124.02</c:v>
                </c:pt>
                <c:pt idx="196">
                  <c:v>124.02</c:v>
                </c:pt>
                <c:pt idx="197">
                  <c:v>124.02</c:v>
                </c:pt>
                <c:pt idx="198">
                  <c:v>124.02</c:v>
                </c:pt>
                <c:pt idx="199">
                  <c:v>124.02</c:v>
                </c:pt>
                <c:pt idx="200">
                  <c:v>124.02</c:v>
                </c:pt>
                <c:pt idx="201">
                  <c:v>124.02</c:v>
                </c:pt>
                <c:pt idx="202">
                  <c:v>124.02</c:v>
                </c:pt>
                <c:pt idx="203">
                  <c:v>124.02</c:v>
                </c:pt>
                <c:pt idx="204">
                  <c:v>124.02</c:v>
                </c:pt>
                <c:pt idx="205">
                  <c:v>124.02</c:v>
                </c:pt>
                <c:pt idx="206">
                  <c:v>124.02</c:v>
                </c:pt>
                <c:pt idx="207">
                  <c:v>124.02</c:v>
                </c:pt>
                <c:pt idx="208">
                  <c:v>124.02</c:v>
                </c:pt>
                <c:pt idx="209">
                  <c:v>124.02</c:v>
                </c:pt>
                <c:pt idx="210">
                  <c:v>124.02</c:v>
                </c:pt>
                <c:pt idx="211">
                  <c:v>124.02</c:v>
                </c:pt>
                <c:pt idx="212">
                  <c:v>124.02</c:v>
                </c:pt>
                <c:pt idx="213">
                  <c:v>124.02</c:v>
                </c:pt>
                <c:pt idx="214">
                  <c:v>124.02</c:v>
                </c:pt>
                <c:pt idx="215">
                  <c:v>124.02</c:v>
                </c:pt>
                <c:pt idx="216">
                  <c:v>124.02</c:v>
                </c:pt>
                <c:pt idx="217">
                  <c:v>124.02</c:v>
                </c:pt>
                <c:pt idx="218">
                  <c:v>124.02</c:v>
                </c:pt>
                <c:pt idx="219">
                  <c:v>124.02</c:v>
                </c:pt>
                <c:pt idx="220">
                  <c:v>124.02</c:v>
                </c:pt>
                <c:pt idx="221">
                  <c:v>124.02</c:v>
                </c:pt>
                <c:pt idx="222">
                  <c:v>124.02</c:v>
                </c:pt>
                <c:pt idx="223">
                  <c:v>124.02</c:v>
                </c:pt>
                <c:pt idx="224">
                  <c:v>124.02</c:v>
                </c:pt>
                <c:pt idx="225">
                  <c:v>124.02</c:v>
                </c:pt>
                <c:pt idx="226">
                  <c:v>124.02</c:v>
                </c:pt>
                <c:pt idx="227">
                  <c:v>124.02</c:v>
                </c:pt>
                <c:pt idx="228">
                  <c:v>124.02</c:v>
                </c:pt>
                <c:pt idx="229">
                  <c:v>124.02</c:v>
                </c:pt>
                <c:pt idx="230">
                  <c:v>124.02</c:v>
                </c:pt>
                <c:pt idx="231">
                  <c:v>124.02</c:v>
                </c:pt>
                <c:pt idx="232">
                  <c:v>124.02</c:v>
                </c:pt>
                <c:pt idx="233">
                  <c:v>124.02</c:v>
                </c:pt>
                <c:pt idx="234">
                  <c:v>124.02</c:v>
                </c:pt>
                <c:pt idx="235">
                  <c:v>124.02</c:v>
                </c:pt>
                <c:pt idx="236">
                  <c:v>124.02</c:v>
                </c:pt>
                <c:pt idx="237">
                  <c:v>124.02</c:v>
                </c:pt>
                <c:pt idx="238">
                  <c:v>124.02</c:v>
                </c:pt>
                <c:pt idx="239">
                  <c:v>124.02</c:v>
                </c:pt>
                <c:pt idx="240">
                  <c:v>124.02</c:v>
                </c:pt>
                <c:pt idx="241">
                  <c:v>124.02</c:v>
                </c:pt>
                <c:pt idx="242">
                  <c:v>124.02</c:v>
                </c:pt>
                <c:pt idx="243">
                  <c:v>124.02</c:v>
                </c:pt>
                <c:pt idx="244">
                  <c:v>124.02</c:v>
                </c:pt>
                <c:pt idx="245">
                  <c:v>124.02</c:v>
                </c:pt>
                <c:pt idx="246">
                  <c:v>124.02</c:v>
                </c:pt>
                <c:pt idx="247">
                  <c:v>124.02</c:v>
                </c:pt>
                <c:pt idx="248">
                  <c:v>124.02</c:v>
                </c:pt>
                <c:pt idx="249">
                  <c:v>124.02</c:v>
                </c:pt>
                <c:pt idx="250">
                  <c:v>124.02</c:v>
                </c:pt>
                <c:pt idx="251">
                  <c:v>124.02</c:v>
                </c:pt>
                <c:pt idx="252">
                  <c:v>124.02</c:v>
                </c:pt>
                <c:pt idx="253">
                  <c:v>124.02</c:v>
                </c:pt>
                <c:pt idx="254">
                  <c:v>124.02</c:v>
                </c:pt>
                <c:pt idx="255">
                  <c:v>124.02</c:v>
                </c:pt>
                <c:pt idx="256">
                  <c:v>124.02</c:v>
                </c:pt>
                <c:pt idx="257">
                  <c:v>124.02</c:v>
                </c:pt>
                <c:pt idx="258">
                  <c:v>124.02</c:v>
                </c:pt>
                <c:pt idx="259">
                  <c:v>124.02</c:v>
                </c:pt>
                <c:pt idx="260">
                  <c:v>124.02</c:v>
                </c:pt>
                <c:pt idx="261">
                  <c:v>124.02</c:v>
                </c:pt>
                <c:pt idx="262">
                  <c:v>124.02</c:v>
                </c:pt>
                <c:pt idx="263">
                  <c:v>124.02</c:v>
                </c:pt>
                <c:pt idx="264">
                  <c:v>124.02</c:v>
                </c:pt>
                <c:pt idx="265">
                  <c:v>124.02</c:v>
                </c:pt>
                <c:pt idx="266">
                  <c:v>124.02</c:v>
                </c:pt>
                <c:pt idx="267">
                  <c:v>124.02</c:v>
                </c:pt>
                <c:pt idx="268">
                  <c:v>124.02</c:v>
                </c:pt>
                <c:pt idx="269">
                  <c:v>124.02</c:v>
                </c:pt>
                <c:pt idx="270">
                  <c:v>124.02</c:v>
                </c:pt>
                <c:pt idx="271">
                  <c:v>124.02</c:v>
                </c:pt>
                <c:pt idx="272">
                  <c:v>124.02</c:v>
                </c:pt>
                <c:pt idx="273">
                  <c:v>124.02</c:v>
                </c:pt>
                <c:pt idx="274">
                  <c:v>124.02</c:v>
                </c:pt>
                <c:pt idx="275">
                  <c:v>124.02</c:v>
                </c:pt>
                <c:pt idx="276">
                  <c:v>124.02</c:v>
                </c:pt>
                <c:pt idx="277">
                  <c:v>124.02</c:v>
                </c:pt>
                <c:pt idx="278">
                  <c:v>124.02</c:v>
                </c:pt>
                <c:pt idx="279">
                  <c:v>124.02</c:v>
                </c:pt>
                <c:pt idx="280">
                  <c:v>124.02</c:v>
                </c:pt>
                <c:pt idx="281">
                  <c:v>124.02</c:v>
                </c:pt>
                <c:pt idx="282">
                  <c:v>124.02</c:v>
                </c:pt>
                <c:pt idx="283">
                  <c:v>124.02</c:v>
                </c:pt>
                <c:pt idx="284">
                  <c:v>124.02</c:v>
                </c:pt>
                <c:pt idx="285">
                  <c:v>124.02</c:v>
                </c:pt>
                <c:pt idx="286">
                  <c:v>124.02</c:v>
                </c:pt>
                <c:pt idx="287">
                  <c:v>124.02</c:v>
                </c:pt>
                <c:pt idx="288">
                  <c:v>124.02</c:v>
                </c:pt>
                <c:pt idx="289">
                  <c:v>124.02</c:v>
                </c:pt>
                <c:pt idx="290">
                  <c:v>124.02</c:v>
                </c:pt>
                <c:pt idx="291">
                  <c:v>124.02</c:v>
                </c:pt>
                <c:pt idx="292">
                  <c:v>124.02</c:v>
                </c:pt>
                <c:pt idx="293">
                  <c:v>124.02</c:v>
                </c:pt>
                <c:pt idx="294">
                  <c:v>124.02</c:v>
                </c:pt>
                <c:pt idx="295">
                  <c:v>124.02</c:v>
                </c:pt>
                <c:pt idx="296">
                  <c:v>124.02</c:v>
                </c:pt>
                <c:pt idx="297">
                  <c:v>124.02</c:v>
                </c:pt>
                <c:pt idx="298">
                  <c:v>124.02</c:v>
                </c:pt>
                <c:pt idx="299">
                  <c:v>124.02</c:v>
                </c:pt>
                <c:pt idx="300">
                  <c:v>124.02</c:v>
                </c:pt>
                <c:pt idx="301">
                  <c:v>124.02</c:v>
                </c:pt>
                <c:pt idx="302">
                  <c:v>124.02</c:v>
                </c:pt>
                <c:pt idx="303">
                  <c:v>124.02</c:v>
                </c:pt>
                <c:pt idx="304">
                  <c:v>124.02</c:v>
                </c:pt>
                <c:pt idx="305">
                  <c:v>124.02</c:v>
                </c:pt>
                <c:pt idx="306">
                  <c:v>124.02</c:v>
                </c:pt>
                <c:pt idx="307">
                  <c:v>124.02</c:v>
                </c:pt>
                <c:pt idx="308">
                  <c:v>124.02</c:v>
                </c:pt>
                <c:pt idx="309">
                  <c:v>124.02</c:v>
                </c:pt>
                <c:pt idx="310">
                  <c:v>124.02</c:v>
                </c:pt>
                <c:pt idx="311">
                  <c:v>124.02</c:v>
                </c:pt>
                <c:pt idx="312">
                  <c:v>124.02</c:v>
                </c:pt>
                <c:pt idx="313">
                  <c:v>124.02</c:v>
                </c:pt>
                <c:pt idx="314">
                  <c:v>124.02</c:v>
                </c:pt>
                <c:pt idx="315">
                  <c:v>124.02</c:v>
                </c:pt>
                <c:pt idx="316">
                  <c:v>124.02</c:v>
                </c:pt>
                <c:pt idx="317">
                  <c:v>124.02</c:v>
                </c:pt>
                <c:pt idx="318">
                  <c:v>124.02</c:v>
                </c:pt>
                <c:pt idx="319">
                  <c:v>124.02</c:v>
                </c:pt>
                <c:pt idx="320">
                  <c:v>124.02</c:v>
                </c:pt>
                <c:pt idx="321">
                  <c:v>124.02</c:v>
                </c:pt>
                <c:pt idx="322">
                  <c:v>124.02</c:v>
                </c:pt>
                <c:pt idx="323">
                  <c:v>124.02</c:v>
                </c:pt>
                <c:pt idx="324">
                  <c:v>124.02</c:v>
                </c:pt>
                <c:pt idx="325">
                  <c:v>124.02</c:v>
                </c:pt>
                <c:pt idx="326">
                  <c:v>124.02</c:v>
                </c:pt>
                <c:pt idx="327">
                  <c:v>124.02</c:v>
                </c:pt>
                <c:pt idx="328">
                  <c:v>124.02</c:v>
                </c:pt>
                <c:pt idx="329">
                  <c:v>124.02</c:v>
                </c:pt>
                <c:pt idx="330">
                  <c:v>124.02</c:v>
                </c:pt>
                <c:pt idx="331">
                  <c:v>124.02</c:v>
                </c:pt>
                <c:pt idx="332">
                  <c:v>124.02</c:v>
                </c:pt>
                <c:pt idx="333">
                  <c:v>124.02</c:v>
                </c:pt>
                <c:pt idx="334">
                  <c:v>124.02</c:v>
                </c:pt>
                <c:pt idx="335">
                  <c:v>124.02</c:v>
                </c:pt>
                <c:pt idx="336">
                  <c:v>124.02</c:v>
                </c:pt>
                <c:pt idx="337">
                  <c:v>124.02</c:v>
                </c:pt>
                <c:pt idx="338">
                  <c:v>124.02</c:v>
                </c:pt>
                <c:pt idx="339">
                  <c:v>124.02</c:v>
                </c:pt>
                <c:pt idx="340">
                  <c:v>124.02</c:v>
                </c:pt>
                <c:pt idx="341">
                  <c:v>124.02</c:v>
                </c:pt>
                <c:pt idx="342">
                  <c:v>124.02</c:v>
                </c:pt>
                <c:pt idx="343">
                  <c:v>124.02</c:v>
                </c:pt>
                <c:pt idx="344">
                  <c:v>124.02</c:v>
                </c:pt>
                <c:pt idx="345">
                  <c:v>124.02</c:v>
                </c:pt>
                <c:pt idx="346">
                  <c:v>124.02</c:v>
                </c:pt>
                <c:pt idx="347">
                  <c:v>124.02</c:v>
                </c:pt>
                <c:pt idx="348">
                  <c:v>124.02</c:v>
                </c:pt>
                <c:pt idx="349">
                  <c:v>124.02</c:v>
                </c:pt>
                <c:pt idx="350">
                  <c:v>124.02</c:v>
                </c:pt>
                <c:pt idx="351">
                  <c:v>124.02</c:v>
                </c:pt>
                <c:pt idx="352">
                  <c:v>124.02</c:v>
                </c:pt>
                <c:pt idx="353">
                  <c:v>124.02</c:v>
                </c:pt>
                <c:pt idx="354">
                  <c:v>124.02</c:v>
                </c:pt>
                <c:pt idx="355">
                  <c:v>124.02</c:v>
                </c:pt>
                <c:pt idx="356">
                  <c:v>124.02</c:v>
                </c:pt>
                <c:pt idx="357">
                  <c:v>124.02</c:v>
                </c:pt>
                <c:pt idx="358">
                  <c:v>124.02</c:v>
                </c:pt>
                <c:pt idx="359">
                  <c:v>124.02</c:v>
                </c:pt>
                <c:pt idx="360">
                  <c:v>124.02</c:v>
                </c:pt>
                <c:pt idx="361">
                  <c:v>124.02</c:v>
                </c:pt>
                <c:pt idx="362">
                  <c:v>124.02</c:v>
                </c:pt>
                <c:pt idx="363">
                  <c:v>124.02</c:v>
                </c:pt>
                <c:pt idx="364">
                  <c:v>124.02</c:v>
                </c:pt>
                <c:pt idx="365">
                  <c:v>124.02</c:v>
                </c:pt>
              </c:numCache>
            </c:numRef>
          </c:val>
          <c:smooth val="0"/>
        </c:ser>
        <c:dLbls>
          <c:showLegendKey val="0"/>
          <c:showVal val="0"/>
          <c:showCatName val="0"/>
          <c:showSerName val="0"/>
          <c:showPercent val="0"/>
          <c:showBubbleSize val="0"/>
        </c:dLbls>
        <c:marker val="1"/>
        <c:smooth val="0"/>
        <c:axId val="273193600"/>
        <c:axId val="273199488"/>
      </c:lineChart>
      <c:lineChart>
        <c:grouping val="standard"/>
        <c:varyColors val="0"/>
        <c:ser>
          <c:idx val="1"/>
          <c:order val="1"/>
          <c:tx>
            <c:v>NGTL FT</c:v>
          </c:tx>
          <c:spPr>
            <a:ln w="34925">
              <a:solidFill>
                <a:schemeClr val="accent1">
                  <a:lumMod val="75000"/>
                </a:schemeClr>
              </a:solidFill>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BORDER'!$F$307:$F$672</c:f>
              <c:numCache>
                <c:formatCode>0</c:formatCode>
                <c:ptCount val="366"/>
                <c:pt idx="0">
                  <c:v>3113.11</c:v>
                </c:pt>
                <c:pt idx="1">
                  <c:v>3113.11</c:v>
                </c:pt>
                <c:pt idx="2">
                  <c:v>3113.11</c:v>
                </c:pt>
                <c:pt idx="3">
                  <c:v>3113.11</c:v>
                </c:pt>
                <c:pt idx="4">
                  <c:v>3113.11</c:v>
                </c:pt>
                <c:pt idx="5">
                  <c:v>3113.11</c:v>
                </c:pt>
                <c:pt idx="6">
                  <c:v>3113.11</c:v>
                </c:pt>
                <c:pt idx="7">
                  <c:v>3113.11</c:v>
                </c:pt>
                <c:pt idx="8">
                  <c:v>3113.11</c:v>
                </c:pt>
                <c:pt idx="9">
                  <c:v>3113.11</c:v>
                </c:pt>
                <c:pt idx="10">
                  <c:v>3113.11</c:v>
                </c:pt>
                <c:pt idx="11">
                  <c:v>3113.11</c:v>
                </c:pt>
                <c:pt idx="12">
                  <c:v>3113.11</c:v>
                </c:pt>
                <c:pt idx="13">
                  <c:v>3113.11</c:v>
                </c:pt>
                <c:pt idx="14">
                  <c:v>3113.11</c:v>
                </c:pt>
                <c:pt idx="15">
                  <c:v>3113.11</c:v>
                </c:pt>
                <c:pt idx="16">
                  <c:v>3113.11</c:v>
                </c:pt>
                <c:pt idx="17">
                  <c:v>3113.11</c:v>
                </c:pt>
                <c:pt idx="18">
                  <c:v>3113.11</c:v>
                </c:pt>
                <c:pt idx="19">
                  <c:v>3113.11</c:v>
                </c:pt>
                <c:pt idx="20">
                  <c:v>3113.11</c:v>
                </c:pt>
                <c:pt idx="21">
                  <c:v>3113.11</c:v>
                </c:pt>
                <c:pt idx="22">
                  <c:v>3113.11</c:v>
                </c:pt>
                <c:pt idx="23">
                  <c:v>3113.11</c:v>
                </c:pt>
                <c:pt idx="24">
                  <c:v>3113.11</c:v>
                </c:pt>
                <c:pt idx="25">
                  <c:v>3113.11</c:v>
                </c:pt>
                <c:pt idx="26">
                  <c:v>3113.11</c:v>
                </c:pt>
                <c:pt idx="27">
                  <c:v>3113.11</c:v>
                </c:pt>
                <c:pt idx="28">
                  <c:v>3113.11</c:v>
                </c:pt>
                <c:pt idx="29">
                  <c:v>3113.11</c:v>
                </c:pt>
                <c:pt idx="30">
                  <c:v>3113.11</c:v>
                </c:pt>
                <c:pt idx="31">
                  <c:v>3113.11</c:v>
                </c:pt>
                <c:pt idx="32">
                  <c:v>3113.11</c:v>
                </c:pt>
                <c:pt idx="33">
                  <c:v>3113.11</c:v>
                </c:pt>
                <c:pt idx="34">
                  <c:v>3113.11</c:v>
                </c:pt>
                <c:pt idx="35">
                  <c:v>3113.11</c:v>
                </c:pt>
                <c:pt idx="36">
                  <c:v>3113.11</c:v>
                </c:pt>
                <c:pt idx="37">
                  <c:v>3113.11</c:v>
                </c:pt>
                <c:pt idx="38">
                  <c:v>3113.11</c:v>
                </c:pt>
                <c:pt idx="39">
                  <c:v>3113.11</c:v>
                </c:pt>
                <c:pt idx="40">
                  <c:v>3113.11</c:v>
                </c:pt>
                <c:pt idx="41">
                  <c:v>3113.11</c:v>
                </c:pt>
                <c:pt idx="42">
                  <c:v>3113.11</c:v>
                </c:pt>
                <c:pt idx="43">
                  <c:v>3113.11</c:v>
                </c:pt>
                <c:pt idx="44">
                  <c:v>3113.11</c:v>
                </c:pt>
                <c:pt idx="45">
                  <c:v>3113.11</c:v>
                </c:pt>
                <c:pt idx="46">
                  <c:v>3113.11</c:v>
                </c:pt>
                <c:pt idx="47">
                  <c:v>3113.11</c:v>
                </c:pt>
                <c:pt idx="48">
                  <c:v>3113.11</c:v>
                </c:pt>
                <c:pt idx="49">
                  <c:v>3113.11</c:v>
                </c:pt>
                <c:pt idx="50">
                  <c:v>3113.11</c:v>
                </c:pt>
                <c:pt idx="51">
                  <c:v>3113.11</c:v>
                </c:pt>
                <c:pt idx="52">
                  <c:v>3113.11</c:v>
                </c:pt>
                <c:pt idx="53">
                  <c:v>3113.11</c:v>
                </c:pt>
                <c:pt idx="54">
                  <c:v>3113.11</c:v>
                </c:pt>
                <c:pt idx="55">
                  <c:v>3113.11</c:v>
                </c:pt>
                <c:pt idx="56">
                  <c:v>3113.11</c:v>
                </c:pt>
                <c:pt idx="57">
                  <c:v>3113.11</c:v>
                </c:pt>
                <c:pt idx="58">
                  <c:v>3113.11</c:v>
                </c:pt>
                <c:pt idx="59">
                  <c:v>3113.11</c:v>
                </c:pt>
                <c:pt idx="60">
                  <c:v>3113.11</c:v>
                </c:pt>
                <c:pt idx="61">
                  <c:v>3113.11</c:v>
                </c:pt>
                <c:pt idx="62">
                  <c:v>3113.11</c:v>
                </c:pt>
                <c:pt idx="63">
                  <c:v>3113.11</c:v>
                </c:pt>
                <c:pt idx="64">
                  <c:v>3113.11</c:v>
                </c:pt>
                <c:pt idx="65">
                  <c:v>3113.11</c:v>
                </c:pt>
                <c:pt idx="66">
                  <c:v>3113.11</c:v>
                </c:pt>
                <c:pt idx="67">
                  <c:v>3113.11</c:v>
                </c:pt>
                <c:pt idx="68">
                  <c:v>3113.11</c:v>
                </c:pt>
                <c:pt idx="69">
                  <c:v>3113.11</c:v>
                </c:pt>
                <c:pt idx="70">
                  <c:v>3113.11</c:v>
                </c:pt>
                <c:pt idx="71">
                  <c:v>3113.11</c:v>
                </c:pt>
                <c:pt idx="72">
                  <c:v>3113.11</c:v>
                </c:pt>
                <c:pt idx="73">
                  <c:v>3113.11</c:v>
                </c:pt>
                <c:pt idx="74">
                  <c:v>3113.11</c:v>
                </c:pt>
                <c:pt idx="75">
                  <c:v>3113.11</c:v>
                </c:pt>
                <c:pt idx="76">
                  <c:v>3113.11</c:v>
                </c:pt>
                <c:pt idx="77">
                  <c:v>3113.11</c:v>
                </c:pt>
                <c:pt idx="78">
                  <c:v>3113.11</c:v>
                </c:pt>
                <c:pt idx="79">
                  <c:v>3113.11</c:v>
                </c:pt>
                <c:pt idx="80">
                  <c:v>3113.11</c:v>
                </c:pt>
                <c:pt idx="81">
                  <c:v>3113.11</c:v>
                </c:pt>
                <c:pt idx="82">
                  <c:v>3113.11</c:v>
                </c:pt>
                <c:pt idx="83">
                  <c:v>3113.11</c:v>
                </c:pt>
                <c:pt idx="84">
                  <c:v>3113.11</c:v>
                </c:pt>
                <c:pt idx="85">
                  <c:v>3113.11</c:v>
                </c:pt>
                <c:pt idx="86">
                  <c:v>3113.11</c:v>
                </c:pt>
                <c:pt idx="87">
                  <c:v>3113.11</c:v>
                </c:pt>
                <c:pt idx="88">
                  <c:v>3113.11</c:v>
                </c:pt>
                <c:pt idx="89">
                  <c:v>3113.11</c:v>
                </c:pt>
                <c:pt idx="90">
                  <c:v>3113.11</c:v>
                </c:pt>
                <c:pt idx="91">
                  <c:v>3113.11</c:v>
                </c:pt>
                <c:pt idx="92">
                  <c:v>3149.2999999999997</c:v>
                </c:pt>
                <c:pt idx="93">
                  <c:v>3149.2999999999997</c:v>
                </c:pt>
                <c:pt idx="94">
                  <c:v>3149.2999999999997</c:v>
                </c:pt>
                <c:pt idx="95">
                  <c:v>3149.2999999999997</c:v>
                </c:pt>
                <c:pt idx="96">
                  <c:v>3149.2999999999997</c:v>
                </c:pt>
                <c:pt idx="97">
                  <c:v>3149.2999999999997</c:v>
                </c:pt>
                <c:pt idx="98">
                  <c:v>3149.2999999999997</c:v>
                </c:pt>
                <c:pt idx="99">
                  <c:v>3149.2999999999997</c:v>
                </c:pt>
                <c:pt idx="100">
                  <c:v>3149.2999999999997</c:v>
                </c:pt>
                <c:pt idx="101">
                  <c:v>3149.2999999999997</c:v>
                </c:pt>
                <c:pt idx="102">
                  <c:v>3149.2999999999997</c:v>
                </c:pt>
                <c:pt idx="103">
                  <c:v>3149.2999999999997</c:v>
                </c:pt>
                <c:pt idx="104">
                  <c:v>3149.2999999999997</c:v>
                </c:pt>
                <c:pt idx="105">
                  <c:v>3149.2999999999997</c:v>
                </c:pt>
                <c:pt idx="106">
                  <c:v>3149.2999999999997</c:v>
                </c:pt>
                <c:pt idx="107">
                  <c:v>3149.2999999999997</c:v>
                </c:pt>
                <c:pt idx="108">
                  <c:v>3149.2999999999997</c:v>
                </c:pt>
                <c:pt idx="109">
                  <c:v>3149.2999999999997</c:v>
                </c:pt>
                <c:pt idx="110">
                  <c:v>3149.2999999999997</c:v>
                </c:pt>
                <c:pt idx="111">
                  <c:v>3149.2999999999997</c:v>
                </c:pt>
                <c:pt idx="112">
                  <c:v>3149.2999999999997</c:v>
                </c:pt>
                <c:pt idx="113">
                  <c:v>3149.2999999999997</c:v>
                </c:pt>
                <c:pt idx="114">
                  <c:v>3149.2999999999997</c:v>
                </c:pt>
                <c:pt idx="115">
                  <c:v>3149.2999999999997</c:v>
                </c:pt>
                <c:pt idx="116">
                  <c:v>3149.2999999999997</c:v>
                </c:pt>
                <c:pt idx="117">
                  <c:v>3149.2999999999997</c:v>
                </c:pt>
                <c:pt idx="118">
                  <c:v>3149.2999999999997</c:v>
                </c:pt>
                <c:pt idx="119">
                  <c:v>3149.2999999999997</c:v>
                </c:pt>
                <c:pt idx="120">
                  <c:v>3149.2999999999997</c:v>
                </c:pt>
                <c:pt idx="121">
                  <c:v>3149.2999999999997</c:v>
                </c:pt>
                <c:pt idx="122">
                  <c:v>3149.2999999999997</c:v>
                </c:pt>
                <c:pt idx="123">
                  <c:v>4169</c:v>
                </c:pt>
                <c:pt idx="124">
                  <c:v>4169</c:v>
                </c:pt>
                <c:pt idx="125">
                  <c:v>4169</c:v>
                </c:pt>
                <c:pt idx="126">
                  <c:v>4169</c:v>
                </c:pt>
                <c:pt idx="127">
                  <c:v>4169</c:v>
                </c:pt>
                <c:pt idx="128">
                  <c:v>4169</c:v>
                </c:pt>
                <c:pt idx="129">
                  <c:v>4169</c:v>
                </c:pt>
                <c:pt idx="130">
                  <c:v>4169</c:v>
                </c:pt>
                <c:pt idx="131">
                  <c:v>4169</c:v>
                </c:pt>
                <c:pt idx="132">
                  <c:v>4169</c:v>
                </c:pt>
                <c:pt idx="133">
                  <c:v>4169</c:v>
                </c:pt>
                <c:pt idx="134">
                  <c:v>4169</c:v>
                </c:pt>
                <c:pt idx="135">
                  <c:v>4169</c:v>
                </c:pt>
                <c:pt idx="136">
                  <c:v>4169</c:v>
                </c:pt>
                <c:pt idx="137">
                  <c:v>4169</c:v>
                </c:pt>
                <c:pt idx="138">
                  <c:v>4169</c:v>
                </c:pt>
                <c:pt idx="139">
                  <c:v>4169</c:v>
                </c:pt>
                <c:pt idx="140">
                  <c:v>4169</c:v>
                </c:pt>
                <c:pt idx="141">
                  <c:v>4169</c:v>
                </c:pt>
                <c:pt idx="142">
                  <c:v>4169</c:v>
                </c:pt>
                <c:pt idx="143">
                  <c:v>4169</c:v>
                </c:pt>
                <c:pt idx="144">
                  <c:v>4169</c:v>
                </c:pt>
                <c:pt idx="145">
                  <c:v>4169</c:v>
                </c:pt>
                <c:pt idx="146">
                  <c:v>4169</c:v>
                </c:pt>
                <c:pt idx="147">
                  <c:v>4169</c:v>
                </c:pt>
                <c:pt idx="148">
                  <c:v>4169</c:v>
                </c:pt>
                <c:pt idx="149">
                  <c:v>4169</c:v>
                </c:pt>
                <c:pt idx="150">
                  <c:v>4169</c:v>
                </c:pt>
                <c:pt idx="151">
                  <c:v>4169</c:v>
                </c:pt>
                <c:pt idx="152">
                  <c:v>4169</c:v>
                </c:pt>
                <c:pt idx="153">
                  <c:v>4085</c:v>
                </c:pt>
                <c:pt idx="154">
                  <c:v>4085</c:v>
                </c:pt>
                <c:pt idx="155">
                  <c:v>4085</c:v>
                </c:pt>
                <c:pt idx="156">
                  <c:v>4085</c:v>
                </c:pt>
                <c:pt idx="157">
                  <c:v>4085</c:v>
                </c:pt>
                <c:pt idx="158">
                  <c:v>4085</c:v>
                </c:pt>
                <c:pt idx="159">
                  <c:v>4085</c:v>
                </c:pt>
                <c:pt idx="160">
                  <c:v>4085</c:v>
                </c:pt>
                <c:pt idx="161">
                  <c:v>4085</c:v>
                </c:pt>
                <c:pt idx="162">
                  <c:v>4085</c:v>
                </c:pt>
                <c:pt idx="163">
                  <c:v>4085</c:v>
                </c:pt>
                <c:pt idx="164">
                  <c:v>4085</c:v>
                </c:pt>
                <c:pt idx="165">
                  <c:v>4085</c:v>
                </c:pt>
                <c:pt idx="166">
                  <c:v>4085</c:v>
                </c:pt>
                <c:pt idx="167">
                  <c:v>4085</c:v>
                </c:pt>
                <c:pt idx="168">
                  <c:v>4085</c:v>
                </c:pt>
                <c:pt idx="169">
                  <c:v>4085</c:v>
                </c:pt>
                <c:pt idx="170">
                  <c:v>4085</c:v>
                </c:pt>
                <c:pt idx="171">
                  <c:v>4085</c:v>
                </c:pt>
                <c:pt idx="172">
                  <c:v>4085</c:v>
                </c:pt>
                <c:pt idx="173">
                  <c:v>4085</c:v>
                </c:pt>
                <c:pt idx="174">
                  <c:v>4085</c:v>
                </c:pt>
                <c:pt idx="175">
                  <c:v>4085</c:v>
                </c:pt>
                <c:pt idx="176">
                  <c:v>4085</c:v>
                </c:pt>
                <c:pt idx="177">
                  <c:v>4085</c:v>
                </c:pt>
                <c:pt idx="178">
                  <c:v>4085</c:v>
                </c:pt>
                <c:pt idx="179">
                  <c:v>4085</c:v>
                </c:pt>
                <c:pt idx="180">
                  <c:v>4085</c:v>
                </c:pt>
                <c:pt idx="181">
                  <c:v>4085</c:v>
                </c:pt>
                <c:pt idx="182">
                  <c:v>4085</c:v>
                </c:pt>
                <c:pt idx="183">
                  <c:v>4085</c:v>
                </c:pt>
                <c:pt idx="184">
                  <c:v>4125</c:v>
                </c:pt>
                <c:pt idx="185">
                  <c:v>4125</c:v>
                </c:pt>
                <c:pt idx="186">
                  <c:v>4125</c:v>
                </c:pt>
                <c:pt idx="187">
                  <c:v>4125</c:v>
                </c:pt>
                <c:pt idx="188">
                  <c:v>4125</c:v>
                </c:pt>
                <c:pt idx="189">
                  <c:v>4125</c:v>
                </c:pt>
                <c:pt idx="190">
                  <c:v>4125</c:v>
                </c:pt>
                <c:pt idx="191">
                  <c:v>4125</c:v>
                </c:pt>
                <c:pt idx="192">
                  <c:v>4125</c:v>
                </c:pt>
                <c:pt idx="193">
                  <c:v>4125</c:v>
                </c:pt>
                <c:pt idx="194">
                  <c:v>4125</c:v>
                </c:pt>
                <c:pt idx="195">
                  <c:v>4125</c:v>
                </c:pt>
                <c:pt idx="196">
                  <c:v>4125</c:v>
                </c:pt>
                <c:pt idx="197">
                  <c:v>4125</c:v>
                </c:pt>
                <c:pt idx="198">
                  <c:v>4125</c:v>
                </c:pt>
                <c:pt idx="199">
                  <c:v>4125</c:v>
                </c:pt>
                <c:pt idx="200">
                  <c:v>4125</c:v>
                </c:pt>
                <c:pt idx="201">
                  <c:v>4125</c:v>
                </c:pt>
                <c:pt idx="202">
                  <c:v>4125</c:v>
                </c:pt>
                <c:pt idx="203">
                  <c:v>4125</c:v>
                </c:pt>
                <c:pt idx="204">
                  <c:v>4125</c:v>
                </c:pt>
                <c:pt idx="205">
                  <c:v>4125</c:v>
                </c:pt>
                <c:pt idx="206">
                  <c:v>4125</c:v>
                </c:pt>
                <c:pt idx="207">
                  <c:v>4125</c:v>
                </c:pt>
                <c:pt idx="208">
                  <c:v>4125</c:v>
                </c:pt>
                <c:pt idx="209">
                  <c:v>4125</c:v>
                </c:pt>
                <c:pt idx="210">
                  <c:v>4125</c:v>
                </c:pt>
                <c:pt idx="211">
                  <c:v>4125</c:v>
                </c:pt>
                <c:pt idx="212">
                  <c:v>4125</c:v>
                </c:pt>
                <c:pt idx="213">
                  <c:v>4125</c:v>
                </c:pt>
                <c:pt idx="214">
                  <c:v>4125</c:v>
                </c:pt>
                <c:pt idx="215">
                  <c:v>4125</c:v>
                </c:pt>
                <c:pt idx="216">
                  <c:v>4125</c:v>
                </c:pt>
                <c:pt idx="217">
                  <c:v>4125</c:v>
                </c:pt>
                <c:pt idx="218">
                  <c:v>4125</c:v>
                </c:pt>
                <c:pt idx="219">
                  <c:v>4125</c:v>
                </c:pt>
                <c:pt idx="220">
                  <c:v>4125</c:v>
                </c:pt>
                <c:pt idx="221">
                  <c:v>4125</c:v>
                </c:pt>
                <c:pt idx="222">
                  <c:v>4125</c:v>
                </c:pt>
                <c:pt idx="223">
                  <c:v>4125</c:v>
                </c:pt>
                <c:pt idx="224">
                  <c:v>4125</c:v>
                </c:pt>
                <c:pt idx="225">
                  <c:v>4125</c:v>
                </c:pt>
                <c:pt idx="226">
                  <c:v>4125</c:v>
                </c:pt>
                <c:pt idx="227">
                  <c:v>4125</c:v>
                </c:pt>
                <c:pt idx="228">
                  <c:v>4125</c:v>
                </c:pt>
                <c:pt idx="229">
                  <c:v>4125</c:v>
                </c:pt>
                <c:pt idx="230">
                  <c:v>4125</c:v>
                </c:pt>
                <c:pt idx="231">
                  <c:v>4125</c:v>
                </c:pt>
                <c:pt idx="232">
                  <c:v>4125</c:v>
                </c:pt>
                <c:pt idx="233">
                  <c:v>4125</c:v>
                </c:pt>
                <c:pt idx="234">
                  <c:v>4125</c:v>
                </c:pt>
                <c:pt idx="235">
                  <c:v>4125</c:v>
                </c:pt>
                <c:pt idx="236">
                  <c:v>4125</c:v>
                </c:pt>
                <c:pt idx="237">
                  <c:v>4125</c:v>
                </c:pt>
                <c:pt idx="238">
                  <c:v>4125</c:v>
                </c:pt>
                <c:pt idx="239">
                  <c:v>4125</c:v>
                </c:pt>
                <c:pt idx="240">
                  <c:v>4125</c:v>
                </c:pt>
                <c:pt idx="241">
                  <c:v>4125</c:v>
                </c:pt>
                <c:pt idx="242">
                  <c:v>4125</c:v>
                </c:pt>
                <c:pt idx="243">
                  <c:v>4125</c:v>
                </c:pt>
                <c:pt idx="244">
                  <c:v>4104</c:v>
                </c:pt>
                <c:pt idx="245">
                  <c:v>4104</c:v>
                </c:pt>
                <c:pt idx="246">
                  <c:v>4104</c:v>
                </c:pt>
                <c:pt idx="247">
                  <c:v>4104</c:v>
                </c:pt>
                <c:pt idx="248">
                  <c:v>4104</c:v>
                </c:pt>
                <c:pt idx="249">
                  <c:v>4104</c:v>
                </c:pt>
                <c:pt idx="250">
                  <c:v>4104</c:v>
                </c:pt>
                <c:pt idx="251">
                  <c:v>4104</c:v>
                </c:pt>
                <c:pt idx="252">
                  <c:v>4104</c:v>
                </c:pt>
                <c:pt idx="253">
                  <c:v>4104</c:v>
                </c:pt>
                <c:pt idx="254">
                  <c:v>4104</c:v>
                </c:pt>
                <c:pt idx="255">
                  <c:v>4104</c:v>
                </c:pt>
                <c:pt idx="256">
                  <c:v>4104</c:v>
                </c:pt>
                <c:pt idx="257">
                  <c:v>4104</c:v>
                </c:pt>
                <c:pt idx="258">
                  <c:v>4104</c:v>
                </c:pt>
                <c:pt idx="259">
                  <c:v>4104</c:v>
                </c:pt>
                <c:pt idx="260">
                  <c:v>4104</c:v>
                </c:pt>
                <c:pt idx="261">
                  <c:v>4104</c:v>
                </c:pt>
                <c:pt idx="262">
                  <c:v>4104</c:v>
                </c:pt>
                <c:pt idx="263">
                  <c:v>4104</c:v>
                </c:pt>
                <c:pt idx="264">
                  <c:v>4104</c:v>
                </c:pt>
                <c:pt idx="265">
                  <c:v>4104</c:v>
                </c:pt>
                <c:pt idx="266">
                  <c:v>4104</c:v>
                </c:pt>
                <c:pt idx="267">
                  <c:v>4104</c:v>
                </c:pt>
                <c:pt idx="268">
                  <c:v>4104</c:v>
                </c:pt>
                <c:pt idx="269">
                  <c:v>4104</c:v>
                </c:pt>
                <c:pt idx="270">
                  <c:v>4104</c:v>
                </c:pt>
                <c:pt idx="271">
                  <c:v>4104</c:v>
                </c:pt>
                <c:pt idx="272">
                  <c:v>4104</c:v>
                </c:pt>
                <c:pt idx="273">
                  <c:v>4104</c:v>
                </c:pt>
                <c:pt idx="274">
                  <c:v>4104</c:v>
                </c:pt>
                <c:pt idx="275">
                  <c:v>2516</c:v>
                </c:pt>
                <c:pt idx="276">
                  <c:v>2516</c:v>
                </c:pt>
                <c:pt idx="277">
                  <c:v>2516</c:v>
                </c:pt>
                <c:pt idx="278">
                  <c:v>2516</c:v>
                </c:pt>
                <c:pt idx="279">
                  <c:v>2516</c:v>
                </c:pt>
                <c:pt idx="280">
                  <c:v>2516</c:v>
                </c:pt>
                <c:pt idx="281">
                  <c:v>2516</c:v>
                </c:pt>
                <c:pt idx="282">
                  <c:v>2516</c:v>
                </c:pt>
                <c:pt idx="283">
                  <c:v>2516</c:v>
                </c:pt>
                <c:pt idx="284">
                  <c:v>2516</c:v>
                </c:pt>
                <c:pt idx="285">
                  <c:v>2516</c:v>
                </c:pt>
                <c:pt idx="286">
                  <c:v>2516</c:v>
                </c:pt>
                <c:pt idx="287">
                  <c:v>2516</c:v>
                </c:pt>
                <c:pt idx="288">
                  <c:v>2516</c:v>
                </c:pt>
                <c:pt idx="289">
                  <c:v>2516</c:v>
                </c:pt>
                <c:pt idx="290">
                  <c:v>2516</c:v>
                </c:pt>
                <c:pt idx="291">
                  <c:v>2516</c:v>
                </c:pt>
                <c:pt idx="292">
                  <c:v>2516</c:v>
                </c:pt>
                <c:pt idx="293">
                  <c:v>2516</c:v>
                </c:pt>
                <c:pt idx="294">
                  <c:v>2516</c:v>
                </c:pt>
                <c:pt idx="295">
                  <c:v>2516</c:v>
                </c:pt>
                <c:pt idx="296">
                  <c:v>2516</c:v>
                </c:pt>
                <c:pt idx="297">
                  <c:v>2516</c:v>
                </c:pt>
                <c:pt idx="298">
                  <c:v>2516</c:v>
                </c:pt>
                <c:pt idx="299">
                  <c:v>2516</c:v>
                </c:pt>
                <c:pt idx="300">
                  <c:v>2516</c:v>
                </c:pt>
                <c:pt idx="301">
                  <c:v>2516</c:v>
                </c:pt>
                <c:pt idx="302">
                  <c:v>2516</c:v>
                </c:pt>
                <c:pt idx="303">
                  <c:v>2516</c:v>
                </c:pt>
                <c:pt idx="304">
                  <c:v>2516</c:v>
                </c:pt>
                <c:pt idx="305">
                  <c:v>2420</c:v>
                </c:pt>
                <c:pt idx="306">
                  <c:v>2420</c:v>
                </c:pt>
                <c:pt idx="307">
                  <c:v>2420</c:v>
                </c:pt>
                <c:pt idx="308">
                  <c:v>2420</c:v>
                </c:pt>
                <c:pt idx="309">
                  <c:v>2420</c:v>
                </c:pt>
                <c:pt idx="310">
                  <c:v>2420</c:v>
                </c:pt>
                <c:pt idx="311">
                  <c:v>2420</c:v>
                </c:pt>
                <c:pt idx="312">
                  <c:v>2420</c:v>
                </c:pt>
                <c:pt idx="313">
                  <c:v>2420</c:v>
                </c:pt>
                <c:pt idx="314">
                  <c:v>2420</c:v>
                </c:pt>
                <c:pt idx="315">
                  <c:v>2420</c:v>
                </c:pt>
                <c:pt idx="316">
                  <c:v>2420</c:v>
                </c:pt>
                <c:pt idx="317">
                  <c:v>2420</c:v>
                </c:pt>
                <c:pt idx="318">
                  <c:v>2420</c:v>
                </c:pt>
                <c:pt idx="319">
                  <c:v>2420</c:v>
                </c:pt>
                <c:pt idx="320">
                  <c:v>2420</c:v>
                </c:pt>
                <c:pt idx="321">
                  <c:v>2420</c:v>
                </c:pt>
                <c:pt idx="322">
                  <c:v>2420</c:v>
                </c:pt>
                <c:pt idx="323">
                  <c:v>2420</c:v>
                </c:pt>
                <c:pt idx="324">
                  <c:v>2420</c:v>
                </c:pt>
                <c:pt idx="325">
                  <c:v>2420</c:v>
                </c:pt>
                <c:pt idx="326">
                  <c:v>2420</c:v>
                </c:pt>
                <c:pt idx="327">
                  <c:v>2420</c:v>
                </c:pt>
                <c:pt idx="328">
                  <c:v>2420</c:v>
                </c:pt>
                <c:pt idx="329">
                  <c:v>2420</c:v>
                </c:pt>
                <c:pt idx="330">
                  <c:v>2420</c:v>
                </c:pt>
                <c:pt idx="331">
                  <c:v>2420</c:v>
                </c:pt>
                <c:pt idx="332">
                  <c:v>2420</c:v>
                </c:pt>
                <c:pt idx="333">
                  <c:v>2420</c:v>
                </c:pt>
                <c:pt idx="334">
                  <c:v>2420</c:v>
                </c:pt>
                <c:pt idx="335">
                  <c:v>2420</c:v>
                </c:pt>
                <c:pt idx="336">
                  <c:v>2410</c:v>
                </c:pt>
                <c:pt idx="337">
                  <c:v>2410</c:v>
                </c:pt>
                <c:pt idx="338">
                  <c:v>2410</c:v>
                </c:pt>
                <c:pt idx="339">
                  <c:v>2410</c:v>
                </c:pt>
                <c:pt idx="340">
                  <c:v>2410</c:v>
                </c:pt>
                <c:pt idx="341">
                  <c:v>2410</c:v>
                </c:pt>
                <c:pt idx="342">
                  <c:v>2410</c:v>
                </c:pt>
                <c:pt idx="343">
                  <c:v>2410</c:v>
                </c:pt>
                <c:pt idx="344">
                  <c:v>2410</c:v>
                </c:pt>
                <c:pt idx="345">
                  <c:v>2410</c:v>
                </c:pt>
                <c:pt idx="346">
                  <c:v>2410</c:v>
                </c:pt>
                <c:pt idx="347">
                  <c:v>2410</c:v>
                </c:pt>
                <c:pt idx="348">
                  <c:v>2410</c:v>
                </c:pt>
                <c:pt idx="349">
                  <c:v>2410</c:v>
                </c:pt>
                <c:pt idx="350">
                  <c:v>2410</c:v>
                </c:pt>
                <c:pt idx="351">
                  <c:v>2410</c:v>
                </c:pt>
                <c:pt idx="352">
                  <c:v>2410</c:v>
                </c:pt>
                <c:pt idx="353">
                  <c:v>2410</c:v>
                </c:pt>
                <c:pt idx="354">
                  <c:v>2410</c:v>
                </c:pt>
                <c:pt idx="355">
                  <c:v>2410</c:v>
                </c:pt>
                <c:pt idx="356">
                  <c:v>2410</c:v>
                </c:pt>
                <c:pt idx="357">
                  <c:v>2410</c:v>
                </c:pt>
                <c:pt idx="358">
                  <c:v>2410</c:v>
                </c:pt>
                <c:pt idx="359">
                  <c:v>2410</c:v>
                </c:pt>
                <c:pt idx="360">
                  <c:v>2410</c:v>
                </c:pt>
                <c:pt idx="361">
                  <c:v>2410</c:v>
                </c:pt>
                <c:pt idx="362">
                  <c:v>2410</c:v>
                </c:pt>
                <c:pt idx="363">
                  <c:v>2410</c:v>
                </c:pt>
                <c:pt idx="364">
                  <c:v>2410</c:v>
                </c:pt>
                <c:pt idx="365">
                  <c:v>2410</c:v>
                </c:pt>
              </c:numCache>
            </c:numRef>
          </c:val>
          <c:smooth val="0"/>
        </c:ser>
        <c:dLbls>
          <c:showLegendKey val="0"/>
          <c:showVal val="0"/>
          <c:showCatName val="0"/>
          <c:showSerName val="0"/>
          <c:showPercent val="0"/>
          <c:showBubbleSize val="0"/>
        </c:dLbls>
        <c:marker val="1"/>
        <c:smooth val="0"/>
        <c:axId val="273224064"/>
        <c:axId val="273201408"/>
      </c:lineChart>
      <c:catAx>
        <c:axId val="273193600"/>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3199488"/>
        <c:crosses val="autoZero"/>
        <c:auto val="0"/>
        <c:lblAlgn val="ctr"/>
        <c:lblOffset val="30"/>
        <c:tickLblSkip val="30"/>
        <c:tickMarkSkip val="30"/>
        <c:noMultiLvlLbl val="0"/>
      </c:catAx>
      <c:valAx>
        <c:axId val="273199488"/>
        <c:scaling>
          <c:orientation val="minMax"/>
          <c:max val="170"/>
          <c:min val="50"/>
        </c:scaling>
        <c:delete val="0"/>
        <c:axPos val="l"/>
        <c:majorGridlines/>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3193600"/>
        <c:crosses val="autoZero"/>
        <c:crossBetween val="midCat"/>
        <c:majorUnit val="10"/>
        <c:minorUnit val="5"/>
      </c:valAx>
      <c:valAx>
        <c:axId val="273201408"/>
        <c:scaling>
          <c:orientation val="minMax"/>
          <c:max val="6545"/>
          <c:min val="1925"/>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34888438133874"/>
              <c:y val="0.25760788364077902"/>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273224064"/>
        <c:crosses val="max"/>
        <c:crossBetween val="between"/>
        <c:majorUnit val="385"/>
        <c:minorUnit val="385"/>
      </c:valAx>
      <c:dateAx>
        <c:axId val="273224064"/>
        <c:scaling>
          <c:orientation val="minMax"/>
        </c:scaling>
        <c:delete val="1"/>
        <c:axPos val="b"/>
        <c:numFmt formatCode="mmm\-yy" sourceLinked="1"/>
        <c:majorTickMark val="out"/>
        <c:minorTickMark val="none"/>
        <c:tickLblPos val="nextTo"/>
        <c:crossAx val="273201408"/>
        <c:crosses val="autoZero"/>
        <c:auto val="1"/>
        <c:lblOffset val="100"/>
        <c:baseTimeUnit val="days"/>
      </c:dateAx>
      <c:spPr>
        <a:ln>
          <a:noFill/>
        </a:ln>
      </c:spPr>
    </c:plotArea>
    <c:legend>
      <c:legendPos val="r"/>
      <c:layout>
        <c:manualLayout>
          <c:xMode val="edge"/>
          <c:yMode val="edge"/>
          <c:x val="9.565987325925418E-2"/>
          <c:y val="0.83971045571794778"/>
          <c:w val="0.5887642372346017"/>
          <c:h val="9.0592569640982709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245521601685982E-2"/>
          <c:y val="8.0224050781046635E-2"/>
          <c:w val="0.82753775904460836"/>
          <c:h val="0.86469116260456957"/>
        </c:manualLayout>
      </c:layout>
      <c:areaChart>
        <c:grouping val="standard"/>
        <c:varyColors val="0"/>
        <c:ser>
          <c:idx val="0"/>
          <c:order val="0"/>
          <c:tx>
            <c:v>Alberta BC Delivery Capability</c:v>
          </c:tx>
          <c:spPr>
            <a:solidFill>
              <a:srgbClr val="1F497D">
                <a:lumMod val="40000"/>
                <a:lumOff val="60000"/>
              </a:srgbClr>
            </a:solidFill>
            <a:ln w="12700">
              <a:solidFill>
                <a:srgbClr val="000000"/>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BORDER'!$S$307:$S$672</c:f>
              <c:numCache>
                <c:formatCode>0.00</c:formatCode>
                <c:ptCount val="366"/>
                <c:pt idx="0">
                  <c:v>60</c:v>
                </c:pt>
                <c:pt idx="1">
                  <c:v>60</c:v>
                </c:pt>
                <c:pt idx="2">
                  <c:v>60</c:v>
                </c:pt>
                <c:pt idx="3">
                  <c:v>60</c:v>
                </c:pt>
                <c:pt idx="4">
                  <c:v>60</c:v>
                </c:pt>
                <c:pt idx="5">
                  <c:v>60</c:v>
                </c:pt>
                <c:pt idx="6">
                  <c:v>60</c:v>
                </c:pt>
                <c:pt idx="7">
                  <c:v>60</c:v>
                </c:pt>
                <c:pt idx="8">
                  <c:v>60</c:v>
                </c:pt>
                <c:pt idx="9">
                  <c:v>60</c:v>
                </c:pt>
                <c:pt idx="10">
                  <c:v>60</c:v>
                </c:pt>
                <c:pt idx="11">
                  <c:v>60</c:v>
                </c:pt>
                <c:pt idx="12" formatCode="0">
                  <c:v>42</c:v>
                </c:pt>
                <c:pt idx="13" formatCode="0">
                  <c:v>42</c:v>
                </c:pt>
                <c:pt idx="14" formatCode="0">
                  <c:v>42</c:v>
                </c:pt>
                <c:pt idx="15" formatCode="0">
                  <c:v>42</c:v>
                </c:pt>
                <c:pt idx="16" formatCode="0">
                  <c:v>42</c:v>
                </c:pt>
                <c:pt idx="17" formatCode="0">
                  <c:v>42</c:v>
                </c:pt>
                <c:pt idx="18" formatCode="0">
                  <c:v>42</c:v>
                </c:pt>
                <c:pt idx="19" formatCode="0">
                  <c:v>42</c:v>
                </c:pt>
                <c:pt idx="20" formatCode="0">
                  <c:v>42</c:v>
                </c:pt>
                <c:pt idx="21" formatCode="0">
                  <c:v>42</c:v>
                </c:pt>
                <c:pt idx="22" formatCode="0">
                  <c:v>42</c:v>
                </c:pt>
                <c:pt idx="23" formatCode="0">
                  <c:v>42</c:v>
                </c:pt>
                <c:pt idx="24" formatCode="0">
                  <c:v>42</c:v>
                </c:pt>
                <c:pt idx="25" formatCode="0">
                  <c:v>42</c:v>
                </c:pt>
                <c:pt idx="26" formatCode="0">
                  <c:v>42</c:v>
                </c:pt>
                <c:pt idx="27" formatCode="0">
                  <c:v>42</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59.6</c:v>
                </c:pt>
                <c:pt idx="124">
                  <c:v>59.6</c:v>
                </c:pt>
                <c:pt idx="125">
                  <c:v>59.6</c:v>
                </c:pt>
                <c:pt idx="126">
                  <c:v>59.6</c:v>
                </c:pt>
                <c:pt idx="127">
                  <c:v>59.6</c:v>
                </c:pt>
                <c:pt idx="128">
                  <c:v>59.6</c:v>
                </c:pt>
                <c:pt idx="129">
                  <c:v>59.6</c:v>
                </c:pt>
                <c:pt idx="130">
                  <c:v>59.6</c:v>
                </c:pt>
                <c:pt idx="131">
                  <c:v>59.6</c:v>
                </c:pt>
                <c:pt idx="132">
                  <c:v>59.6</c:v>
                </c:pt>
                <c:pt idx="133">
                  <c:v>59.6</c:v>
                </c:pt>
                <c:pt idx="134">
                  <c:v>59.6</c:v>
                </c:pt>
                <c:pt idx="135">
                  <c:v>59.6</c:v>
                </c:pt>
                <c:pt idx="136">
                  <c:v>59.6</c:v>
                </c:pt>
                <c:pt idx="137">
                  <c:v>59.6</c:v>
                </c:pt>
                <c:pt idx="138" formatCode="0">
                  <c:v>55</c:v>
                </c:pt>
                <c:pt idx="139" formatCode="0">
                  <c:v>55</c:v>
                </c:pt>
                <c:pt idx="140" formatCode="0">
                  <c:v>55</c:v>
                </c:pt>
                <c:pt idx="141" formatCode="0">
                  <c:v>55</c:v>
                </c:pt>
                <c:pt idx="142" formatCode="0">
                  <c:v>55</c:v>
                </c:pt>
                <c:pt idx="143">
                  <c:v>59.6</c:v>
                </c:pt>
                <c:pt idx="144">
                  <c:v>59.6</c:v>
                </c:pt>
                <c:pt idx="145">
                  <c:v>59.6</c:v>
                </c:pt>
                <c:pt idx="146">
                  <c:v>59.6</c:v>
                </c:pt>
                <c:pt idx="147">
                  <c:v>59.6</c:v>
                </c:pt>
                <c:pt idx="148">
                  <c:v>59.6</c:v>
                </c:pt>
                <c:pt idx="149">
                  <c:v>59.6</c:v>
                </c:pt>
                <c:pt idx="150">
                  <c:v>59.6</c:v>
                </c:pt>
                <c:pt idx="151">
                  <c:v>59.6</c:v>
                </c:pt>
                <c:pt idx="152">
                  <c:v>59.6</c:v>
                </c:pt>
                <c:pt idx="153">
                  <c:v>59</c:v>
                </c:pt>
                <c:pt idx="154">
                  <c:v>59</c:v>
                </c:pt>
                <c:pt idx="155">
                  <c:v>59</c:v>
                </c:pt>
                <c:pt idx="156">
                  <c:v>59</c:v>
                </c:pt>
                <c:pt idx="157">
                  <c:v>59</c:v>
                </c:pt>
                <c:pt idx="158">
                  <c:v>59</c:v>
                </c:pt>
                <c:pt idx="159">
                  <c:v>59</c:v>
                </c:pt>
                <c:pt idx="160">
                  <c:v>59</c:v>
                </c:pt>
                <c:pt idx="161">
                  <c:v>59</c:v>
                </c:pt>
                <c:pt idx="162">
                  <c:v>59</c:v>
                </c:pt>
                <c:pt idx="163">
                  <c:v>59</c:v>
                </c:pt>
                <c:pt idx="164">
                  <c:v>59</c:v>
                </c:pt>
                <c:pt idx="165">
                  <c:v>59</c:v>
                </c:pt>
                <c:pt idx="166">
                  <c:v>59</c:v>
                </c:pt>
                <c:pt idx="167">
                  <c:v>59</c:v>
                </c:pt>
                <c:pt idx="168">
                  <c:v>59</c:v>
                </c:pt>
                <c:pt idx="169">
                  <c:v>59</c:v>
                </c:pt>
                <c:pt idx="170">
                  <c:v>59</c:v>
                </c:pt>
                <c:pt idx="171">
                  <c:v>59</c:v>
                </c:pt>
                <c:pt idx="172">
                  <c:v>59</c:v>
                </c:pt>
                <c:pt idx="173">
                  <c:v>59</c:v>
                </c:pt>
                <c:pt idx="174">
                  <c:v>59</c:v>
                </c:pt>
                <c:pt idx="175">
                  <c:v>59</c:v>
                </c:pt>
                <c:pt idx="176">
                  <c:v>59</c:v>
                </c:pt>
                <c:pt idx="177">
                  <c:v>59</c:v>
                </c:pt>
                <c:pt idx="178">
                  <c:v>59</c:v>
                </c:pt>
                <c:pt idx="179">
                  <c:v>59</c:v>
                </c:pt>
                <c:pt idx="180">
                  <c:v>59</c:v>
                </c:pt>
                <c:pt idx="181">
                  <c:v>59</c:v>
                </c:pt>
                <c:pt idx="182">
                  <c:v>59</c:v>
                </c:pt>
                <c:pt idx="183">
                  <c:v>59</c:v>
                </c:pt>
                <c:pt idx="184">
                  <c:v>58</c:v>
                </c:pt>
                <c:pt idx="185">
                  <c:v>58</c:v>
                </c:pt>
                <c:pt idx="186">
                  <c:v>58</c:v>
                </c:pt>
                <c:pt idx="187">
                  <c:v>58</c:v>
                </c:pt>
                <c:pt idx="188">
                  <c:v>58</c:v>
                </c:pt>
                <c:pt idx="189">
                  <c:v>58</c:v>
                </c:pt>
                <c:pt idx="190">
                  <c:v>58</c:v>
                </c:pt>
                <c:pt idx="191">
                  <c:v>58</c:v>
                </c:pt>
                <c:pt idx="192">
                  <c:v>58</c:v>
                </c:pt>
                <c:pt idx="193">
                  <c:v>58</c:v>
                </c:pt>
                <c:pt idx="194">
                  <c:v>58</c:v>
                </c:pt>
                <c:pt idx="195">
                  <c:v>58</c:v>
                </c:pt>
                <c:pt idx="196">
                  <c:v>58</c:v>
                </c:pt>
                <c:pt idx="197">
                  <c:v>58</c:v>
                </c:pt>
                <c:pt idx="198">
                  <c:v>58</c:v>
                </c:pt>
                <c:pt idx="199">
                  <c:v>58</c:v>
                </c:pt>
                <c:pt idx="200">
                  <c:v>58</c:v>
                </c:pt>
                <c:pt idx="201">
                  <c:v>58</c:v>
                </c:pt>
                <c:pt idx="202">
                  <c:v>58</c:v>
                </c:pt>
                <c:pt idx="203">
                  <c:v>58</c:v>
                </c:pt>
                <c:pt idx="204">
                  <c:v>58</c:v>
                </c:pt>
                <c:pt idx="205">
                  <c:v>58</c:v>
                </c:pt>
                <c:pt idx="206">
                  <c:v>58</c:v>
                </c:pt>
                <c:pt idx="207">
                  <c:v>58</c:v>
                </c:pt>
                <c:pt idx="208">
                  <c:v>58</c:v>
                </c:pt>
                <c:pt idx="209">
                  <c:v>58</c:v>
                </c:pt>
                <c:pt idx="210">
                  <c:v>58</c:v>
                </c:pt>
                <c:pt idx="211">
                  <c:v>58</c:v>
                </c:pt>
                <c:pt idx="212">
                  <c:v>58</c:v>
                </c:pt>
                <c:pt idx="213">
                  <c:v>58</c:v>
                </c:pt>
                <c:pt idx="214">
                  <c:v>58</c:v>
                </c:pt>
                <c:pt idx="215">
                  <c:v>59</c:v>
                </c:pt>
                <c:pt idx="216">
                  <c:v>59</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59</c:v>
                </c:pt>
                <c:pt idx="245">
                  <c:v>59</c:v>
                </c:pt>
                <c:pt idx="246">
                  <c:v>59</c:v>
                </c:pt>
                <c:pt idx="247">
                  <c:v>59</c:v>
                </c:pt>
                <c:pt idx="248">
                  <c:v>59</c:v>
                </c:pt>
                <c:pt idx="249">
                  <c:v>59</c:v>
                </c:pt>
                <c:pt idx="250">
                  <c:v>59</c:v>
                </c:pt>
                <c:pt idx="251">
                  <c:v>59</c:v>
                </c:pt>
                <c:pt idx="252">
                  <c:v>59</c:v>
                </c:pt>
                <c:pt idx="253">
                  <c:v>59</c:v>
                </c:pt>
                <c:pt idx="254">
                  <c:v>59</c:v>
                </c:pt>
                <c:pt idx="255">
                  <c:v>59</c:v>
                </c:pt>
                <c:pt idx="256">
                  <c:v>59</c:v>
                </c:pt>
                <c:pt idx="257">
                  <c:v>59</c:v>
                </c:pt>
                <c:pt idx="258">
                  <c:v>59</c:v>
                </c:pt>
                <c:pt idx="259">
                  <c:v>59</c:v>
                </c:pt>
                <c:pt idx="260">
                  <c:v>59</c:v>
                </c:pt>
                <c:pt idx="261">
                  <c:v>59</c:v>
                </c:pt>
                <c:pt idx="262">
                  <c:v>59</c:v>
                </c:pt>
                <c:pt idx="263">
                  <c:v>59</c:v>
                </c:pt>
                <c:pt idx="264">
                  <c:v>59</c:v>
                </c:pt>
                <c:pt idx="265">
                  <c:v>59</c:v>
                </c:pt>
                <c:pt idx="266">
                  <c:v>59</c:v>
                </c:pt>
                <c:pt idx="267">
                  <c:v>59</c:v>
                </c:pt>
                <c:pt idx="268">
                  <c:v>59</c:v>
                </c:pt>
                <c:pt idx="269">
                  <c:v>59</c:v>
                </c:pt>
                <c:pt idx="270">
                  <c:v>59</c:v>
                </c:pt>
                <c:pt idx="271">
                  <c:v>59</c:v>
                </c:pt>
                <c:pt idx="272">
                  <c:v>59</c:v>
                </c:pt>
                <c:pt idx="273">
                  <c:v>59</c:v>
                </c:pt>
                <c:pt idx="274">
                  <c:v>59</c:v>
                </c:pt>
                <c:pt idx="275">
                  <c:v>60</c:v>
                </c:pt>
                <c:pt idx="276">
                  <c:v>60</c:v>
                </c:pt>
                <c:pt idx="277">
                  <c:v>60</c:v>
                </c:pt>
                <c:pt idx="278">
                  <c:v>60</c:v>
                </c:pt>
                <c:pt idx="279">
                  <c:v>60</c:v>
                </c:pt>
                <c:pt idx="280">
                  <c:v>60</c:v>
                </c:pt>
                <c:pt idx="281">
                  <c:v>60</c:v>
                </c:pt>
                <c:pt idx="282">
                  <c:v>60</c:v>
                </c:pt>
                <c:pt idx="283">
                  <c:v>60</c:v>
                </c:pt>
                <c:pt idx="284">
                  <c:v>60</c:v>
                </c:pt>
                <c:pt idx="285" formatCode="0">
                  <c:v>50</c:v>
                </c:pt>
                <c:pt idx="286" formatCode="0">
                  <c:v>50</c:v>
                </c:pt>
                <c:pt idx="287" formatCode="0">
                  <c:v>50</c:v>
                </c:pt>
                <c:pt idx="288" formatCode="0">
                  <c:v>58</c:v>
                </c:pt>
                <c:pt idx="289" formatCode="0">
                  <c:v>58</c:v>
                </c:pt>
                <c:pt idx="290">
                  <c:v>60</c:v>
                </c:pt>
                <c:pt idx="291">
                  <c:v>60</c:v>
                </c:pt>
                <c:pt idx="292">
                  <c:v>60</c:v>
                </c:pt>
                <c:pt idx="293">
                  <c:v>60</c:v>
                </c:pt>
                <c:pt idx="294">
                  <c:v>60</c:v>
                </c:pt>
                <c:pt idx="295">
                  <c:v>60</c:v>
                </c:pt>
                <c:pt idx="296">
                  <c:v>60</c:v>
                </c:pt>
                <c:pt idx="297">
                  <c:v>60</c:v>
                </c:pt>
                <c:pt idx="298">
                  <c:v>60</c:v>
                </c:pt>
                <c:pt idx="299" formatCode="0">
                  <c:v>58</c:v>
                </c:pt>
                <c:pt idx="300" formatCode="0">
                  <c:v>58</c:v>
                </c:pt>
                <c:pt idx="301" formatCode="0">
                  <c:v>58</c:v>
                </c:pt>
                <c:pt idx="302" formatCode="0">
                  <c:v>58</c:v>
                </c:pt>
                <c:pt idx="303">
                  <c:v>60</c:v>
                </c:pt>
                <c:pt idx="304">
                  <c:v>60</c:v>
                </c:pt>
                <c:pt idx="305">
                  <c:v>60</c:v>
                </c:pt>
                <c:pt idx="306">
                  <c:v>60</c:v>
                </c:pt>
                <c:pt idx="307">
                  <c:v>60</c:v>
                </c:pt>
                <c:pt idx="308">
                  <c:v>60</c:v>
                </c:pt>
                <c:pt idx="309">
                  <c:v>60</c:v>
                </c:pt>
                <c:pt idx="310">
                  <c:v>60</c:v>
                </c:pt>
                <c:pt idx="311">
                  <c:v>60</c:v>
                </c:pt>
                <c:pt idx="312">
                  <c:v>60</c:v>
                </c:pt>
                <c:pt idx="313">
                  <c:v>60</c:v>
                </c:pt>
                <c:pt idx="314">
                  <c:v>60</c:v>
                </c:pt>
                <c:pt idx="315">
                  <c:v>60</c:v>
                </c:pt>
                <c:pt idx="316">
                  <c:v>60</c:v>
                </c:pt>
                <c:pt idx="317">
                  <c:v>60</c:v>
                </c:pt>
                <c:pt idx="318">
                  <c:v>60</c:v>
                </c:pt>
                <c:pt idx="319">
                  <c:v>60</c:v>
                </c:pt>
                <c:pt idx="320" formatCode="0">
                  <c:v>52</c:v>
                </c:pt>
                <c:pt idx="321" formatCode="0">
                  <c:v>52</c:v>
                </c:pt>
                <c:pt idx="322" formatCode="0">
                  <c:v>52</c:v>
                </c:pt>
                <c:pt idx="323">
                  <c:v>60</c:v>
                </c:pt>
                <c:pt idx="324">
                  <c:v>60</c:v>
                </c:pt>
                <c:pt idx="325">
                  <c:v>60</c:v>
                </c:pt>
                <c:pt idx="326">
                  <c:v>60</c:v>
                </c:pt>
                <c:pt idx="327">
                  <c:v>60</c:v>
                </c:pt>
                <c:pt idx="328">
                  <c:v>60</c:v>
                </c:pt>
                <c:pt idx="329">
                  <c:v>60</c:v>
                </c:pt>
                <c:pt idx="330">
                  <c:v>60</c:v>
                </c:pt>
                <c:pt idx="331">
                  <c:v>60</c:v>
                </c:pt>
                <c:pt idx="332">
                  <c:v>60</c:v>
                </c:pt>
                <c:pt idx="333">
                  <c:v>60</c:v>
                </c:pt>
                <c:pt idx="334">
                  <c:v>60</c:v>
                </c:pt>
                <c:pt idx="335">
                  <c:v>60</c:v>
                </c:pt>
                <c:pt idx="336">
                  <c:v>60</c:v>
                </c:pt>
                <c:pt idx="337">
                  <c:v>60</c:v>
                </c:pt>
                <c:pt idx="338">
                  <c:v>60</c:v>
                </c:pt>
                <c:pt idx="339">
                  <c:v>60</c:v>
                </c:pt>
                <c:pt idx="340">
                  <c:v>60</c:v>
                </c:pt>
                <c:pt idx="341">
                  <c:v>51</c:v>
                </c:pt>
                <c:pt idx="342">
                  <c:v>51</c:v>
                </c:pt>
                <c:pt idx="343">
                  <c:v>51</c:v>
                </c:pt>
                <c:pt idx="344">
                  <c:v>51</c:v>
                </c:pt>
                <c:pt idx="345">
                  <c:v>51</c:v>
                </c:pt>
                <c:pt idx="346">
                  <c:v>51</c:v>
                </c:pt>
                <c:pt idx="347">
                  <c:v>51</c:v>
                </c:pt>
                <c:pt idx="348">
                  <c:v>51</c:v>
                </c:pt>
                <c:pt idx="349">
                  <c:v>51</c:v>
                </c:pt>
                <c:pt idx="350">
                  <c:v>51</c:v>
                </c:pt>
                <c:pt idx="351">
                  <c:v>51</c:v>
                </c:pt>
                <c:pt idx="352">
                  <c:v>51</c:v>
                </c:pt>
                <c:pt idx="353">
                  <c:v>60</c:v>
                </c:pt>
                <c:pt idx="354">
                  <c:v>60</c:v>
                </c:pt>
                <c:pt idx="355">
                  <c:v>60</c:v>
                </c:pt>
                <c:pt idx="356">
                  <c:v>60</c:v>
                </c:pt>
                <c:pt idx="357">
                  <c:v>60</c:v>
                </c:pt>
                <c:pt idx="358">
                  <c:v>60</c:v>
                </c:pt>
                <c:pt idx="359">
                  <c:v>60</c:v>
                </c:pt>
                <c:pt idx="360">
                  <c:v>60</c:v>
                </c:pt>
                <c:pt idx="361">
                  <c:v>60</c:v>
                </c:pt>
                <c:pt idx="362">
                  <c:v>60</c:v>
                </c:pt>
                <c:pt idx="363">
                  <c:v>60</c:v>
                </c:pt>
                <c:pt idx="364">
                  <c:v>60</c:v>
                </c:pt>
                <c:pt idx="365">
                  <c:v>60</c:v>
                </c:pt>
              </c:numCache>
            </c:numRef>
          </c:val>
        </c:ser>
        <c:dLbls>
          <c:showLegendKey val="0"/>
          <c:showVal val="0"/>
          <c:showCatName val="0"/>
          <c:showSerName val="0"/>
          <c:showPercent val="0"/>
          <c:showBubbleSize val="0"/>
        </c:dLbls>
        <c:axId val="273386880"/>
        <c:axId val="273392768"/>
      </c:areaChart>
      <c:lineChart>
        <c:grouping val="standard"/>
        <c:varyColors val="0"/>
        <c:ser>
          <c:idx val="1"/>
          <c:order val="2"/>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BORDER'!$AN$307:$AN$672</c:f>
              <c:numCache>
                <c:formatCode>0.0</c:formatCode>
                <c:ptCount val="366"/>
                <c:pt idx="0">
                  <c:v>56.4</c:v>
                </c:pt>
                <c:pt idx="1">
                  <c:v>53.4</c:v>
                </c:pt>
                <c:pt idx="2">
                  <c:v>56.4</c:v>
                </c:pt>
                <c:pt idx="3">
                  <c:v>55.9</c:v>
                </c:pt>
                <c:pt idx="4">
                  <c:v>55.2</c:v>
                </c:pt>
                <c:pt idx="5">
                  <c:v>54.8</c:v>
                </c:pt>
                <c:pt idx="6">
                  <c:v>53.3</c:v>
                </c:pt>
                <c:pt idx="7">
                  <c:v>56.2</c:v>
                </c:pt>
                <c:pt idx="8">
                  <c:v>55.4</c:v>
                </c:pt>
                <c:pt idx="9">
                  <c:v>52.9</c:v>
                </c:pt>
                <c:pt idx="10">
                  <c:v>49.9</c:v>
                </c:pt>
                <c:pt idx="11">
                  <c:v>54.4</c:v>
                </c:pt>
                <c:pt idx="12">
                  <c:v>52.9</c:v>
                </c:pt>
                <c:pt idx="13">
                  <c:v>46.8</c:v>
                </c:pt>
                <c:pt idx="14">
                  <c:v>42.1</c:v>
                </c:pt>
                <c:pt idx="15">
                  <c:v>41.9</c:v>
                </c:pt>
                <c:pt idx="16">
                  <c:v>42.5</c:v>
                </c:pt>
                <c:pt idx="17">
                  <c:v>42.1</c:v>
                </c:pt>
                <c:pt idx="18">
                  <c:v>41.8</c:v>
                </c:pt>
                <c:pt idx="19">
                  <c:v>41.5</c:v>
                </c:pt>
                <c:pt idx="20">
                  <c:v>41.5</c:v>
                </c:pt>
                <c:pt idx="21">
                  <c:v>42.7</c:v>
                </c:pt>
                <c:pt idx="22">
                  <c:v>42.2</c:v>
                </c:pt>
                <c:pt idx="23">
                  <c:v>42.387447545613597</c:v>
                </c:pt>
                <c:pt idx="24">
                  <c:v>42.1720834465943</c:v>
                </c:pt>
                <c:pt idx="25">
                  <c:v>42.619195939599898</c:v>
                </c:pt>
                <c:pt idx="26">
                  <c:v>42.747973539452801</c:v>
                </c:pt>
                <c:pt idx="27">
                  <c:v>42.098468307951698</c:v>
                </c:pt>
                <c:pt idx="28">
                  <c:v>44.258257133841397</c:v>
                </c:pt>
                <c:pt idx="29">
                  <c:v>46.029676710093504</c:v>
                </c:pt>
                <c:pt idx="30">
                  <c:v>51.619590765765096</c:v>
                </c:pt>
                <c:pt idx="31">
                  <c:v>53.427845277209599</c:v>
                </c:pt>
                <c:pt idx="32">
                  <c:v>56.459672955038897</c:v>
                </c:pt>
                <c:pt idx="33">
                  <c:v>55.831214727899699</c:v>
                </c:pt>
                <c:pt idx="34">
                  <c:v>59.177636440750099</c:v>
                </c:pt>
                <c:pt idx="35">
                  <c:v>57.156705969236697</c:v>
                </c:pt>
                <c:pt idx="36">
                  <c:v>56.058281509213998</c:v>
                </c:pt>
                <c:pt idx="37">
                  <c:v>56.325333380920497</c:v>
                </c:pt>
                <c:pt idx="38">
                  <c:v>56.356746829935503</c:v>
                </c:pt>
                <c:pt idx="39">
                  <c:v>55.251073739116102</c:v>
                </c:pt>
                <c:pt idx="40">
                  <c:v>55.191551634203499</c:v>
                </c:pt>
                <c:pt idx="41">
                  <c:v>54.464284331205299</c:v>
                </c:pt>
                <c:pt idx="42">
                  <c:v>53.834008002653796</c:v>
                </c:pt>
                <c:pt idx="43">
                  <c:v>55.320061482956802</c:v>
                </c:pt>
                <c:pt idx="44">
                  <c:v>55.4115254827855</c:v>
                </c:pt>
                <c:pt idx="45">
                  <c:v>55.5251206268441</c:v>
                </c:pt>
                <c:pt idx="46">
                  <c:v>53.037732772240901</c:v>
                </c:pt>
                <c:pt idx="47">
                  <c:v>52.9242778800335</c:v>
                </c:pt>
                <c:pt idx="48">
                  <c:v>52.190724023713898</c:v>
                </c:pt>
                <c:pt idx="49">
                  <c:v>51.804510247212797</c:v>
                </c:pt>
                <c:pt idx="50">
                  <c:v>51.294106714504601</c:v>
                </c:pt>
                <c:pt idx="51">
                  <c:v>50.9</c:v>
                </c:pt>
                <c:pt idx="52">
                  <c:v>51</c:v>
                </c:pt>
                <c:pt idx="53">
                  <c:v>51.5</c:v>
                </c:pt>
                <c:pt idx="54">
                  <c:v>49.3</c:v>
                </c:pt>
                <c:pt idx="55">
                  <c:v>52.2</c:v>
                </c:pt>
                <c:pt idx="56">
                  <c:v>55.8</c:v>
                </c:pt>
                <c:pt idx="57">
                  <c:v>56.4</c:v>
                </c:pt>
                <c:pt idx="58">
                  <c:v>56.5</c:v>
                </c:pt>
                <c:pt idx="59">
                  <c:v>57</c:v>
                </c:pt>
                <c:pt idx="60">
                  <c:v>53.6</c:v>
                </c:pt>
                <c:pt idx="61">
                  <c:v>53.6</c:v>
                </c:pt>
                <c:pt idx="62">
                  <c:v>53.9</c:v>
                </c:pt>
                <c:pt idx="63">
                  <c:v>54.4</c:v>
                </c:pt>
                <c:pt idx="64">
                  <c:v>54.5</c:v>
                </c:pt>
                <c:pt idx="65">
                  <c:v>55.2</c:v>
                </c:pt>
                <c:pt idx="66">
                  <c:v>56.3</c:v>
                </c:pt>
                <c:pt idx="67">
                  <c:v>55.3</c:v>
                </c:pt>
                <c:pt idx="68">
                  <c:v>54.7</c:v>
                </c:pt>
                <c:pt idx="69">
                  <c:v>54.8</c:v>
                </c:pt>
                <c:pt idx="70">
                  <c:v>54.9</c:v>
                </c:pt>
                <c:pt idx="71">
                  <c:v>53.9</c:v>
                </c:pt>
                <c:pt idx="72">
                  <c:v>50.5</c:v>
                </c:pt>
                <c:pt idx="73">
                  <c:v>50.8</c:v>
                </c:pt>
                <c:pt idx="74">
                  <c:v>49.3</c:v>
                </c:pt>
                <c:pt idx="75">
                  <c:v>51.5</c:v>
                </c:pt>
                <c:pt idx="76">
                  <c:v>42.8</c:v>
                </c:pt>
                <c:pt idx="77">
                  <c:v>52.6</c:v>
                </c:pt>
                <c:pt idx="78">
                  <c:v>43.7</c:v>
                </c:pt>
                <c:pt idx="79">
                  <c:v>46.1</c:v>
                </c:pt>
                <c:pt idx="80">
                  <c:v>41.3</c:v>
                </c:pt>
                <c:pt idx="81">
                  <c:v>54.1</c:v>
                </c:pt>
                <c:pt idx="82">
                  <c:v>53.3</c:v>
                </c:pt>
                <c:pt idx="83">
                  <c:v>53.6</c:v>
                </c:pt>
                <c:pt idx="84">
                  <c:v>55.1</c:v>
                </c:pt>
                <c:pt idx="85">
                  <c:v>55.1</c:v>
                </c:pt>
                <c:pt idx="86">
                  <c:v>56.2</c:v>
                </c:pt>
                <c:pt idx="87">
                  <c:v>55.3</c:v>
                </c:pt>
                <c:pt idx="88">
                  <c:v>55.2</c:v>
                </c:pt>
                <c:pt idx="89">
                  <c:v>55.3324729529972</c:v>
                </c:pt>
                <c:pt idx="90">
                  <c:v>55.375649191302998</c:v>
                </c:pt>
                <c:pt idx="91">
                  <c:v>55.605414550669302</c:v>
                </c:pt>
                <c:pt idx="92">
                  <c:v>55.574948019545701</c:v>
                </c:pt>
                <c:pt idx="93">
                  <c:v>54.174726745352302</c:v>
                </c:pt>
                <c:pt idx="94">
                  <c:v>54.2890016248137</c:v>
                </c:pt>
                <c:pt idx="95">
                  <c:v>50.6596624229322</c:v>
                </c:pt>
                <c:pt idx="96">
                  <c:v>50.172337894416103</c:v>
                </c:pt>
                <c:pt idx="97">
                  <c:v>50.498260861878002</c:v>
                </c:pt>
                <c:pt idx="98">
                  <c:v>53.723957080093399</c:v>
                </c:pt>
                <c:pt idx="99">
                  <c:v>54.065970965008603</c:v>
                </c:pt>
                <c:pt idx="100">
                  <c:v>54.549798245684599</c:v>
                </c:pt>
                <c:pt idx="101">
                  <c:v>54.351979731101999</c:v>
                </c:pt>
                <c:pt idx="102">
                  <c:v>54.651407585344202</c:v>
                </c:pt>
                <c:pt idx="103">
                  <c:v>53.498841391033601</c:v>
                </c:pt>
                <c:pt idx="104">
                  <c:v>54.469541306483897</c:v>
                </c:pt>
                <c:pt idx="105">
                  <c:v>52.883862807287102</c:v>
                </c:pt>
                <c:pt idx="106">
                  <c:v>57.435683619753803</c:v>
                </c:pt>
                <c:pt idx="107">
                  <c:v>50.586525155008502</c:v>
                </c:pt>
                <c:pt idx="108">
                  <c:v>52.575702743204999</c:v>
                </c:pt>
                <c:pt idx="109">
                  <c:v>50.684317425486398</c:v>
                </c:pt>
                <c:pt idx="110">
                  <c:v>53.014828934522299</c:v>
                </c:pt>
                <c:pt idx="111">
                  <c:v>54.996802914560497</c:v>
                </c:pt>
                <c:pt idx="112">
                  <c:v>52.768653763435502</c:v>
                </c:pt>
                <c:pt idx="113">
                  <c:v>52.295864465585403</c:v>
                </c:pt>
                <c:pt idx="114">
                  <c:v>52.775407470155599</c:v>
                </c:pt>
                <c:pt idx="115">
                  <c:v>52.644607532725203</c:v>
                </c:pt>
                <c:pt idx="116">
                  <c:v>50.809998076580101</c:v>
                </c:pt>
                <c:pt idx="117">
                  <c:v>51.122054613585803</c:v>
                </c:pt>
                <c:pt idx="118">
                  <c:v>51.893237311751697</c:v>
                </c:pt>
                <c:pt idx="119">
                  <c:v>53.601695735256605</c:v>
                </c:pt>
                <c:pt idx="120">
                  <c:v>49.945743967856302</c:v>
                </c:pt>
                <c:pt idx="121">
                  <c:v>50.724576724191799</c:v>
                </c:pt>
                <c:pt idx="122">
                  <c:v>48.990460587451999</c:v>
                </c:pt>
                <c:pt idx="123">
                  <c:v>48.915342490460404</c:v>
                </c:pt>
                <c:pt idx="124">
                  <c:v>43.073053830645499</c:v>
                </c:pt>
                <c:pt idx="125">
                  <c:v>42.042444081149604</c:v>
                </c:pt>
                <c:pt idx="126">
                  <c:v>45.5613543965883</c:v>
                </c:pt>
                <c:pt idx="127">
                  <c:v>51.847793998547701</c:v>
                </c:pt>
                <c:pt idx="128">
                  <c:v>48.588716752390901</c:v>
                </c:pt>
                <c:pt idx="129">
                  <c:v>51.915797265613101</c:v>
                </c:pt>
                <c:pt idx="130">
                  <c:v>51.714314566272698</c:v>
                </c:pt>
                <c:pt idx="131">
                  <c:v>51.7439842117601</c:v>
                </c:pt>
                <c:pt idx="132">
                  <c:v>51.982542785829402</c:v>
                </c:pt>
                <c:pt idx="133">
                  <c:v>53.824278751005302</c:v>
                </c:pt>
                <c:pt idx="134">
                  <c:v>53.527537309517001</c:v>
                </c:pt>
                <c:pt idx="135">
                  <c:v>53.471693672006396</c:v>
                </c:pt>
                <c:pt idx="136">
                  <c:v>51.920552086565898</c:v>
                </c:pt>
                <c:pt idx="137">
                  <c:v>51.563877295125295</c:v>
                </c:pt>
                <c:pt idx="138">
                  <c:v>51.3972767374052</c:v>
                </c:pt>
                <c:pt idx="139">
                  <c:v>52.112981051808397</c:v>
                </c:pt>
                <c:pt idx="140">
                  <c:v>50.671610259547997</c:v>
                </c:pt>
                <c:pt idx="141">
                  <c:v>49.866550769682696</c:v>
                </c:pt>
                <c:pt idx="142">
                  <c:v>48.265741793428703</c:v>
                </c:pt>
                <c:pt idx="143">
                  <c:v>56.760389733967997</c:v>
                </c:pt>
                <c:pt idx="144">
                  <c:v>57.899839589416501</c:v>
                </c:pt>
                <c:pt idx="145">
                  <c:v>56.755500032949904</c:v>
                </c:pt>
                <c:pt idx="146">
                  <c:v>58.768184293631002</c:v>
                </c:pt>
                <c:pt idx="147">
                  <c:v>57.201057370825801</c:v>
                </c:pt>
                <c:pt idx="148">
                  <c:v>56.966584452454299</c:v>
                </c:pt>
                <c:pt idx="149">
                  <c:v>55.073937795247701</c:v>
                </c:pt>
                <c:pt idx="150">
                  <c:v>57.675202811895304</c:v>
                </c:pt>
                <c:pt idx="151">
                  <c:v>57.573122561287896</c:v>
                </c:pt>
                <c:pt idx="152">
                  <c:v>55.086303168249394</c:v>
                </c:pt>
                <c:pt idx="153">
                  <c:v>53.341591161480103</c:v>
                </c:pt>
                <c:pt idx="154">
                  <c:v>54.0342458679063</c:v>
                </c:pt>
                <c:pt idx="155">
                  <c:v>56.430357761177703</c:v>
                </c:pt>
                <c:pt idx="156">
                  <c:v>57.713340198732702</c:v>
                </c:pt>
                <c:pt idx="157">
                  <c:v>56.993358312559103</c:v>
                </c:pt>
                <c:pt idx="158">
                  <c:v>57.045081594991899</c:v>
                </c:pt>
                <c:pt idx="159">
                  <c:v>57.388412042716503</c:v>
                </c:pt>
                <c:pt idx="160">
                  <c:v>56.636363233462099</c:v>
                </c:pt>
                <c:pt idx="161">
                  <c:v>52.275081871882598</c:v>
                </c:pt>
                <c:pt idx="162">
                  <c:v>55.629978873306399</c:v>
                </c:pt>
                <c:pt idx="163">
                  <c:v>55.014355357070002</c:v>
                </c:pt>
                <c:pt idx="164">
                  <c:v>55.800570259975295</c:v>
                </c:pt>
                <c:pt idx="165">
                  <c:v>55.579529873397398</c:v>
                </c:pt>
                <c:pt idx="166">
                  <c:v>56.122473996263395</c:v>
                </c:pt>
                <c:pt idx="167">
                  <c:v>56.280986036891001</c:v>
                </c:pt>
                <c:pt idx="168">
                  <c:v>57.381978958343701</c:v>
                </c:pt>
                <c:pt idx="169">
                  <c:v>55.711322811861699</c:v>
                </c:pt>
                <c:pt idx="170">
                  <c:v>56.404258467521899</c:v>
                </c:pt>
                <c:pt idx="171">
                  <c:v>56.545361478931298</c:v>
                </c:pt>
                <c:pt idx="172">
                  <c:v>57.806552629903301</c:v>
                </c:pt>
                <c:pt idx="173">
                  <c:v>60.489670300191001</c:v>
                </c:pt>
                <c:pt idx="174">
                  <c:v>57.781601821938203</c:v>
                </c:pt>
                <c:pt idx="175">
                  <c:v>58.1861503748149</c:v>
                </c:pt>
                <c:pt idx="176">
                  <c:v>57.260742509048896</c:v>
                </c:pt>
                <c:pt idx="177">
                  <c:v>59.326487632021497</c:v>
                </c:pt>
                <c:pt idx="178">
                  <c:v>58.134328199853996</c:v>
                </c:pt>
                <c:pt idx="179">
                  <c:v>57.029482124609501</c:v>
                </c:pt>
                <c:pt idx="180">
                  <c:v>58.535538455565003</c:v>
                </c:pt>
                <c:pt idx="181">
                  <c:v>59.410670576284502</c:v>
                </c:pt>
                <c:pt idx="182">
                  <c:v>58.452844551266601</c:v>
                </c:pt>
                <c:pt idx="183">
                  <c:v>58.957294652654795</c:v>
                </c:pt>
                <c:pt idx="184">
                  <c:v>60.798355854544894</c:v>
                </c:pt>
                <c:pt idx="185">
                  <c:v>59.439258660812897</c:v>
                </c:pt>
                <c:pt idx="186">
                  <c:v>58.805972450916798</c:v>
                </c:pt>
                <c:pt idx="187">
                  <c:v>58.353859086869598</c:v>
                </c:pt>
                <c:pt idx="188">
                  <c:v>59.551203628041499</c:v>
                </c:pt>
                <c:pt idx="189">
                  <c:v>57.476530453893297</c:v>
                </c:pt>
                <c:pt idx="190">
                  <c:v>57.736919437238903</c:v>
                </c:pt>
                <c:pt idx="191">
                  <c:v>58.041353201505302</c:v>
                </c:pt>
                <c:pt idx="192">
                  <c:v>57.327742342161798</c:v>
                </c:pt>
                <c:pt idx="193">
                  <c:v>56.4595161564283</c:v>
                </c:pt>
                <c:pt idx="194">
                  <c:v>57.206850526101995</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BORDER'!$O$307:$O$672</c:f>
              <c:numCache>
                <c:formatCode>0.0</c:formatCode>
                <c:ptCount val="366"/>
                <c:pt idx="0">
                  <c:v>41</c:v>
                </c:pt>
                <c:pt idx="1">
                  <c:v>42</c:v>
                </c:pt>
                <c:pt idx="2">
                  <c:v>40</c:v>
                </c:pt>
                <c:pt idx="3">
                  <c:v>40</c:v>
                </c:pt>
                <c:pt idx="4">
                  <c:v>37</c:v>
                </c:pt>
                <c:pt idx="5">
                  <c:v>37</c:v>
                </c:pt>
                <c:pt idx="6">
                  <c:v>32</c:v>
                </c:pt>
                <c:pt idx="7">
                  <c:v>43</c:v>
                </c:pt>
                <c:pt idx="8">
                  <c:v>45</c:v>
                </c:pt>
                <c:pt idx="9">
                  <c:v>43</c:v>
                </c:pt>
                <c:pt idx="10">
                  <c:v>39</c:v>
                </c:pt>
                <c:pt idx="11">
                  <c:v>40</c:v>
                </c:pt>
                <c:pt idx="12">
                  <c:v>42</c:v>
                </c:pt>
                <c:pt idx="13">
                  <c:v>41</c:v>
                </c:pt>
                <c:pt idx="14">
                  <c:v>42</c:v>
                </c:pt>
                <c:pt idx="15">
                  <c:v>40</c:v>
                </c:pt>
                <c:pt idx="16">
                  <c:v>40</c:v>
                </c:pt>
                <c:pt idx="17">
                  <c:v>37</c:v>
                </c:pt>
                <c:pt idx="18">
                  <c:v>38</c:v>
                </c:pt>
                <c:pt idx="19">
                  <c:v>36</c:v>
                </c:pt>
                <c:pt idx="20">
                  <c:v>36</c:v>
                </c:pt>
                <c:pt idx="21">
                  <c:v>36</c:v>
                </c:pt>
                <c:pt idx="22">
                  <c:v>39</c:v>
                </c:pt>
                <c:pt idx="23">
                  <c:v>41</c:v>
                </c:pt>
                <c:pt idx="24">
                  <c:v>43</c:v>
                </c:pt>
                <c:pt idx="25">
                  <c:v>42</c:v>
                </c:pt>
                <c:pt idx="26">
                  <c:v>40</c:v>
                </c:pt>
                <c:pt idx="27">
                  <c:v>43</c:v>
                </c:pt>
                <c:pt idx="28">
                  <c:v>41</c:v>
                </c:pt>
                <c:pt idx="29">
                  <c:v>43</c:v>
                </c:pt>
                <c:pt idx="30">
                  <c:v>44</c:v>
                </c:pt>
                <c:pt idx="31">
                  <c:v>48</c:v>
                </c:pt>
                <c:pt idx="32">
                  <c:v>49</c:v>
                </c:pt>
                <c:pt idx="33">
                  <c:v>50</c:v>
                </c:pt>
                <c:pt idx="34">
                  <c:v>51</c:v>
                </c:pt>
                <c:pt idx="35">
                  <c:v>49</c:v>
                </c:pt>
                <c:pt idx="36">
                  <c:v>50</c:v>
                </c:pt>
                <c:pt idx="37">
                  <c:v>50</c:v>
                </c:pt>
                <c:pt idx="38">
                  <c:v>48</c:v>
                </c:pt>
                <c:pt idx="39">
                  <c:v>45</c:v>
                </c:pt>
                <c:pt idx="40">
                  <c:v>43</c:v>
                </c:pt>
                <c:pt idx="41">
                  <c:v>43</c:v>
                </c:pt>
                <c:pt idx="42">
                  <c:v>43</c:v>
                </c:pt>
                <c:pt idx="43">
                  <c:v>44</c:v>
                </c:pt>
                <c:pt idx="44">
                  <c:v>43</c:v>
                </c:pt>
                <c:pt idx="45">
                  <c:v>44</c:v>
                </c:pt>
                <c:pt idx="46">
                  <c:v>44</c:v>
                </c:pt>
                <c:pt idx="47">
                  <c:v>46</c:v>
                </c:pt>
                <c:pt idx="48">
                  <c:v>46</c:v>
                </c:pt>
                <c:pt idx="49">
                  <c:v>44</c:v>
                </c:pt>
                <c:pt idx="50">
                  <c:v>47</c:v>
                </c:pt>
                <c:pt idx="51">
                  <c:v>45</c:v>
                </c:pt>
                <c:pt idx="52">
                  <c:v>46</c:v>
                </c:pt>
                <c:pt idx="53">
                  <c:v>49</c:v>
                </c:pt>
                <c:pt idx="54">
                  <c:v>47</c:v>
                </c:pt>
                <c:pt idx="55">
                  <c:v>45</c:v>
                </c:pt>
                <c:pt idx="56">
                  <c:v>47</c:v>
                </c:pt>
                <c:pt idx="57">
                  <c:v>46</c:v>
                </c:pt>
                <c:pt idx="58">
                  <c:v>51</c:v>
                </c:pt>
                <c:pt idx="59">
                  <c:v>55</c:v>
                </c:pt>
                <c:pt idx="60">
                  <c:v>53</c:v>
                </c:pt>
                <c:pt idx="61">
                  <c:v>50</c:v>
                </c:pt>
                <c:pt idx="62">
                  <c:v>49</c:v>
                </c:pt>
                <c:pt idx="63">
                  <c:v>48</c:v>
                </c:pt>
                <c:pt idx="64">
                  <c:v>48</c:v>
                </c:pt>
                <c:pt idx="65">
                  <c:v>52</c:v>
                </c:pt>
                <c:pt idx="66">
                  <c:v>54</c:v>
                </c:pt>
                <c:pt idx="67">
                  <c:v>51</c:v>
                </c:pt>
                <c:pt idx="68">
                  <c:v>53</c:v>
                </c:pt>
                <c:pt idx="69">
                  <c:v>50</c:v>
                </c:pt>
                <c:pt idx="70">
                  <c:v>51</c:v>
                </c:pt>
                <c:pt idx="71">
                  <c:v>44</c:v>
                </c:pt>
                <c:pt idx="72">
                  <c:v>43</c:v>
                </c:pt>
                <c:pt idx="73">
                  <c:v>45</c:v>
                </c:pt>
                <c:pt idx="74">
                  <c:v>46</c:v>
                </c:pt>
                <c:pt idx="75">
                  <c:v>47</c:v>
                </c:pt>
                <c:pt idx="76">
                  <c:v>47</c:v>
                </c:pt>
                <c:pt idx="77">
                  <c:v>46</c:v>
                </c:pt>
                <c:pt idx="78">
                  <c:v>52</c:v>
                </c:pt>
                <c:pt idx="79">
                  <c:v>42</c:v>
                </c:pt>
                <c:pt idx="80">
                  <c:v>44</c:v>
                </c:pt>
                <c:pt idx="81">
                  <c:v>44</c:v>
                </c:pt>
                <c:pt idx="82">
                  <c:v>45</c:v>
                </c:pt>
                <c:pt idx="83">
                  <c:v>45</c:v>
                </c:pt>
                <c:pt idx="84">
                  <c:v>46</c:v>
                </c:pt>
                <c:pt idx="85">
                  <c:v>50</c:v>
                </c:pt>
                <c:pt idx="86">
                  <c:v>54</c:v>
                </c:pt>
                <c:pt idx="87">
                  <c:v>54</c:v>
                </c:pt>
                <c:pt idx="88">
                  <c:v>52</c:v>
                </c:pt>
                <c:pt idx="89">
                  <c:v>49</c:v>
                </c:pt>
                <c:pt idx="90">
                  <c:v>50</c:v>
                </c:pt>
                <c:pt idx="91">
                  <c:v>50</c:v>
                </c:pt>
                <c:pt idx="92">
                  <c:v>46</c:v>
                </c:pt>
                <c:pt idx="93">
                  <c:v>47</c:v>
                </c:pt>
                <c:pt idx="94">
                  <c:v>48</c:v>
                </c:pt>
                <c:pt idx="95">
                  <c:v>54</c:v>
                </c:pt>
                <c:pt idx="96">
                  <c:v>56</c:v>
                </c:pt>
                <c:pt idx="97">
                  <c:v>55</c:v>
                </c:pt>
                <c:pt idx="98">
                  <c:v>54</c:v>
                </c:pt>
                <c:pt idx="99">
                  <c:v>54</c:v>
                </c:pt>
                <c:pt idx="100">
                  <c:v>51</c:v>
                </c:pt>
                <c:pt idx="101">
                  <c:v>52</c:v>
                </c:pt>
                <c:pt idx="102">
                  <c:v>54</c:v>
                </c:pt>
                <c:pt idx="103">
                  <c:v>51</c:v>
                </c:pt>
                <c:pt idx="104">
                  <c:v>50</c:v>
                </c:pt>
                <c:pt idx="105">
                  <c:v>51</c:v>
                </c:pt>
                <c:pt idx="106">
                  <c:v>49</c:v>
                </c:pt>
                <c:pt idx="107">
                  <c:v>51</c:v>
                </c:pt>
                <c:pt idx="108">
                  <c:v>51</c:v>
                </c:pt>
                <c:pt idx="109">
                  <c:v>51</c:v>
                </c:pt>
                <c:pt idx="110">
                  <c:v>52</c:v>
                </c:pt>
                <c:pt idx="111">
                  <c:v>52</c:v>
                </c:pt>
                <c:pt idx="112">
                  <c:v>54</c:v>
                </c:pt>
                <c:pt idx="113">
                  <c:v>50</c:v>
                </c:pt>
                <c:pt idx="114">
                  <c:v>52</c:v>
                </c:pt>
                <c:pt idx="115">
                  <c:v>53</c:v>
                </c:pt>
                <c:pt idx="116">
                  <c:v>55</c:v>
                </c:pt>
                <c:pt idx="117">
                  <c:v>52</c:v>
                </c:pt>
                <c:pt idx="118">
                  <c:v>52</c:v>
                </c:pt>
                <c:pt idx="119">
                  <c:v>52</c:v>
                </c:pt>
                <c:pt idx="120">
                  <c:v>53</c:v>
                </c:pt>
                <c:pt idx="121">
                  <c:v>51</c:v>
                </c:pt>
                <c:pt idx="122">
                  <c:v>53</c:v>
                </c:pt>
                <c:pt idx="123">
                  <c:v>48.484089999999995</c:v>
                </c:pt>
                <c:pt idx="124">
                  <c:v>45.033709999999999</c:v>
                </c:pt>
                <c:pt idx="125">
                  <c:v>44.932679999999998</c:v>
                </c:pt>
                <c:pt idx="126">
                  <c:v>50.56147</c:v>
                </c:pt>
                <c:pt idx="127">
                  <c:v>48.927099999999996</c:v>
                </c:pt>
                <c:pt idx="128">
                  <c:v>52.681989999999999</c:v>
                </c:pt>
                <c:pt idx="129">
                  <c:v>57.45635</c:v>
                </c:pt>
                <c:pt idx="130">
                  <c:v>56.273319999999998</c:v>
                </c:pt>
                <c:pt idx="131">
                  <c:v>54.39593</c:v>
                </c:pt>
                <c:pt idx="132">
                  <c:v>55.797499999999999</c:v>
                </c:pt>
                <c:pt idx="133">
                  <c:v>53.98377</c:v>
                </c:pt>
                <c:pt idx="134">
                  <c:v>57.569139999999997</c:v>
                </c:pt>
                <c:pt idx="135">
                  <c:v>61.663379999999997</c:v>
                </c:pt>
                <c:pt idx="136">
                  <c:v>62.248470000000005</c:v>
                </c:pt>
                <c:pt idx="137">
                  <c:v>61.119610000000002</c:v>
                </c:pt>
                <c:pt idx="138">
                  <c:v>61.370150000000002</c:v>
                </c:pt>
                <c:pt idx="139">
                  <c:v>60.642540000000004</c:v>
                </c:pt>
                <c:pt idx="140">
                  <c:v>63.546730000000004</c:v>
                </c:pt>
                <c:pt idx="141">
                  <c:v>59.77496</c:v>
                </c:pt>
                <c:pt idx="142">
                  <c:v>61.25544</c:v>
                </c:pt>
                <c:pt idx="143">
                  <c:v>59.258900000000004</c:v>
                </c:pt>
                <c:pt idx="144">
                  <c:v>61.269640000000003</c:v>
                </c:pt>
                <c:pt idx="145">
                  <c:v>55.978610000000003</c:v>
                </c:pt>
                <c:pt idx="146">
                  <c:v>59.305</c:v>
                </c:pt>
                <c:pt idx="147">
                  <c:v>57.963099999999997</c:v>
                </c:pt>
                <c:pt idx="148">
                  <c:v>58.702489999999997</c:v>
                </c:pt>
                <c:pt idx="149">
                  <c:v>56.84037</c:v>
                </c:pt>
                <c:pt idx="150">
                  <c:v>56.893459999999997</c:v>
                </c:pt>
                <c:pt idx="151">
                  <c:v>58.785530000000001</c:v>
                </c:pt>
                <c:pt idx="152">
                  <c:v>59.510690000000004</c:v>
                </c:pt>
                <c:pt idx="153">
                  <c:v>60.804279999999999</c:v>
                </c:pt>
                <c:pt idx="154">
                  <c:v>56.876359999999998</c:v>
                </c:pt>
                <c:pt idx="155">
                  <c:v>61.369480000000003</c:v>
                </c:pt>
                <c:pt idx="156">
                  <c:v>61.126220000000004</c:v>
                </c:pt>
                <c:pt idx="157">
                  <c:v>58.404440000000001</c:v>
                </c:pt>
                <c:pt idx="158">
                  <c:v>59.367800000000003</c:v>
                </c:pt>
                <c:pt idx="159">
                  <c:v>57.128430000000002</c:v>
                </c:pt>
                <c:pt idx="160">
                  <c:v>58.063459999999999</c:v>
                </c:pt>
                <c:pt idx="161">
                  <c:v>57.947929999999999</c:v>
                </c:pt>
                <c:pt idx="162">
                  <c:v>60.180769999999995</c:v>
                </c:pt>
                <c:pt idx="163">
                  <c:v>59.673410000000004</c:v>
                </c:pt>
                <c:pt idx="164">
                  <c:v>60.354410000000001</c:v>
                </c:pt>
                <c:pt idx="165">
                  <c:v>59.525069999999999</c:v>
                </c:pt>
                <c:pt idx="166">
                  <c:v>60.794750000000001</c:v>
                </c:pt>
                <c:pt idx="167">
                  <c:v>61.435929999999999</c:v>
                </c:pt>
                <c:pt idx="168">
                  <c:v>60.84881</c:v>
                </c:pt>
                <c:pt idx="169">
                  <c:v>60.435110000000002</c:v>
                </c:pt>
                <c:pt idx="170">
                  <c:v>61.510849999999998</c:v>
                </c:pt>
                <c:pt idx="171">
                  <c:v>59.475949999999997</c:v>
                </c:pt>
                <c:pt idx="172">
                  <c:v>59.45579</c:v>
                </c:pt>
                <c:pt idx="173">
                  <c:v>59.632539999999999</c:v>
                </c:pt>
                <c:pt idx="174">
                  <c:v>59.411050000000003</c:v>
                </c:pt>
                <c:pt idx="175">
                  <c:v>57.423699999999997</c:v>
                </c:pt>
                <c:pt idx="176">
                  <c:v>58.47954</c:v>
                </c:pt>
                <c:pt idx="177">
                  <c:v>57.431550000000001</c:v>
                </c:pt>
                <c:pt idx="178">
                  <c:v>57.197949999999999</c:v>
                </c:pt>
                <c:pt idx="179">
                  <c:v>57.391089999999998</c:v>
                </c:pt>
                <c:pt idx="180">
                  <c:v>57.884169999999997</c:v>
                </c:pt>
                <c:pt idx="181">
                  <c:v>57.783589999999997</c:v>
                </c:pt>
                <c:pt idx="182">
                  <c:v>60.57479</c:v>
                </c:pt>
                <c:pt idx="183">
                  <c:v>61.338639999999998</c:v>
                </c:pt>
                <c:pt idx="184">
                  <c:v>59.569269999999996</c:v>
                </c:pt>
                <c:pt idx="185">
                  <c:v>61.125819999999997</c:v>
                </c:pt>
                <c:pt idx="186">
                  <c:v>59.80462</c:v>
                </c:pt>
                <c:pt idx="187">
                  <c:v>59.627220000000001</c:v>
                </c:pt>
                <c:pt idx="188">
                  <c:v>60.285319999999999</c:v>
                </c:pt>
                <c:pt idx="189">
                  <c:v>59.729230000000001</c:v>
                </c:pt>
                <c:pt idx="190">
                  <c:v>62.533709999999999</c:v>
                </c:pt>
                <c:pt idx="191">
                  <c:v>61.968269999999997</c:v>
                </c:pt>
                <c:pt idx="192">
                  <c:v>60.181870000000004</c:v>
                </c:pt>
                <c:pt idx="193">
                  <c:v>59.815739999999998</c:v>
                </c:pt>
                <c:pt idx="194">
                  <c:v>60.265639999999998</c:v>
                </c:pt>
                <c:pt idx="195">
                  <c:v>58.405050000000003</c:v>
                </c:pt>
                <c:pt idx="196">
                  <c:v>59.287349999999996</c:v>
                </c:pt>
                <c:pt idx="197">
                  <c:v>60.115580000000001</c:v>
                </c:pt>
                <c:pt idx="198">
                  <c:v>59.932679999999998</c:v>
                </c:pt>
                <c:pt idx="199">
                  <c:v>60.51502</c:v>
                </c:pt>
                <c:pt idx="200">
                  <c:v>60.293120000000002</c:v>
                </c:pt>
                <c:pt idx="201">
                  <c:v>60.476500000000001</c:v>
                </c:pt>
                <c:pt idx="202">
                  <c:v>60.42492</c:v>
                </c:pt>
                <c:pt idx="203">
                  <c:v>59.012839999999997</c:v>
                </c:pt>
                <c:pt idx="204">
                  <c:v>62.041400000000003</c:v>
                </c:pt>
                <c:pt idx="205">
                  <c:v>62.793759999999999</c:v>
                </c:pt>
                <c:pt idx="206">
                  <c:v>60.665210000000002</c:v>
                </c:pt>
                <c:pt idx="207">
                  <c:v>60.2</c:v>
                </c:pt>
                <c:pt idx="208">
                  <c:v>58.7</c:v>
                </c:pt>
                <c:pt idx="209">
                  <c:v>59.8</c:v>
                </c:pt>
                <c:pt idx="210">
                  <c:v>59</c:v>
                </c:pt>
                <c:pt idx="211">
                  <c:v>59.7</c:v>
                </c:pt>
                <c:pt idx="212">
                  <c:v>59</c:v>
                </c:pt>
                <c:pt idx="213">
                  <c:v>57.6</c:v>
                </c:pt>
                <c:pt idx="214">
                  <c:v>55.8</c:v>
                </c:pt>
                <c:pt idx="215">
                  <c:v>54.3</c:v>
                </c:pt>
                <c:pt idx="216">
                  <c:v>53.4</c:v>
                </c:pt>
                <c:pt idx="217">
                  <c:v>52.7</c:v>
                </c:pt>
                <c:pt idx="218">
                  <c:v>54.9</c:v>
                </c:pt>
                <c:pt idx="219">
                  <c:v>54</c:v>
                </c:pt>
                <c:pt idx="220">
                  <c:v>52.6</c:v>
                </c:pt>
                <c:pt idx="221">
                  <c:v>52.3</c:v>
                </c:pt>
                <c:pt idx="222">
                  <c:v>50.5</c:v>
                </c:pt>
                <c:pt idx="223">
                  <c:v>50.2</c:v>
                </c:pt>
                <c:pt idx="224">
                  <c:v>53</c:v>
                </c:pt>
                <c:pt idx="225">
                  <c:v>53.5</c:v>
                </c:pt>
                <c:pt idx="226">
                  <c:v>57.7</c:v>
                </c:pt>
                <c:pt idx="227">
                  <c:v>55.3</c:v>
                </c:pt>
                <c:pt idx="228">
                  <c:v>56.9</c:v>
                </c:pt>
                <c:pt idx="229">
                  <c:v>57.3</c:v>
                </c:pt>
                <c:pt idx="230">
                  <c:v>57.8</c:v>
                </c:pt>
                <c:pt idx="231">
                  <c:v>56.1</c:v>
                </c:pt>
                <c:pt idx="232">
                  <c:v>56.8</c:v>
                </c:pt>
                <c:pt idx="233">
                  <c:v>54.8</c:v>
                </c:pt>
                <c:pt idx="234">
                  <c:v>54.9</c:v>
                </c:pt>
                <c:pt idx="235">
                  <c:v>53.4</c:v>
                </c:pt>
                <c:pt idx="236">
                  <c:v>53.9</c:v>
                </c:pt>
                <c:pt idx="237">
                  <c:v>53.9</c:v>
                </c:pt>
                <c:pt idx="238">
                  <c:v>54.2</c:v>
                </c:pt>
                <c:pt idx="239">
                  <c:v>59.4</c:v>
                </c:pt>
                <c:pt idx="240">
                  <c:v>60</c:v>
                </c:pt>
                <c:pt idx="241">
                  <c:v>60.3</c:v>
                </c:pt>
                <c:pt idx="242">
                  <c:v>61.4</c:v>
                </c:pt>
                <c:pt idx="243">
                  <c:v>59</c:v>
                </c:pt>
                <c:pt idx="244">
                  <c:v>58.4</c:v>
                </c:pt>
                <c:pt idx="245">
                  <c:v>59.4</c:v>
                </c:pt>
                <c:pt idx="246">
                  <c:v>63.9</c:v>
                </c:pt>
                <c:pt idx="247">
                  <c:v>63.8</c:v>
                </c:pt>
                <c:pt idx="248">
                  <c:v>61.9</c:v>
                </c:pt>
                <c:pt idx="249">
                  <c:v>58.1</c:v>
                </c:pt>
                <c:pt idx="250">
                  <c:v>56.4</c:v>
                </c:pt>
                <c:pt idx="251">
                  <c:v>55.4</c:v>
                </c:pt>
                <c:pt idx="252">
                  <c:v>55.7</c:v>
                </c:pt>
                <c:pt idx="253">
                  <c:v>57.3</c:v>
                </c:pt>
                <c:pt idx="254">
                  <c:v>56.4</c:v>
                </c:pt>
                <c:pt idx="255">
                  <c:v>56.2</c:v>
                </c:pt>
                <c:pt idx="256">
                  <c:v>52.7</c:v>
                </c:pt>
                <c:pt idx="257">
                  <c:v>54.8</c:v>
                </c:pt>
                <c:pt idx="258">
                  <c:v>54.8</c:v>
                </c:pt>
                <c:pt idx="259">
                  <c:v>53.6</c:v>
                </c:pt>
                <c:pt idx="260">
                  <c:v>52.3</c:v>
                </c:pt>
                <c:pt idx="261">
                  <c:v>51.6</c:v>
                </c:pt>
                <c:pt idx="262">
                  <c:v>51.1</c:v>
                </c:pt>
                <c:pt idx="263">
                  <c:v>51.664702603871405</c:v>
                </c:pt>
                <c:pt idx="264">
                  <c:v>47.409525024157702</c:v>
                </c:pt>
                <c:pt idx="265">
                  <c:v>44.778472377081201</c:v>
                </c:pt>
                <c:pt idx="266">
                  <c:v>44.907106717974102</c:v>
                </c:pt>
                <c:pt idx="267">
                  <c:v>49.581561137421396</c:v>
                </c:pt>
                <c:pt idx="268">
                  <c:v>48.630751334641602</c:v>
                </c:pt>
                <c:pt idx="269">
                  <c:v>48.086756993394005</c:v>
                </c:pt>
                <c:pt idx="270">
                  <c:v>47.7134044614007</c:v>
                </c:pt>
                <c:pt idx="271">
                  <c:v>47.1997902239601</c:v>
                </c:pt>
                <c:pt idx="272">
                  <c:v>46.438218630583897</c:v>
                </c:pt>
                <c:pt idx="273">
                  <c:v>46.565435499754699</c:v>
                </c:pt>
                <c:pt idx="274">
                  <c:v>46.5</c:v>
                </c:pt>
                <c:pt idx="275">
                  <c:v>48.7273072004187</c:v>
                </c:pt>
                <c:pt idx="276">
                  <c:v>48.685462154204096</c:v>
                </c:pt>
                <c:pt idx="277">
                  <c:v>48.842798576177898</c:v>
                </c:pt>
                <c:pt idx="278">
                  <c:v>50.073892773068195</c:v>
                </c:pt>
                <c:pt idx="279">
                  <c:v>50.322618510645697</c:v>
                </c:pt>
                <c:pt idx="280">
                  <c:v>51.805748132658699</c:v>
                </c:pt>
                <c:pt idx="281">
                  <c:v>51.809578647908502</c:v>
                </c:pt>
                <c:pt idx="282">
                  <c:v>53.750560733182901</c:v>
                </c:pt>
                <c:pt idx="283">
                  <c:v>54.169295682835205</c:v>
                </c:pt>
                <c:pt idx="284">
                  <c:v>54.172736018277504</c:v>
                </c:pt>
                <c:pt idx="285">
                  <c:v>56.988073283636197</c:v>
                </c:pt>
                <c:pt idx="286">
                  <c:v>55.268693511745198</c:v>
                </c:pt>
                <c:pt idx="287">
                  <c:v>52.909382396690802</c:v>
                </c:pt>
                <c:pt idx="288">
                  <c:v>52.626074924424799</c:v>
                </c:pt>
                <c:pt idx="289">
                  <c:v>51.927780807129295</c:v>
                </c:pt>
                <c:pt idx="290">
                  <c:v>54.4645716329386</c:v>
                </c:pt>
                <c:pt idx="291">
                  <c:v>54.9240467189179</c:v>
                </c:pt>
                <c:pt idx="292">
                  <c:v>53.692091362243303</c:v>
                </c:pt>
                <c:pt idx="293">
                  <c:v>52.498488446296797</c:v>
                </c:pt>
                <c:pt idx="294">
                  <c:v>51.616828120908302</c:v>
                </c:pt>
                <c:pt idx="295">
                  <c:v>52.009473107842297</c:v>
                </c:pt>
                <c:pt idx="296">
                  <c:v>53.162927206743802</c:v>
                </c:pt>
                <c:pt idx="297">
                  <c:v>53.3</c:v>
                </c:pt>
                <c:pt idx="298">
                  <c:v>52.9</c:v>
                </c:pt>
                <c:pt idx="299">
                  <c:v>54.2</c:v>
                </c:pt>
                <c:pt idx="300">
                  <c:v>54.6</c:v>
                </c:pt>
                <c:pt idx="301">
                  <c:v>54.4</c:v>
                </c:pt>
                <c:pt idx="302">
                  <c:v>53.9</c:v>
                </c:pt>
                <c:pt idx="303">
                  <c:v>53.2</c:v>
                </c:pt>
                <c:pt idx="304">
                  <c:v>55</c:v>
                </c:pt>
                <c:pt idx="305">
                  <c:v>55.8</c:v>
                </c:pt>
                <c:pt idx="306">
                  <c:v>51.5</c:v>
                </c:pt>
                <c:pt idx="307">
                  <c:v>50.9</c:v>
                </c:pt>
                <c:pt idx="308">
                  <c:v>51.4</c:v>
                </c:pt>
                <c:pt idx="309">
                  <c:v>51.9</c:v>
                </c:pt>
                <c:pt idx="310">
                  <c:v>51.7</c:v>
                </c:pt>
                <c:pt idx="311">
                  <c:v>51.1</c:v>
                </c:pt>
                <c:pt idx="312">
                  <c:v>52.2</c:v>
                </c:pt>
                <c:pt idx="313">
                  <c:v>52.3</c:v>
                </c:pt>
                <c:pt idx="314">
                  <c:v>50.3</c:v>
                </c:pt>
                <c:pt idx="315">
                  <c:v>53</c:v>
                </c:pt>
                <c:pt idx="316">
                  <c:v>51.9</c:v>
                </c:pt>
                <c:pt idx="317">
                  <c:v>47.9</c:v>
                </c:pt>
                <c:pt idx="318">
                  <c:v>55.6</c:v>
                </c:pt>
                <c:pt idx="319">
                  <c:v>53.3</c:v>
                </c:pt>
                <c:pt idx="320">
                  <c:v>52.4</c:v>
                </c:pt>
                <c:pt idx="321">
                  <c:v>51.8</c:v>
                </c:pt>
                <c:pt idx="322">
                  <c:v>51.7</c:v>
                </c:pt>
                <c:pt idx="323">
                  <c:v>52.7</c:v>
                </c:pt>
                <c:pt idx="324">
                  <c:v>50.7</c:v>
                </c:pt>
                <c:pt idx="325">
                  <c:v>52.8</c:v>
                </c:pt>
                <c:pt idx="326">
                  <c:v>51.3</c:v>
                </c:pt>
                <c:pt idx="327">
                  <c:v>51.6</c:v>
                </c:pt>
                <c:pt idx="328">
                  <c:v>50.8</c:v>
                </c:pt>
                <c:pt idx="329">
                  <c:v>50.5</c:v>
                </c:pt>
                <c:pt idx="330">
                  <c:v>48.2</c:v>
                </c:pt>
                <c:pt idx="331">
                  <c:v>48.3</c:v>
                </c:pt>
                <c:pt idx="332">
                  <c:v>49.6</c:v>
                </c:pt>
                <c:pt idx="333">
                  <c:v>50.3</c:v>
                </c:pt>
                <c:pt idx="334">
                  <c:v>51.4</c:v>
                </c:pt>
                <c:pt idx="335">
                  <c:v>51.7</c:v>
                </c:pt>
                <c:pt idx="336">
                  <c:v>51.7</c:v>
                </c:pt>
                <c:pt idx="337">
                  <c:v>50.1</c:v>
                </c:pt>
                <c:pt idx="338">
                  <c:v>49.9</c:v>
                </c:pt>
                <c:pt idx="339">
                  <c:v>49</c:v>
                </c:pt>
                <c:pt idx="340">
                  <c:v>47.9</c:v>
                </c:pt>
                <c:pt idx="341">
                  <c:v>49.7</c:v>
                </c:pt>
                <c:pt idx="342">
                  <c:v>51.5</c:v>
                </c:pt>
                <c:pt idx="343">
                  <c:v>52.8</c:v>
                </c:pt>
                <c:pt idx="344">
                  <c:v>52.2</c:v>
                </c:pt>
                <c:pt idx="345">
                  <c:v>54.8</c:v>
                </c:pt>
                <c:pt idx="346">
                  <c:v>57.4</c:v>
                </c:pt>
                <c:pt idx="347">
                  <c:v>54.8</c:v>
                </c:pt>
                <c:pt idx="348">
                  <c:v>53.3</c:v>
                </c:pt>
                <c:pt idx="349">
                  <c:v>54.3</c:v>
                </c:pt>
                <c:pt idx="350">
                  <c:v>53.5</c:v>
                </c:pt>
                <c:pt idx="351">
                  <c:v>52.2</c:v>
                </c:pt>
                <c:pt idx="352">
                  <c:v>49.3</c:v>
                </c:pt>
                <c:pt idx="353">
                  <c:v>49.9</c:v>
                </c:pt>
                <c:pt idx="354">
                  <c:v>51.9</c:v>
                </c:pt>
                <c:pt idx="355">
                  <c:v>56.7</c:v>
                </c:pt>
                <c:pt idx="356">
                  <c:v>57.4</c:v>
                </c:pt>
                <c:pt idx="357">
                  <c:v>59.3</c:v>
                </c:pt>
                <c:pt idx="358">
                  <c:v>54.9</c:v>
                </c:pt>
                <c:pt idx="359">
                  <c:v>55.8</c:v>
                </c:pt>
                <c:pt idx="360">
                  <c:v>55.3</c:v>
                </c:pt>
                <c:pt idx="361">
                  <c:v>55</c:v>
                </c:pt>
                <c:pt idx="362">
                  <c:v>54.7</c:v>
                </c:pt>
                <c:pt idx="363">
                  <c:v>55.3</c:v>
                </c:pt>
                <c:pt idx="364">
                  <c:v>54</c:v>
                </c:pt>
                <c:pt idx="365">
                  <c:v>55.3</c:v>
                </c:pt>
              </c:numCache>
            </c:numRef>
          </c:val>
          <c:smooth val="1"/>
        </c:ser>
        <c:ser>
          <c:idx val="3"/>
          <c:order val="4"/>
          <c:tx>
            <c:v>Design Capability</c:v>
          </c:tx>
          <c:spPr>
            <a:ln w="38100">
              <a:solidFill>
                <a:schemeClr val="accent1">
                  <a:lumMod val="75000"/>
                </a:schemeClr>
              </a:solidFill>
              <a:prstDash val="dash"/>
            </a:ln>
          </c:spPr>
          <c:marker>
            <c:symbol val="none"/>
          </c:marker>
          <c:val>
            <c:numRef>
              <c:f>'Long Term BORDER'!$N$307:$N$672</c:f>
              <c:numCache>
                <c:formatCode>0</c:formatCode>
                <c:ptCount val="366"/>
                <c:pt idx="123">
                  <c:v>59.09</c:v>
                </c:pt>
                <c:pt idx="124">
                  <c:v>59.09</c:v>
                </c:pt>
                <c:pt idx="125">
                  <c:v>59.09</c:v>
                </c:pt>
                <c:pt idx="126">
                  <c:v>59.09</c:v>
                </c:pt>
                <c:pt idx="127">
                  <c:v>59.09</c:v>
                </c:pt>
                <c:pt idx="128">
                  <c:v>59.09</c:v>
                </c:pt>
                <c:pt idx="129">
                  <c:v>59.09</c:v>
                </c:pt>
                <c:pt idx="130">
                  <c:v>59.09</c:v>
                </c:pt>
                <c:pt idx="131">
                  <c:v>59.09</c:v>
                </c:pt>
                <c:pt idx="132">
                  <c:v>59.09</c:v>
                </c:pt>
                <c:pt idx="133">
                  <c:v>59.09</c:v>
                </c:pt>
                <c:pt idx="134">
                  <c:v>59.09</c:v>
                </c:pt>
                <c:pt idx="135">
                  <c:v>59.09</c:v>
                </c:pt>
                <c:pt idx="136">
                  <c:v>59.09</c:v>
                </c:pt>
                <c:pt idx="137">
                  <c:v>59.09</c:v>
                </c:pt>
                <c:pt idx="138">
                  <c:v>59.09</c:v>
                </c:pt>
                <c:pt idx="139">
                  <c:v>59.09</c:v>
                </c:pt>
                <c:pt idx="140">
                  <c:v>59.09</c:v>
                </c:pt>
                <c:pt idx="141">
                  <c:v>59.09</c:v>
                </c:pt>
                <c:pt idx="142">
                  <c:v>59.09</c:v>
                </c:pt>
                <c:pt idx="143">
                  <c:v>59.09</c:v>
                </c:pt>
                <c:pt idx="144">
                  <c:v>59.09</c:v>
                </c:pt>
                <c:pt idx="145">
                  <c:v>59.09</c:v>
                </c:pt>
                <c:pt idx="146">
                  <c:v>59.09</c:v>
                </c:pt>
                <c:pt idx="147">
                  <c:v>59.09</c:v>
                </c:pt>
                <c:pt idx="148">
                  <c:v>59.09</c:v>
                </c:pt>
                <c:pt idx="149">
                  <c:v>59.09</c:v>
                </c:pt>
                <c:pt idx="150">
                  <c:v>59.09</c:v>
                </c:pt>
                <c:pt idx="151">
                  <c:v>59.09</c:v>
                </c:pt>
                <c:pt idx="152">
                  <c:v>59.09</c:v>
                </c:pt>
                <c:pt idx="153">
                  <c:v>59.09</c:v>
                </c:pt>
                <c:pt idx="154">
                  <c:v>59.09</c:v>
                </c:pt>
                <c:pt idx="155">
                  <c:v>59.09</c:v>
                </c:pt>
                <c:pt idx="156">
                  <c:v>59.09</c:v>
                </c:pt>
                <c:pt idx="157">
                  <c:v>59.09</c:v>
                </c:pt>
                <c:pt idx="158">
                  <c:v>59.09</c:v>
                </c:pt>
                <c:pt idx="159">
                  <c:v>59.09</c:v>
                </c:pt>
                <c:pt idx="160">
                  <c:v>59.09</c:v>
                </c:pt>
                <c:pt idx="161">
                  <c:v>59.09</c:v>
                </c:pt>
                <c:pt idx="162">
                  <c:v>59.09</c:v>
                </c:pt>
                <c:pt idx="163">
                  <c:v>59.09</c:v>
                </c:pt>
                <c:pt idx="164">
                  <c:v>59.09</c:v>
                </c:pt>
                <c:pt idx="165">
                  <c:v>59.09</c:v>
                </c:pt>
                <c:pt idx="166">
                  <c:v>59.09</c:v>
                </c:pt>
                <c:pt idx="167">
                  <c:v>59.09</c:v>
                </c:pt>
                <c:pt idx="168">
                  <c:v>59.09</c:v>
                </c:pt>
                <c:pt idx="169">
                  <c:v>59.09</c:v>
                </c:pt>
                <c:pt idx="170">
                  <c:v>59.09</c:v>
                </c:pt>
                <c:pt idx="171">
                  <c:v>59.09</c:v>
                </c:pt>
                <c:pt idx="172">
                  <c:v>59.09</c:v>
                </c:pt>
                <c:pt idx="173">
                  <c:v>59.09</c:v>
                </c:pt>
                <c:pt idx="174">
                  <c:v>59.09</c:v>
                </c:pt>
                <c:pt idx="175">
                  <c:v>59.09</c:v>
                </c:pt>
                <c:pt idx="176">
                  <c:v>59.09</c:v>
                </c:pt>
                <c:pt idx="177">
                  <c:v>59.09</c:v>
                </c:pt>
                <c:pt idx="178">
                  <c:v>59.09</c:v>
                </c:pt>
                <c:pt idx="179">
                  <c:v>59.09</c:v>
                </c:pt>
                <c:pt idx="180">
                  <c:v>59.09</c:v>
                </c:pt>
                <c:pt idx="181">
                  <c:v>59.09</c:v>
                </c:pt>
                <c:pt idx="182">
                  <c:v>59.09</c:v>
                </c:pt>
                <c:pt idx="183">
                  <c:v>59.09</c:v>
                </c:pt>
                <c:pt idx="184">
                  <c:v>59.09</c:v>
                </c:pt>
                <c:pt idx="185">
                  <c:v>59.09</c:v>
                </c:pt>
                <c:pt idx="186">
                  <c:v>59.09</c:v>
                </c:pt>
                <c:pt idx="187">
                  <c:v>59.09</c:v>
                </c:pt>
                <c:pt idx="188">
                  <c:v>59.09</c:v>
                </c:pt>
                <c:pt idx="189">
                  <c:v>59.09</c:v>
                </c:pt>
                <c:pt idx="190">
                  <c:v>59.09</c:v>
                </c:pt>
                <c:pt idx="191">
                  <c:v>59.09</c:v>
                </c:pt>
                <c:pt idx="192">
                  <c:v>59.09</c:v>
                </c:pt>
                <c:pt idx="193">
                  <c:v>59.09</c:v>
                </c:pt>
                <c:pt idx="194">
                  <c:v>59.09</c:v>
                </c:pt>
                <c:pt idx="195">
                  <c:v>59.09</c:v>
                </c:pt>
                <c:pt idx="196">
                  <c:v>59.09</c:v>
                </c:pt>
                <c:pt idx="197">
                  <c:v>59.09</c:v>
                </c:pt>
                <c:pt idx="198">
                  <c:v>59.09</c:v>
                </c:pt>
                <c:pt idx="199">
                  <c:v>59.09</c:v>
                </c:pt>
                <c:pt idx="200">
                  <c:v>59.09</c:v>
                </c:pt>
                <c:pt idx="201">
                  <c:v>59.09</c:v>
                </c:pt>
                <c:pt idx="202">
                  <c:v>59.09</c:v>
                </c:pt>
                <c:pt idx="203">
                  <c:v>59.09</c:v>
                </c:pt>
                <c:pt idx="204">
                  <c:v>59.09</c:v>
                </c:pt>
                <c:pt idx="205">
                  <c:v>59.09</c:v>
                </c:pt>
                <c:pt idx="206">
                  <c:v>59.09</c:v>
                </c:pt>
                <c:pt idx="207">
                  <c:v>59.09</c:v>
                </c:pt>
                <c:pt idx="208">
                  <c:v>59.09</c:v>
                </c:pt>
                <c:pt idx="209">
                  <c:v>59.09</c:v>
                </c:pt>
                <c:pt idx="210">
                  <c:v>59.09</c:v>
                </c:pt>
                <c:pt idx="211">
                  <c:v>59.09</c:v>
                </c:pt>
                <c:pt idx="212">
                  <c:v>59.09</c:v>
                </c:pt>
                <c:pt idx="213">
                  <c:v>59.09</c:v>
                </c:pt>
                <c:pt idx="214">
                  <c:v>59.09</c:v>
                </c:pt>
                <c:pt idx="215">
                  <c:v>59.09</c:v>
                </c:pt>
                <c:pt idx="216">
                  <c:v>59.09</c:v>
                </c:pt>
                <c:pt idx="217">
                  <c:v>59.09</c:v>
                </c:pt>
                <c:pt idx="218">
                  <c:v>59.09</c:v>
                </c:pt>
                <c:pt idx="219">
                  <c:v>59.09</c:v>
                </c:pt>
                <c:pt idx="220">
                  <c:v>59.09</c:v>
                </c:pt>
                <c:pt idx="221">
                  <c:v>59.09</c:v>
                </c:pt>
                <c:pt idx="222">
                  <c:v>59.09</c:v>
                </c:pt>
                <c:pt idx="223">
                  <c:v>59.09</c:v>
                </c:pt>
                <c:pt idx="224">
                  <c:v>59.09</c:v>
                </c:pt>
                <c:pt idx="225">
                  <c:v>59.09</c:v>
                </c:pt>
                <c:pt idx="226">
                  <c:v>59.09</c:v>
                </c:pt>
                <c:pt idx="227">
                  <c:v>59.09</c:v>
                </c:pt>
                <c:pt idx="228">
                  <c:v>59.09</c:v>
                </c:pt>
                <c:pt idx="229">
                  <c:v>59.09</c:v>
                </c:pt>
                <c:pt idx="230">
                  <c:v>59.09</c:v>
                </c:pt>
                <c:pt idx="231">
                  <c:v>59.09</c:v>
                </c:pt>
                <c:pt idx="232">
                  <c:v>59.09</c:v>
                </c:pt>
                <c:pt idx="233">
                  <c:v>59.09</c:v>
                </c:pt>
                <c:pt idx="234">
                  <c:v>59.09</c:v>
                </c:pt>
                <c:pt idx="235">
                  <c:v>59.09</c:v>
                </c:pt>
                <c:pt idx="236">
                  <c:v>59.09</c:v>
                </c:pt>
                <c:pt idx="237">
                  <c:v>59.09</c:v>
                </c:pt>
                <c:pt idx="238">
                  <c:v>59.09</c:v>
                </c:pt>
                <c:pt idx="239">
                  <c:v>59.09</c:v>
                </c:pt>
                <c:pt idx="240">
                  <c:v>59.09</c:v>
                </c:pt>
                <c:pt idx="241">
                  <c:v>59.09</c:v>
                </c:pt>
                <c:pt idx="242">
                  <c:v>59.09</c:v>
                </c:pt>
                <c:pt idx="243">
                  <c:v>59.09</c:v>
                </c:pt>
                <c:pt idx="244">
                  <c:v>59.09</c:v>
                </c:pt>
                <c:pt idx="245">
                  <c:v>59.09</c:v>
                </c:pt>
                <c:pt idx="246">
                  <c:v>59.09</c:v>
                </c:pt>
                <c:pt idx="247">
                  <c:v>59.09</c:v>
                </c:pt>
                <c:pt idx="248">
                  <c:v>59.09</c:v>
                </c:pt>
                <c:pt idx="249">
                  <c:v>59.09</c:v>
                </c:pt>
                <c:pt idx="250">
                  <c:v>59.09</c:v>
                </c:pt>
                <c:pt idx="251">
                  <c:v>59.09</c:v>
                </c:pt>
                <c:pt idx="252">
                  <c:v>59.09</c:v>
                </c:pt>
                <c:pt idx="253">
                  <c:v>59.09</c:v>
                </c:pt>
                <c:pt idx="254">
                  <c:v>59.09</c:v>
                </c:pt>
                <c:pt idx="255">
                  <c:v>59.09</c:v>
                </c:pt>
                <c:pt idx="256">
                  <c:v>59.09</c:v>
                </c:pt>
                <c:pt idx="257">
                  <c:v>59.09</c:v>
                </c:pt>
                <c:pt idx="258">
                  <c:v>59.09</c:v>
                </c:pt>
                <c:pt idx="259">
                  <c:v>59.09</c:v>
                </c:pt>
                <c:pt idx="260">
                  <c:v>59.09</c:v>
                </c:pt>
                <c:pt idx="261">
                  <c:v>59.09</c:v>
                </c:pt>
                <c:pt idx="262">
                  <c:v>59.09</c:v>
                </c:pt>
                <c:pt idx="263">
                  <c:v>59.09</c:v>
                </c:pt>
                <c:pt idx="264">
                  <c:v>59.09</c:v>
                </c:pt>
                <c:pt idx="265">
                  <c:v>59.09</c:v>
                </c:pt>
                <c:pt idx="266">
                  <c:v>59.09</c:v>
                </c:pt>
                <c:pt idx="267">
                  <c:v>59.09</c:v>
                </c:pt>
                <c:pt idx="268">
                  <c:v>59.09</c:v>
                </c:pt>
                <c:pt idx="269">
                  <c:v>59.09</c:v>
                </c:pt>
                <c:pt idx="270">
                  <c:v>59.09</c:v>
                </c:pt>
                <c:pt idx="271">
                  <c:v>59.09</c:v>
                </c:pt>
                <c:pt idx="272">
                  <c:v>59.09</c:v>
                </c:pt>
                <c:pt idx="273">
                  <c:v>59.09</c:v>
                </c:pt>
                <c:pt idx="274">
                  <c:v>59.09</c:v>
                </c:pt>
                <c:pt idx="275">
                  <c:v>63.11</c:v>
                </c:pt>
                <c:pt idx="276">
                  <c:v>63.11</c:v>
                </c:pt>
                <c:pt idx="277">
                  <c:v>63.11</c:v>
                </c:pt>
                <c:pt idx="278">
                  <c:v>63.11</c:v>
                </c:pt>
                <c:pt idx="279">
                  <c:v>63.11</c:v>
                </c:pt>
                <c:pt idx="280">
                  <c:v>63.11</c:v>
                </c:pt>
                <c:pt idx="281">
                  <c:v>63.11</c:v>
                </c:pt>
                <c:pt idx="282">
                  <c:v>63.11</c:v>
                </c:pt>
                <c:pt idx="283">
                  <c:v>63.11</c:v>
                </c:pt>
                <c:pt idx="284">
                  <c:v>63.11</c:v>
                </c:pt>
                <c:pt idx="285">
                  <c:v>63.11</c:v>
                </c:pt>
                <c:pt idx="286">
                  <c:v>63.11</c:v>
                </c:pt>
                <c:pt idx="287">
                  <c:v>63.11</c:v>
                </c:pt>
                <c:pt idx="288">
                  <c:v>63.11</c:v>
                </c:pt>
                <c:pt idx="289">
                  <c:v>63.11</c:v>
                </c:pt>
                <c:pt idx="290">
                  <c:v>63.11</c:v>
                </c:pt>
                <c:pt idx="291">
                  <c:v>63.11</c:v>
                </c:pt>
                <c:pt idx="292">
                  <c:v>63.11</c:v>
                </c:pt>
                <c:pt idx="293">
                  <c:v>63.11</c:v>
                </c:pt>
                <c:pt idx="294">
                  <c:v>63.11</c:v>
                </c:pt>
                <c:pt idx="295">
                  <c:v>63.11</c:v>
                </c:pt>
                <c:pt idx="296">
                  <c:v>63.11</c:v>
                </c:pt>
                <c:pt idx="297">
                  <c:v>63.11</c:v>
                </c:pt>
                <c:pt idx="298">
                  <c:v>63.11</c:v>
                </c:pt>
                <c:pt idx="299">
                  <c:v>63.11</c:v>
                </c:pt>
                <c:pt idx="300">
                  <c:v>63.11</c:v>
                </c:pt>
                <c:pt idx="301">
                  <c:v>63.11</c:v>
                </c:pt>
                <c:pt idx="302">
                  <c:v>63.11</c:v>
                </c:pt>
                <c:pt idx="303">
                  <c:v>63.11</c:v>
                </c:pt>
                <c:pt idx="304">
                  <c:v>63.11</c:v>
                </c:pt>
                <c:pt idx="305">
                  <c:v>63.11</c:v>
                </c:pt>
                <c:pt idx="306">
                  <c:v>63.11</c:v>
                </c:pt>
                <c:pt idx="307">
                  <c:v>63.11</c:v>
                </c:pt>
                <c:pt idx="308">
                  <c:v>63.11</c:v>
                </c:pt>
                <c:pt idx="309">
                  <c:v>63.11</c:v>
                </c:pt>
                <c:pt idx="310">
                  <c:v>63.11</c:v>
                </c:pt>
                <c:pt idx="311">
                  <c:v>63.11</c:v>
                </c:pt>
                <c:pt idx="312">
                  <c:v>63.11</c:v>
                </c:pt>
                <c:pt idx="313">
                  <c:v>63.11</c:v>
                </c:pt>
                <c:pt idx="314">
                  <c:v>63.11</c:v>
                </c:pt>
                <c:pt idx="315">
                  <c:v>63.11</c:v>
                </c:pt>
                <c:pt idx="316">
                  <c:v>63.11</c:v>
                </c:pt>
                <c:pt idx="317">
                  <c:v>63.11</c:v>
                </c:pt>
                <c:pt idx="318">
                  <c:v>63.11</c:v>
                </c:pt>
                <c:pt idx="319">
                  <c:v>63.11</c:v>
                </c:pt>
                <c:pt idx="320">
                  <c:v>63.11</c:v>
                </c:pt>
                <c:pt idx="321">
                  <c:v>63.11</c:v>
                </c:pt>
                <c:pt idx="322">
                  <c:v>63.11</c:v>
                </c:pt>
                <c:pt idx="323">
                  <c:v>63.11</c:v>
                </c:pt>
                <c:pt idx="324">
                  <c:v>63.11</c:v>
                </c:pt>
                <c:pt idx="325">
                  <c:v>63.11</c:v>
                </c:pt>
                <c:pt idx="326">
                  <c:v>63.11</c:v>
                </c:pt>
                <c:pt idx="327">
                  <c:v>63.11</c:v>
                </c:pt>
                <c:pt idx="328">
                  <c:v>63.11</c:v>
                </c:pt>
                <c:pt idx="329">
                  <c:v>63.11</c:v>
                </c:pt>
                <c:pt idx="330">
                  <c:v>63.11</c:v>
                </c:pt>
                <c:pt idx="331">
                  <c:v>63.11</c:v>
                </c:pt>
                <c:pt idx="332">
                  <c:v>63.11</c:v>
                </c:pt>
                <c:pt idx="333">
                  <c:v>63.11</c:v>
                </c:pt>
                <c:pt idx="334">
                  <c:v>63.11</c:v>
                </c:pt>
                <c:pt idx="335">
                  <c:v>63.11</c:v>
                </c:pt>
                <c:pt idx="336">
                  <c:v>63.11</c:v>
                </c:pt>
                <c:pt idx="337">
                  <c:v>63.11</c:v>
                </c:pt>
                <c:pt idx="338">
                  <c:v>63.11</c:v>
                </c:pt>
                <c:pt idx="339">
                  <c:v>63.11</c:v>
                </c:pt>
                <c:pt idx="340">
                  <c:v>63.11</c:v>
                </c:pt>
                <c:pt idx="341">
                  <c:v>63.11</c:v>
                </c:pt>
                <c:pt idx="342">
                  <c:v>63.11</c:v>
                </c:pt>
                <c:pt idx="343">
                  <c:v>63.11</c:v>
                </c:pt>
                <c:pt idx="344">
                  <c:v>63.11</c:v>
                </c:pt>
                <c:pt idx="345">
                  <c:v>63.11</c:v>
                </c:pt>
                <c:pt idx="346">
                  <c:v>63.11</c:v>
                </c:pt>
                <c:pt idx="347">
                  <c:v>63.11</c:v>
                </c:pt>
                <c:pt idx="348">
                  <c:v>63.11</c:v>
                </c:pt>
                <c:pt idx="349">
                  <c:v>63.11</c:v>
                </c:pt>
                <c:pt idx="350">
                  <c:v>63.11</c:v>
                </c:pt>
                <c:pt idx="351">
                  <c:v>63.11</c:v>
                </c:pt>
                <c:pt idx="352">
                  <c:v>63.11</c:v>
                </c:pt>
                <c:pt idx="353">
                  <c:v>63.11</c:v>
                </c:pt>
                <c:pt idx="354">
                  <c:v>63.11</c:v>
                </c:pt>
                <c:pt idx="355">
                  <c:v>63.11</c:v>
                </c:pt>
                <c:pt idx="356">
                  <c:v>63.11</c:v>
                </c:pt>
                <c:pt idx="357">
                  <c:v>63.11</c:v>
                </c:pt>
                <c:pt idx="358">
                  <c:v>63.11</c:v>
                </c:pt>
                <c:pt idx="359">
                  <c:v>63.11</c:v>
                </c:pt>
                <c:pt idx="360">
                  <c:v>63.11</c:v>
                </c:pt>
                <c:pt idx="361">
                  <c:v>63.11</c:v>
                </c:pt>
                <c:pt idx="362">
                  <c:v>63.11</c:v>
                </c:pt>
                <c:pt idx="363">
                  <c:v>63.11</c:v>
                </c:pt>
                <c:pt idx="364">
                  <c:v>63.11</c:v>
                </c:pt>
                <c:pt idx="365">
                  <c:v>63.11</c:v>
                </c:pt>
              </c:numCache>
            </c:numRef>
          </c:val>
          <c:smooth val="0"/>
        </c:ser>
        <c:dLbls>
          <c:showLegendKey val="0"/>
          <c:showVal val="0"/>
          <c:showCatName val="0"/>
          <c:showSerName val="0"/>
          <c:showPercent val="0"/>
          <c:showBubbleSize val="0"/>
        </c:dLbls>
        <c:marker val="1"/>
        <c:smooth val="0"/>
        <c:axId val="273386880"/>
        <c:axId val="273392768"/>
      </c:lineChart>
      <c:lineChart>
        <c:grouping val="standard"/>
        <c:varyColors val="0"/>
        <c:ser>
          <c:idx val="2"/>
          <c:order val="1"/>
          <c:tx>
            <c:v> NGTL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BORDER'!$M$307:$M$672</c:f>
              <c:numCache>
                <c:formatCode>0</c:formatCode>
                <c:ptCount val="366"/>
                <c:pt idx="0">
                  <c:v>2216.4450000000002</c:v>
                </c:pt>
                <c:pt idx="1">
                  <c:v>2216.4450000000002</c:v>
                </c:pt>
                <c:pt idx="2">
                  <c:v>2216.4450000000002</c:v>
                </c:pt>
                <c:pt idx="3">
                  <c:v>2216.4450000000002</c:v>
                </c:pt>
                <c:pt idx="4">
                  <c:v>2216.4450000000002</c:v>
                </c:pt>
                <c:pt idx="5">
                  <c:v>2216.4450000000002</c:v>
                </c:pt>
                <c:pt idx="6">
                  <c:v>2216.4450000000002</c:v>
                </c:pt>
                <c:pt idx="7">
                  <c:v>2216.4450000000002</c:v>
                </c:pt>
                <c:pt idx="8">
                  <c:v>2216.4450000000002</c:v>
                </c:pt>
                <c:pt idx="9">
                  <c:v>2216.4450000000002</c:v>
                </c:pt>
                <c:pt idx="10">
                  <c:v>2216.4450000000002</c:v>
                </c:pt>
                <c:pt idx="11">
                  <c:v>2216.4450000000002</c:v>
                </c:pt>
                <c:pt idx="12">
                  <c:v>2216.4450000000002</c:v>
                </c:pt>
                <c:pt idx="13">
                  <c:v>2216.4450000000002</c:v>
                </c:pt>
                <c:pt idx="14">
                  <c:v>2216.4450000000002</c:v>
                </c:pt>
                <c:pt idx="15">
                  <c:v>2216.4450000000002</c:v>
                </c:pt>
                <c:pt idx="16">
                  <c:v>2216.4450000000002</c:v>
                </c:pt>
                <c:pt idx="17">
                  <c:v>2216.4450000000002</c:v>
                </c:pt>
                <c:pt idx="18">
                  <c:v>2216.4450000000002</c:v>
                </c:pt>
                <c:pt idx="19">
                  <c:v>2216.4450000000002</c:v>
                </c:pt>
                <c:pt idx="20">
                  <c:v>2216.4450000000002</c:v>
                </c:pt>
                <c:pt idx="21">
                  <c:v>2216.4450000000002</c:v>
                </c:pt>
                <c:pt idx="22">
                  <c:v>2216.4450000000002</c:v>
                </c:pt>
                <c:pt idx="23">
                  <c:v>2216.4450000000002</c:v>
                </c:pt>
                <c:pt idx="24">
                  <c:v>2216.4450000000002</c:v>
                </c:pt>
                <c:pt idx="25">
                  <c:v>2216.4450000000002</c:v>
                </c:pt>
                <c:pt idx="26">
                  <c:v>2216.4450000000002</c:v>
                </c:pt>
                <c:pt idx="27">
                  <c:v>2216.4450000000002</c:v>
                </c:pt>
                <c:pt idx="28">
                  <c:v>2216.4450000000002</c:v>
                </c:pt>
                <c:pt idx="29">
                  <c:v>2216.4450000000002</c:v>
                </c:pt>
                <c:pt idx="30">
                  <c:v>2216.4450000000002</c:v>
                </c:pt>
                <c:pt idx="31">
                  <c:v>2216.4450000000002</c:v>
                </c:pt>
                <c:pt idx="32">
                  <c:v>2216.4450000000002</c:v>
                </c:pt>
                <c:pt idx="33">
                  <c:v>2216.4450000000002</c:v>
                </c:pt>
                <c:pt idx="34">
                  <c:v>2216.4450000000002</c:v>
                </c:pt>
                <c:pt idx="35">
                  <c:v>2216.4450000000002</c:v>
                </c:pt>
                <c:pt idx="36">
                  <c:v>2216.4450000000002</c:v>
                </c:pt>
                <c:pt idx="37">
                  <c:v>2216.4450000000002</c:v>
                </c:pt>
                <c:pt idx="38">
                  <c:v>2216.4450000000002</c:v>
                </c:pt>
                <c:pt idx="39">
                  <c:v>2216.4450000000002</c:v>
                </c:pt>
                <c:pt idx="40">
                  <c:v>2216.4450000000002</c:v>
                </c:pt>
                <c:pt idx="41">
                  <c:v>2216.4450000000002</c:v>
                </c:pt>
                <c:pt idx="42">
                  <c:v>2216.4450000000002</c:v>
                </c:pt>
                <c:pt idx="43">
                  <c:v>2216.4450000000002</c:v>
                </c:pt>
                <c:pt idx="44">
                  <c:v>2216.4450000000002</c:v>
                </c:pt>
                <c:pt idx="45">
                  <c:v>2216.4450000000002</c:v>
                </c:pt>
                <c:pt idx="46">
                  <c:v>2216.4450000000002</c:v>
                </c:pt>
                <c:pt idx="47">
                  <c:v>2216.4450000000002</c:v>
                </c:pt>
                <c:pt idx="48">
                  <c:v>2216.4450000000002</c:v>
                </c:pt>
                <c:pt idx="49">
                  <c:v>2216.4450000000002</c:v>
                </c:pt>
                <c:pt idx="50">
                  <c:v>2216.4450000000002</c:v>
                </c:pt>
                <c:pt idx="51">
                  <c:v>2216.4450000000002</c:v>
                </c:pt>
                <c:pt idx="52">
                  <c:v>2216.4450000000002</c:v>
                </c:pt>
                <c:pt idx="53">
                  <c:v>2216.4450000000002</c:v>
                </c:pt>
                <c:pt idx="54">
                  <c:v>2216.4450000000002</c:v>
                </c:pt>
                <c:pt idx="55">
                  <c:v>2216.4450000000002</c:v>
                </c:pt>
                <c:pt idx="56">
                  <c:v>2216.4450000000002</c:v>
                </c:pt>
                <c:pt idx="57">
                  <c:v>2216.4450000000002</c:v>
                </c:pt>
                <c:pt idx="58">
                  <c:v>2216.4450000000002</c:v>
                </c:pt>
                <c:pt idx="59">
                  <c:v>2216.4450000000002</c:v>
                </c:pt>
                <c:pt idx="60">
                  <c:v>2216.4450000000002</c:v>
                </c:pt>
                <c:pt idx="61">
                  <c:v>2216.4450000000002</c:v>
                </c:pt>
                <c:pt idx="62">
                  <c:v>2299.2199999999998</c:v>
                </c:pt>
                <c:pt idx="63">
                  <c:v>2299.2199999999998</c:v>
                </c:pt>
                <c:pt idx="64">
                  <c:v>2299.2199999999998</c:v>
                </c:pt>
                <c:pt idx="65">
                  <c:v>2299.2199999999998</c:v>
                </c:pt>
                <c:pt idx="66">
                  <c:v>2299.2199999999998</c:v>
                </c:pt>
                <c:pt idx="67">
                  <c:v>2299.2199999999998</c:v>
                </c:pt>
                <c:pt idx="68">
                  <c:v>2299.2199999999998</c:v>
                </c:pt>
                <c:pt idx="69">
                  <c:v>2299.2199999999998</c:v>
                </c:pt>
                <c:pt idx="70">
                  <c:v>2299.2199999999998</c:v>
                </c:pt>
                <c:pt idx="71">
                  <c:v>2299.2199999999998</c:v>
                </c:pt>
                <c:pt idx="72">
                  <c:v>2299.2199999999998</c:v>
                </c:pt>
                <c:pt idx="73">
                  <c:v>2299.2199999999998</c:v>
                </c:pt>
                <c:pt idx="74">
                  <c:v>2299.2199999999998</c:v>
                </c:pt>
                <c:pt idx="75">
                  <c:v>2299.2199999999998</c:v>
                </c:pt>
                <c:pt idx="76">
                  <c:v>2299.2199999999998</c:v>
                </c:pt>
                <c:pt idx="77">
                  <c:v>2299.2199999999998</c:v>
                </c:pt>
                <c:pt idx="78">
                  <c:v>2299.2199999999998</c:v>
                </c:pt>
                <c:pt idx="79">
                  <c:v>2299.2199999999998</c:v>
                </c:pt>
                <c:pt idx="80">
                  <c:v>2299.2199999999998</c:v>
                </c:pt>
                <c:pt idx="81">
                  <c:v>2299.2199999999998</c:v>
                </c:pt>
                <c:pt idx="82">
                  <c:v>2299.2199999999998</c:v>
                </c:pt>
                <c:pt idx="83">
                  <c:v>2299.2199999999998</c:v>
                </c:pt>
                <c:pt idx="84">
                  <c:v>2299.2199999999998</c:v>
                </c:pt>
                <c:pt idx="85">
                  <c:v>2299.2199999999998</c:v>
                </c:pt>
                <c:pt idx="86">
                  <c:v>2299.2199999999998</c:v>
                </c:pt>
                <c:pt idx="87">
                  <c:v>2299.2199999999998</c:v>
                </c:pt>
                <c:pt idx="88">
                  <c:v>2299.2199999999998</c:v>
                </c:pt>
                <c:pt idx="89">
                  <c:v>2299.2199999999998</c:v>
                </c:pt>
                <c:pt idx="90">
                  <c:v>2299.2199999999998</c:v>
                </c:pt>
                <c:pt idx="91">
                  <c:v>2299.2199999999998</c:v>
                </c:pt>
                <c:pt idx="92">
                  <c:v>2217.6</c:v>
                </c:pt>
                <c:pt idx="93">
                  <c:v>2217.6</c:v>
                </c:pt>
                <c:pt idx="94">
                  <c:v>2217.6</c:v>
                </c:pt>
                <c:pt idx="95">
                  <c:v>2217.6</c:v>
                </c:pt>
                <c:pt idx="96">
                  <c:v>2217.6</c:v>
                </c:pt>
                <c:pt idx="97">
                  <c:v>2217.6</c:v>
                </c:pt>
                <c:pt idx="98">
                  <c:v>2217.6</c:v>
                </c:pt>
                <c:pt idx="99">
                  <c:v>2217.6</c:v>
                </c:pt>
                <c:pt idx="100">
                  <c:v>2217.6</c:v>
                </c:pt>
                <c:pt idx="101">
                  <c:v>2217.6</c:v>
                </c:pt>
                <c:pt idx="102">
                  <c:v>2217.6</c:v>
                </c:pt>
                <c:pt idx="103">
                  <c:v>2217.6</c:v>
                </c:pt>
                <c:pt idx="104">
                  <c:v>2217.6</c:v>
                </c:pt>
                <c:pt idx="105">
                  <c:v>2217.6</c:v>
                </c:pt>
                <c:pt idx="106">
                  <c:v>2217.6</c:v>
                </c:pt>
                <c:pt idx="107">
                  <c:v>2217.6</c:v>
                </c:pt>
                <c:pt idx="108">
                  <c:v>2217.6</c:v>
                </c:pt>
                <c:pt idx="109">
                  <c:v>2217.6</c:v>
                </c:pt>
                <c:pt idx="110">
                  <c:v>2217.6</c:v>
                </c:pt>
                <c:pt idx="111">
                  <c:v>2217.6</c:v>
                </c:pt>
                <c:pt idx="112">
                  <c:v>2217.6</c:v>
                </c:pt>
                <c:pt idx="113">
                  <c:v>2217.6</c:v>
                </c:pt>
                <c:pt idx="114">
                  <c:v>2217.6</c:v>
                </c:pt>
                <c:pt idx="115">
                  <c:v>2217.6</c:v>
                </c:pt>
                <c:pt idx="116">
                  <c:v>2217.6</c:v>
                </c:pt>
                <c:pt idx="117">
                  <c:v>2217.6</c:v>
                </c:pt>
                <c:pt idx="118">
                  <c:v>2217.6</c:v>
                </c:pt>
                <c:pt idx="119">
                  <c:v>2217.6</c:v>
                </c:pt>
                <c:pt idx="120">
                  <c:v>2217.6</c:v>
                </c:pt>
                <c:pt idx="121">
                  <c:v>2217.6</c:v>
                </c:pt>
                <c:pt idx="122">
                  <c:v>2217.6</c:v>
                </c:pt>
                <c:pt idx="123">
                  <c:v>2123</c:v>
                </c:pt>
                <c:pt idx="124">
                  <c:v>2123</c:v>
                </c:pt>
                <c:pt idx="125">
                  <c:v>2123</c:v>
                </c:pt>
                <c:pt idx="126">
                  <c:v>2123</c:v>
                </c:pt>
                <c:pt idx="127">
                  <c:v>2123</c:v>
                </c:pt>
                <c:pt idx="128">
                  <c:v>2123</c:v>
                </c:pt>
                <c:pt idx="129">
                  <c:v>2123</c:v>
                </c:pt>
                <c:pt idx="130">
                  <c:v>2123</c:v>
                </c:pt>
                <c:pt idx="131">
                  <c:v>2123</c:v>
                </c:pt>
                <c:pt idx="132">
                  <c:v>2123</c:v>
                </c:pt>
                <c:pt idx="133">
                  <c:v>2123</c:v>
                </c:pt>
                <c:pt idx="134">
                  <c:v>2123</c:v>
                </c:pt>
                <c:pt idx="135">
                  <c:v>2123</c:v>
                </c:pt>
                <c:pt idx="136">
                  <c:v>2123</c:v>
                </c:pt>
                <c:pt idx="137">
                  <c:v>2123</c:v>
                </c:pt>
                <c:pt idx="138">
                  <c:v>2123</c:v>
                </c:pt>
                <c:pt idx="139">
                  <c:v>2123</c:v>
                </c:pt>
                <c:pt idx="140">
                  <c:v>2123</c:v>
                </c:pt>
                <c:pt idx="141">
                  <c:v>2123</c:v>
                </c:pt>
                <c:pt idx="142">
                  <c:v>2123</c:v>
                </c:pt>
                <c:pt idx="143">
                  <c:v>2123</c:v>
                </c:pt>
                <c:pt idx="144">
                  <c:v>2123</c:v>
                </c:pt>
                <c:pt idx="145">
                  <c:v>2123</c:v>
                </c:pt>
                <c:pt idx="146">
                  <c:v>2123</c:v>
                </c:pt>
                <c:pt idx="147">
                  <c:v>2123</c:v>
                </c:pt>
                <c:pt idx="148">
                  <c:v>2123</c:v>
                </c:pt>
                <c:pt idx="149">
                  <c:v>2123</c:v>
                </c:pt>
                <c:pt idx="150">
                  <c:v>2123</c:v>
                </c:pt>
                <c:pt idx="151">
                  <c:v>2123</c:v>
                </c:pt>
                <c:pt idx="152">
                  <c:v>2123</c:v>
                </c:pt>
                <c:pt idx="153">
                  <c:v>2226</c:v>
                </c:pt>
                <c:pt idx="154">
                  <c:v>2226</c:v>
                </c:pt>
                <c:pt idx="155">
                  <c:v>2226</c:v>
                </c:pt>
                <c:pt idx="156">
                  <c:v>2226</c:v>
                </c:pt>
                <c:pt idx="157">
                  <c:v>2226</c:v>
                </c:pt>
                <c:pt idx="158">
                  <c:v>2226</c:v>
                </c:pt>
                <c:pt idx="159">
                  <c:v>2226</c:v>
                </c:pt>
                <c:pt idx="160">
                  <c:v>2226</c:v>
                </c:pt>
                <c:pt idx="161">
                  <c:v>2226</c:v>
                </c:pt>
                <c:pt idx="162">
                  <c:v>2226</c:v>
                </c:pt>
                <c:pt idx="163">
                  <c:v>2226</c:v>
                </c:pt>
                <c:pt idx="164">
                  <c:v>2226</c:v>
                </c:pt>
                <c:pt idx="165">
                  <c:v>2226</c:v>
                </c:pt>
                <c:pt idx="166">
                  <c:v>2226</c:v>
                </c:pt>
                <c:pt idx="167">
                  <c:v>2226</c:v>
                </c:pt>
                <c:pt idx="168">
                  <c:v>2226</c:v>
                </c:pt>
                <c:pt idx="169">
                  <c:v>2226</c:v>
                </c:pt>
                <c:pt idx="170">
                  <c:v>2226</c:v>
                </c:pt>
                <c:pt idx="171">
                  <c:v>2226</c:v>
                </c:pt>
                <c:pt idx="172">
                  <c:v>2226</c:v>
                </c:pt>
                <c:pt idx="173">
                  <c:v>2226</c:v>
                </c:pt>
                <c:pt idx="174">
                  <c:v>2226</c:v>
                </c:pt>
                <c:pt idx="175">
                  <c:v>2226</c:v>
                </c:pt>
                <c:pt idx="176">
                  <c:v>2226</c:v>
                </c:pt>
                <c:pt idx="177">
                  <c:v>2226</c:v>
                </c:pt>
                <c:pt idx="178">
                  <c:v>2226</c:v>
                </c:pt>
                <c:pt idx="179">
                  <c:v>2226</c:v>
                </c:pt>
                <c:pt idx="180">
                  <c:v>2226</c:v>
                </c:pt>
                <c:pt idx="181">
                  <c:v>2226</c:v>
                </c:pt>
                <c:pt idx="182">
                  <c:v>2226</c:v>
                </c:pt>
                <c:pt idx="183">
                  <c:v>2226</c:v>
                </c:pt>
                <c:pt idx="184">
                  <c:v>2195</c:v>
                </c:pt>
                <c:pt idx="185">
                  <c:v>2195</c:v>
                </c:pt>
                <c:pt idx="186">
                  <c:v>2195</c:v>
                </c:pt>
                <c:pt idx="187">
                  <c:v>2195</c:v>
                </c:pt>
                <c:pt idx="188">
                  <c:v>2195</c:v>
                </c:pt>
                <c:pt idx="189">
                  <c:v>2195</c:v>
                </c:pt>
                <c:pt idx="190">
                  <c:v>2195</c:v>
                </c:pt>
                <c:pt idx="191">
                  <c:v>2195</c:v>
                </c:pt>
                <c:pt idx="192">
                  <c:v>2195</c:v>
                </c:pt>
                <c:pt idx="193">
                  <c:v>2195</c:v>
                </c:pt>
                <c:pt idx="194">
                  <c:v>2195</c:v>
                </c:pt>
                <c:pt idx="195">
                  <c:v>2195</c:v>
                </c:pt>
                <c:pt idx="196">
                  <c:v>2195</c:v>
                </c:pt>
                <c:pt idx="197">
                  <c:v>2195</c:v>
                </c:pt>
                <c:pt idx="198">
                  <c:v>2195</c:v>
                </c:pt>
                <c:pt idx="199">
                  <c:v>2195</c:v>
                </c:pt>
                <c:pt idx="200">
                  <c:v>2195</c:v>
                </c:pt>
                <c:pt idx="201">
                  <c:v>2195</c:v>
                </c:pt>
                <c:pt idx="202">
                  <c:v>2195</c:v>
                </c:pt>
                <c:pt idx="203">
                  <c:v>2195</c:v>
                </c:pt>
                <c:pt idx="204">
                  <c:v>2195</c:v>
                </c:pt>
                <c:pt idx="205">
                  <c:v>2195</c:v>
                </c:pt>
                <c:pt idx="206">
                  <c:v>2195</c:v>
                </c:pt>
                <c:pt idx="207">
                  <c:v>2195</c:v>
                </c:pt>
                <c:pt idx="208">
                  <c:v>2195</c:v>
                </c:pt>
                <c:pt idx="209">
                  <c:v>2195</c:v>
                </c:pt>
                <c:pt idx="210">
                  <c:v>2195</c:v>
                </c:pt>
                <c:pt idx="211">
                  <c:v>2195</c:v>
                </c:pt>
                <c:pt idx="212">
                  <c:v>2195</c:v>
                </c:pt>
                <c:pt idx="213">
                  <c:v>2195</c:v>
                </c:pt>
                <c:pt idx="214">
                  <c:v>2195</c:v>
                </c:pt>
                <c:pt idx="215">
                  <c:v>2195</c:v>
                </c:pt>
                <c:pt idx="216">
                  <c:v>2195</c:v>
                </c:pt>
                <c:pt idx="217">
                  <c:v>2195</c:v>
                </c:pt>
                <c:pt idx="218">
                  <c:v>2195</c:v>
                </c:pt>
                <c:pt idx="219">
                  <c:v>2195</c:v>
                </c:pt>
                <c:pt idx="220">
                  <c:v>2195</c:v>
                </c:pt>
                <c:pt idx="221">
                  <c:v>2195</c:v>
                </c:pt>
                <c:pt idx="222">
                  <c:v>2195</c:v>
                </c:pt>
                <c:pt idx="223">
                  <c:v>2195</c:v>
                </c:pt>
                <c:pt idx="224">
                  <c:v>2195</c:v>
                </c:pt>
                <c:pt idx="225">
                  <c:v>2195</c:v>
                </c:pt>
                <c:pt idx="226">
                  <c:v>2195</c:v>
                </c:pt>
                <c:pt idx="227">
                  <c:v>2195</c:v>
                </c:pt>
                <c:pt idx="228">
                  <c:v>2195</c:v>
                </c:pt>
                <c:pt idx="229">
                  <c:v>2195</c:v>
                </c:pt>
                <c:pt idx="230">
                  <c:v>2195</c:v>
                </c:pt>
                <c:pt idx="231">
                  <c:v>2195</c:v>
                </c:pt>
                <c:pt idx="232">
                  <c:v>2195</c:v>
                </c:pt>
                <c:pt idx="233">
                  <c:v>2195</c:v>
                </c:pt>
                <c:pt idx="234">
                  <c:v>2195</c:v>
                </c:pt>
                <c:pt idx="235">
                  <c:v>2195</c:v>
                </c:pt>
                <c:pt idx="236">
                  <c:v>2195</c:v>
                </c:pt>
                <c:pt idx="237">
                  <c:v>2195</c:v>
                </c:pt>
                <c:pt idx="238">
                  <c:v>2195</c:v>
                </c:pt>
                <c:pt idx="239">
                  <c:v>2195</c:v>
                </c:pt>
                <c:pt idx="240">
                  <c:v>2195</c:v>
                </c:pt>
                <c:pt idx="241">
                  <c:v>2195</c:v>
                </c:pt>
                <c:pt idx="242">
                  <c:v>2195</c:v>
                </c:pt>
                <c:pt idx="243">
                  <c:v>2195</c:v>
                </c:pt>
                <c:pt idx="244">
                  <c:v>2195</c:v>
                </c:pt>
                <c:pt idx="245">
                  <c:v>2195</c:v>
                </c:pt>
                <c:pt idx="246">
                  <c:v>2195</c:v>
                </c:pt>
                <c:pt idx="247">
                  <c:v>2195</c:v>
                </c:pt>
                <c:pt idx="248">
                  <c:v>2195</c:v>
                </c:pt>
                <c:pt idx="249">
                  <c:v>2195</c:v>
                </c:pt>
                <c:pt idx="250">
                  <c:v>2195</c:v>
                </c:pt>
                <c:pt idx="251">
                  <c:v>2195</c:v>
                </c:pt>
                <c:pt idx="252">
                  <c:v>2195</c:v>
                </c:pt>
                <c:pt idx="253">
                  <c:v>2195</c:v>
                </c:pt>
                <c:pt idx="254">
                  <c:v>2195</c:v>
                </c:pt>
                <c:pt idx="255">
                  <c:v>2195</c:v>
                </c:pt>
                <c:pt idx="256">
                  <c:v>2195</c:v>
                </c:pt>
                <c:pt idx="257">
                  <c:v>2195</c:v>
                </c:pt>
                <c:pt idx="258">
                  <c:v>2195</c:v>
                </c:pt>
                <c:pt idx="259">
                  <c:v>2195</c:v>
                </c:pt>
                <c:pt idx="260">
                  <c:v>2195</c:v>
                </c:pt>
                <c:pt idx="261">
                  <c:v>2195</c:v>
                </c:pt>
                <c:pt idx="262">
                  <c:v>2195</c:v>
                </c:pt>
                <c:pt idx="263">
                  <c:v>2195</c:v>
                </c:pt>
                <c:pt idx="264">
                  <c:v>2195</c:v>
                </c:pt>
                <c:pt idx="265">
                  <c:v>2195</c:v>
                </c:pt>
                <c:pt idx="266">
                  <c:v>2195</c:v>
                </c:pt>
                <c:pt idx="267">
                  <c:v>2195</c:v>
                </c:pt>
                <c:pt idx="268">
                  <c:v>2195</c:v>
                </c:pt>
                <c:pt idx="269">
                  <c:v>2195</c:v>
                </c:pt>
                <c:pt idx="270">
                  <c:v>2195</c:v>
                </c:pt>
                <c:pt idx="271">
                  <c:v>2195</c:v>
                </c:pt>
                <c:pt idx="272">
                  <c:v>2195</c:v>
                </c:pt>
                <c:pt idx="273">
                  <c:v>2195</c:v>
                </c:pt>
                <c:pt idx="274">
                  <c:v>2195</c:v>
                </c:pt>
                <c:pt idx="275">
                  <c:v>2195</c:v>
                </c:pt>
                <c:pt idx="276">
                  <c:v>2195</c:v>
                </c:pt>
                <c:pt idx="277">
                  <c:v>2195</c:v>
                </c:pt>
                <c:pt idx="278">
                  <c:v>2195</c:v>
                </c:pt>
                <c:pt idx="279">
                  <c:v>2195</c:v>
                </c:pt>
                <c:pt idx="280">
                  <c:v>2195</c:v>
                </c:pt>
                <c:pt idx="281">
                  <c:v>2195</c:v>
                </c:pt>
                <c:pt idx="282">
                  <c:v>2195</c:v>
                </c:pt>
                <c:pt idx="283">
                  <c:v>2195</c:v>
                </c:pt>
                <c:pt idx="284">
                  <c:v>2195</c:v>
                </c:pt>
                <c:pt idx="285">
                  <c:v>2195</c:v>
                </c:pt>
                <c:pt idx="286">
                  <c:v>2195</c:v>
                </c:pt>
                <c:pt idx="287">
                  <c:v>2195</c:v>
                </c:pt>
                <c:pt idx="288">
                  <c:v>2195</c:v>
                </c:pt>
                <c:pt idx="289">
                  <c:v>2195</c:v>
                </c:pt>
                <c:pt idx="290">
                  <c:v>2195</c:v>
                </c:pt>
                <c:pt idx="291">
                  <c:v>2195</c:v>
                </c:pt>
                <c:pt idx="292">
                  <c:v>2195</c:v>
                </c:pt>
                <c:pt idx="293">
                  <c:v>2195</c:v>
                </c:pt>
                <c:pt idx="294">
                  <c:v>2195</c:v>
                </c:pt>
                <c:pt idx="295">
                  <c:v>2195</c:v>
                </c:pt>
                <c:pt idx="296">
                  <c:v>2195</c:v>
                </c:pt>
                <c:pt idx="297">
                  <c:v>2195</c:v>
                </c:pt>
                <c:pt idx="298">
                  <c:v>2195</c:v>
                </c:pt>
                <c:pt idx="299">
                  <c:v>2195</c:v>
                </c:pt>
                <c:pt idx="300">
                  <c:v>2195</c:v>
                </c:pt>
                <c:pt idx="301">
                  <c:v>2195</c:v>
                </c:pt>
                <c:pt idx="302">
                  <c:v>2195</c:v>
                </c:pt>
                <c:pt idx="303">
                  <c:v>2195</c:v>
                </c:pt>
                <c:pt idx="304">
                  <c:v>2195</c:v>
                </c:pt>
                <c:pt idx="305">
                  <c:v>2163</c:v>
                </c:pt>
                <c:pt idx="306">
                  <c:v>2163</c:v>
                </c:pt>
                <c:pt idx="307">
                  <c:v>2163</c:v>
                </c:pt>
                <c:pt idx="308">
                  <c:v>2163</c:v>
                </c:pt>
                <c:pt idx="309">
                  <c:v>2163</c:v>
                </c:pt>
                <c:pt idx="310">
                  <c:v>2163</c:v>
                </c:pt>
                <c:pt idx="311">
                  <c:v>2163</c:v>
                </c:pt>
                <c:pt idx="312">
                  <c:v>2163</c:v>
                </c:pt>
                <c:pt idx="313">
                  <c:v>2163</c:v>
                </c:pt>
                <c:pt idx="314">
                  <c:v>2163</c:v>
                </c:pt>
                <c:pt idx="315">
                  <c:v>2163</c:v>
                </c:pt>
                <c:pt idx="316">
                  <c:v>2163</c:v>
                </c:pt>
                <c:pt idx="317">
                  <c:v>2163</c:v>
                </c:pt>
                <c:pt idx="318">
                  <c:v>2163</c:v>
                </c:pt>
                <c:pt idx="319">
                  <c:v>2163</c:v>
                </c:pt>
                <c:pt idx="320">
                  <c:v>2163</c:v>
                </c:pt>
                <c:pt idx="321">
                  <c:v>2163</c:v>
                </c:pt>
                <c:pt idx="322">
                  <c:v>2163</c:v>
                </c:pt>
                <c:pt idx="323">
                  <c:v>2163</c:v>
                </c:pt>
                <c:pt idx="324">
                  <c:v>2163</c:v>
                </c:pt>
                <c:pt idx="325">
                  <c:v>2163</c:v>
                </c:pt>
                <c:pt idx="326">
                  <c:v>2163</c:v>
                </c:pt>
                <c:pt idx="327">
                  <c:v>2163</c:v>
                </c:pt>
                <c:pt idx="328">
                  <c:v>2163</c:v>
                </c:pt>
                <c:pt idx="329">
                  <c:v>2163</c:v>
                </c:pt>
                <c:pt idx="330">
                  <c:v>2163</c:v>
                </c:pt>
                <c:pt idx="331">
                  <c:v>2163</c:v>
                </c:pt>
                <c:pt idx="332">
                  <c:v>2163</c:v>
                </c:pt>
                <c:pt idx="333">
                  <c:v>2163</c:v>
                </c:pt>
                <c:pt idx="334">
                  <c:v>2163</c:v>
                </c:pt>
                <c:pt idx="335">
                  <c:v>2163</c:v>
                </c:pt>
                <c:pt idx="336">
                  <c:v>2163</c:v>
                </c:pt>
                <c:pt idx="337">
                  <c:v>2163</c:v>
                </c:pt>
                <c:pt idx="338">
                  <c:v>2163</c:v>
                </c:pt>
                <c:pt idx="339">
                  <c:v>2163</c:v>
                </c:pt>
                <c:pt idx="340">
                  <c:v>2163</c:v>
                </c:pt>
                <c:pt idx="341">
                  <c:v>2163</c:v>
                </c:pt>
                <c:pt idx="342">
                  <c:v>2163</c:v>
                </c:pt>
                <c:pt idx="343">
                  <c:v>2163</c:v>
                </c:pt>
                <c:pt idx="344">
                  <c:v>2163</c:v>
                </c:pt>
                <c:pt idx="345">
                  <c:v>2163</c:v>
                </c:pt>
                <c:pt idx="346">
                  <c:v>2163</c:v>
                </c:pt>
                <c:pt idx="347">
                  <c:v>2163</c:v>
                </c:pt>
                <c:pt idx="348">
                  <c:v>2163</c:v>
                </c:pt>
                <c:pt idx="349">
                  <c:v>2163</c:v>
                </c:pt>
                <c:pt idx="350">
                  <c:v>2163</c:v>
                </c:pt>
                <c:pt idx="351">
                  <c:v>2163</c:v>
                </c:pt>
                <c:pt idx="352">
                  <c:v>2163</c:v>
                </c:pt>
                <c:pt idx="353">
                  <c:v>2163</c:v>
                </c:pt>
                <c:pt idx="354">
                  <c:v>2163</c:v>
                </c:pt>
                <c:pt idx="355">
                  <c:v>2163</c:v>
                </c:pt>
                <c:pt idx="356">
                  <c:v>2163</c:v>
                </c:pt>
                <c:pt idx="357">
                  <c:v>2163</c:v>
                </c:pt>
                <c:pt idx="358">
                  <c:v>2163</c:v>
                </c:pt>
                <c:pt idx="359">
                  <c:v>2163</c:v>
                </c:pt>
                <c:pt idx="360">
                  <c:v>2163</c:v>
                </c:pt>
                <c:pt idx="361">
                  <c:v>2163</c:v>
                </c:pt>
                <c:pt idx="362">
                  <c:v>2163</c:v>
                </c:pt>
                <c:pt idx="363">
                  <c:v>2163</c:v>
                </c:pt>
                <c:pt idx="364">
                  <c:v>2163</c:v>
                </c:pt>
                <c:pt idx="365">
                  <c:v>2163</c:v>
                </c:pt>
              </c:numCache>
            </c:numRef>
          </c:val>
          <c:smooth val="0"/>
        </c:ser>
        <c:dLbls>
          <c:showLegendKey val="0"/>
          <c:showVal val="0"/>
          <c:showCatName val="0"/>
          <c:showSerName val="0"/>
          <c:showPercent val="0"/>
          <c:showBubbleSize val="0"/>
        </c:dLbls>
        <c:marker val="1"/>
        <c:smooth val="0"/>
        <c:axId val="273405056"/>
        <c:axId val="273394688"/>
      </c:lineChart>
      <c:catAx>
        <c:axId val="273386880"/>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3392768"/>
        <c:crosses val="autoZero"/>
        <c:auto val="0"/>
        <c:lblAlgn val="ctr"/>
        <c:lblOffset val="100"/>
        <c:tickLblSkip val="30"/>
        <c:tickMarkSkip val="30"/>
        <c:noMultiLvlLbl val="0"/>
      </c:catAx>
      <c:valAx>
        <c:axId val="273392768"/>
        <c:scaling>
          <c:orientation val="minMax"/>
          <c:max val="75"/>
          <c:min val="25"/>
        </c:scaling>
        <c:delete val="0"/>
        <c:axPos val="l"/>
        <c:majorGridlines/>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3386880"/>
        <c:crosses val="autoZero"/>
        <c:crossBetween val="midCat"/>
        <c:majorUnit val="5"/>
        <c:minorUnit val="5"/>
      </c:valAx>
      <c:valAx>
        <c:axId val="273394688"/>
        <c:scaling>
          <c:orientation val="minMax"/>
          <c:max val="2887.5"/>
          <c:min val="962.5"/>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273405056"/>
        <c:crosses val="max"/>
        <c:crossBetween val="between"/>
        <c:majorUnit val="192.5"/>
        <c:minorUnit val="192.5"/>
      </c:valAx>
      <c:dateAx>
        <c:axId val="273405056"/>
        <c:scaling>
          <c:orientation val="minMax"/>
        </c:scaling>
        <c:delete val="1"/>
        <c:axPos val="b"/>
        <c:numFmt formatCode="mmm\-yy" sourceLinked="1"/>
        <c:majorTickMark val="out"/>
        <c:minorTickMark val="none"/>
        <c:tickLblPos val="nextTo"/>
        <c:crossAx val="273394688"/>
        <c:crosses val="autoZero"/>
        <c:auto val="1"/>
        <c:lblOffset val="100"/>
        <c:baseTimeUnit val="days"/>
      </c:dateAx>
      <c:spPr>
        <a:solidFill>
          <a:srgbClr val="FFFFFF"/>
        </a:solidFill>
        <a:ln w="3175">
          <a:noFill/>
          <a:prstDash val="solid"/>
        </a:ln>
      </c:spPr>
    </c:plotArea>
    <c:legend>
      <c:legendPos val="r"/>
      <c:layout>
        <c:manualLayout>
          <c:xMode val="edge"/>
          <c:yMode val="edge"/>
          <c:x val="0.10294612021675129"/>
          <c:y val="0.85840849724630941"/>
          <c:w val="0.78570737866445695"/>
          <c:h val="6.812712407796867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sheetViews>
    <sheetView zoomScale="125"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codeName="Chart14"/>
  <sheetViews>
    <sheetView workbookViewId="0"/>
  </sheetViews>
  <pageMargins left="0.33" right="0.25" top="0.57999999999999996" bottom="0.5" header="0.25" footer="0.5"/>
  <pageSetup orientation="landscape" horizontalDpi="4294967294" r:id="rId1"/>
  <headerFooter alignWithMargins="0">
    <oddHeader>&amp;C&amp;"Arial,Bold"&amp;20Alberta/B.C. Border Outlook</oddHeader>
  </headerFooter>
  <drawing r:id="rId2"/>
</chartsheet>
</file>

<file path=xl/chartsheets/sheet2.xml><?xml version="1.0" encoding="utf-8"?>
<chartsheet xmlns="http://schemas.openxmlformats.org/spreadsheetml/2006/main" xmlns:r="http://schemas.openxmlformats.org/officeDocument/2006/relationships">
  <sheetPr/>
  <sheetViews>
    <sheetView zoomScale="125"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Chart5"/>
  <sheetViews>
    <sheetView zoomScale="120" workbookViewId="0"/>
  </sheetViews>
  <pageMargins left="0.28000000000000003" right="0.33" top="0.5" bottom="0.5"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7"/>
  <sheetViews>
    <sheetView workbookViewId="0"/>
  </sheetViews>
  <pageMargins left="0.5" right="0.5" top="0.5" bottom="0.5" header="0.5" footer="0.5"/>
  <pageSetup orientation="landscape" horizontalDpi="300" verticalDpi="300"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13"/>
  <sheetViews>
    <sheetView zoomScale="110" workbookViewId="0"/>
  </sheetViews>
  <pageMargins left="0.5" right="0.5" top="0.5" bottom="0.5" header="0.5" footer="0.5"/>
  <pageSetup orientation="landscape" horizontalDpi="300" verticalDpi="300"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9"/>
  <sheetViews>
    <sheetView workbookViewId="0"/>
  </sheetViews>
  <pageMargins left="0.28000000000000003" right="0.33" top="0.5" bottom="0.5" header="0.5" footer="0.5"/>
  <pageSetup orientation="landscape" horizontalDpi="300" verticalDpi="300" r:id="rId1"/>
  <headerFooter alignWithMargins="0"/>
  <drawing r:id="rId2"/>
</chartsheet>
</file>

<file path=xl/chartsheets/sheet7.xml><?xml version="1.0" encoding="utf-8"?>
<chartsheet xmlns="http://schemas.openxmlformats.org/spreadsheetml/2006/main" xmlns:r="http://schemas.openxmlformats.org/officeDocument/2006/relationships">
  <sheetPr codeName="Chart11"/>
  <sheetViews>
    <sheetView workbookViewId="0"/>
  </sheetViews>
  <pageMargins left="0.28000000000000003" right="0.33" top="0.5" bottom="0.5" header="0.5" footer="0.5"/>
  <pageSetup orientation="landscape" horizontalDpi="300" verticalDpi="300" r:id="rId1"/>
  <headerFooter alignWithMargins="0"/>
  <drawing r:id="rId2"/>
</chartsheet>
</file>

<file path=xl/chartsheets/sheet8.xml><?xml version="1.0" encoding="utf-8"?>
<chartsheet xmlns="http://schemas.openxmlformats.org/spreadsheetml/2006/main" xmlns:r="http://schemas.openxmlformats.org/officeDocument/2006/relationships">
  <sheetPr/>
  <sheetViews>
    <sheetView zoomScale="115" workbookViewId="0"/>
  </sheetViews>
  <pageMargins left="0.28000000000000003" right="0.33" top="0.5" bottom="0.5" header="0.5" footer="0.5"/>
  <pageSetup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sheetPr/>
  <sheetViews>
    <sheetView zoomScale="115" workbookViewId="0"/>
  </sheetViews>
  <pageMargins left="0.5" right="0.5" top="0.5" bottom="0.5" header="0.5" footer="0.5"/>
  <pageSetup orientation="landscape" horizontalDpi="4294967294"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9526</xdr:colOff>
      <xdr:row>0</xdr:row>
      <xdr:rowOff>47624</xdr:rowOff>
    </xdr:from>
    <xdr:to>
      <xdr:col>16</xdr:col>
      <xdr:colOff>423930</xdr:colOff>
      <xdr:row>33</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6" y="47624"/>
          <a:ext cx="7424804" cy="5314951"/>
        </a:xfrm>
        <a:prstGeom prst="rect">
          <a:avLst/>
        </a:prstGeom>
      </xdr:spPr>
    </xdr:pic>
    <xdr:clientData/>
  </xdr:twoCellAnchor>
  <xdr:twoCellAnchor>
    <xdr:from>
      <xdr:col>0</xdr:col>
      <xdr:colOff>57150</xdr:colOff>
      <xdr:row>21</xdr:row>
      <xdr:rowOff>57150</xdr:rowOff>
    </xdr:from>
    <xdr:to>
      <xdr:col>14</xdr:col>
      <xdr:colOff>306387</xdr:colOff>
      <xdr:row>25</xdr:row>
      <xdr:rowOff>95250</xdr:rowOff>
    </xdr:to>
    <xdr:sp macro="" textlink="">
      <xdr:nvSpPr>
        <xdr:cNvPr id="3" name="Title 1"/>
        <xdr:cNvSpPr>
          <a:spLocks noGrp="1"/>
        </xdr:cNvSpPr>
      </xdr:nvSpPr>
      <xdr:spPr bwMode="auto">
        <a:xfrm>
          <a:off x="57150" y="3457575"/>
          <a:ext cx="6383337" cy="6858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0" tIns="0" rIns="457200" bIns="0" numCol="1" anchor="ctr" anchorCtr="0" compatLnSpc="1">
          <a:prstTxWarp prst="textNoShape">
            <a:avLst/>
          </a:prstTxWarp>
        </a:bodyPr>
        <a:lstStyle>
          <a:lvl1pPr algn="l" rtl="0" eaLnBrk="1" fontAlgn="base" hangingPunct="1">
            <a:lnSpc>
              <a:spcPts val="3400"/>
            </a:lnSpc>
            <a:spcBef>
              <a:spcPct val="0"/>
            </a:spcBef>
            <a:spcAft>
              <a:spcPct val="0"/>
            </a:spcAft>
            <a:defRPr sz="2000" b="1">
              <a:solidFill>
                <a:srgbClr val="003399"/>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r>
            <a:rPr lang="en-US"/>
            <a:t>Monthly Outage Forecast</a:t>
          </a:r>
          <a:br>
            <a:rPr lang="en-US"/>
          </a:br>
          <a:r>
            <a:rPr lang="en-US"/>
            <a:t>January, 2016</a:t>
          </a:r>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9031432"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0.17568</cdr:x>
      <cdr:y>0.32389</cdr:y>
    </cdr:from>
    <cdr:to>
      <cdr:x>0.18332</cdr:x>
      <cdr:y>0.35261</cdr:y>
    </cdr:to>
    <cdr:sp macro="" textlink="">
      <cdr:nvSpPr>
        <cdr:cNvPr id="1809409" name="Text 1"/>
        <cdr:cNvSpPr txBox="1">
          <a:spLocks xmlns:a="http://schemas.openxmlformats.org/drawingml/2006/main" noChangeArrowheads="1"/>
        </cdr:cNvSpPr>
      </cdr:nvSpPr>
      <cdr:spPr bwMode="auto">
        <a:xfrm xmlns:a="http://schemas.openxmlformats.org/drawingml/2006/main">
          <a:off x="1586335" y="2184235"/>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0.20568</cdr:x>
      <cdr:y>0.31827</cdr:y>
    </cdr:from>
    <cdr:to>
      <cdr:x>0.21332</cdr:x>
      <cdr:y>0.34698</cdr:y>
    </cdr:to>
    <cdr:sp macro="" textlink="">
      <cdr:nvSpPr>
        <cdr:cNvPr id="1809410" name="Text 2"/>
        <cdr:cNvSpPr txBox="1">
          <a:spLocks xmlns:a="http://schemas.openxmlformats.org/drawingml/2006/main" noChangeArrowheads="1"/>
        </cdr:cNvSpPr>
      </cdr:nvSpPr>
      <cdr:spPr bwMode="auto">
        <a:xfrm xmlns:a="http://schemas.openxmlformats.org/drawingml/2006/main">
          <a:off x="1857226" y="2146302"/>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0.41053</cdr:x>
      <cdr:y>0.02187</cdr:y>
    </cdr:from>
    <cdr:to>
      <cdr:x>0.59202</cdr:x>
      <cdr:y>0.07262</cdr:y>
    </cdr:to>
    <cdr:sp macro="" textlink="">
      <cdr:nvSpPr>
        <cdr:cNvPr id="4" name="TextBox 1"/>
        <cdr:cNvSpPr txBox="1"/>
      </cdr:nvSpPr>
      <cdr:spPr>
        <a:xfrm xmlns:a="http://schemas.openxmlformats.org/drawingml/2006/main">
          <a:off x="3710897" y="147664"/>
          <a:ext cx="164051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Kingsgate Border</a:t>
          </a:r>
        </a:p>
      </cdr:txBody>
    </cdr:sp>
  </cdr:relSizeAnchor>
  <cdr:relSizeAnchor xmlns:cdr="http://schemas.openxmlformats.org/drawingml/2006/chartDrawing">
    <cdr:from>
      <cdr:x>0.11486</cdr:x>
      <cdr:y>0.88235</cdr:y>
    </cdr:from>
    <cdr:to>
      <cdr:x>0.83193</cdr:x>
      <cdr:y>0.91968</cdr:y>
    </cdr:to>
    <cdr:sp macro="" textlink="">
      <cdr:nvSpPr>
        <cdr:cNvPr id="2" name="TextBox 1"/>
        <cdr:cNvSpPr txBox="1"/>
      </cdr:nvSpPr>
      <cdr:spPr>
        <a:xfrm xmlns:a="http://schemas.openxmlformats.org/drawingml/2006/main">
          <a:off x="1036320" y="5943600"/>
          <a:ext cx="646938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0.12162</cdr:x>
      <cdr:y>0.88462</cdr:y>
    </cdr:from>
    <cdr:to>
      <cdr:x>0.82432</cdr:x>
      <cdr:y>0.91968</cdr:y>
    </cdr:to>
    <cdr:sp macro="" textlink="">
      <cdr:nvSpPr>
        <cdr:cNvPr id="3" name="TextBox 2"/>
        <cdr:cNvSpPr txBox="1"/>
      </cdr:nvSpPr>
      <cdr:spPr>
        <a:xfrm xmlns:a="http://schemas.openxmlformats.org/drawingml/2006/main">
          <a:off x="1097280" y="5958840"/>
          <a:ext cx="6339840" cy="236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900"/>
        </a:p>
      </cdr:txBody>
    </cdr:sp>
  </cdr:relSizeAnchor>
  <cdr:relSizeAnchor xmlns:cdr="http://schemas.openxmlformats.org/drawingml/2006/chartDrawing">
    <cdr:from>
      <cdr:x>0.11548</cdr:x>
      <cdr:y>0.20933</cdr:y>
    </cdr:from>
    <cdr:to>
      <cdr:x>0.64363</cdr:x>
      <cdr:y>0.24618</cdr:y>
    </cdr:to>
    <cdr:sp macro="" textlink="">
      <cdr:nvSpPr>
        <cdr:cNvPr id="11" name="TextBox 10"/>
        <cdr:cNvSpPr txBox="1"/>
      </cdr:nvSpPr>
      <cdr:spPr>
        <a:xfrm xmlns:a="http://schemas.openxmlformats.org/drawingml/2006/main">
          <a:off x="1043860" y="1413636"/>
          <a:ext cx="4774064" cy="248851"/>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0.43976</cdr:x>
      <cdr:y>0.13728</cdr:y>
    </cdr:from>
    <cdr:to>
      <cdr:x>0.60836</cdr:x>
      <cdr:y>0.20481</cdr:y>
    </cdr:to>
    <cdr:grpSp>
      <cdr:nvGrpSpPr>
        <cdr:cNvPr id="14" name="Group 13"/>
        <cdr:cNvGrpSpPr/>
      </cdr:nvGrpSpPr>
      <cdr:grpSpPr>
        <a:xfrm xmlns:a="http://schemas.openxmlformats.org/drawingml/2006/main">
          <a:off x="3971663" y="926013"/>
          <a:ext cx="1522699" cy="455519"/>
          <a:chOff x="0" y="0"/>
          <a:chExt cx="1524000" cy="454927"/>
        </a:xfrm>
      </cdr:grpSpPr>
      <cdr:cxnSp macro="">
        <cdr:nvCxnSpPr>
          <cdr:cNvPr id="15" name="Straight Connector 14"/>
          <cdr:cNvCxnSpPr/>
        </cdr:nvCxnSpPr>
        <cdr:spPr>
          <a:xfrm xmlns:a="http://schemas.openxmlformats.org/drawingml/2006/main">
            <a:off x="762000" y="0"/>
            <a:ext cx="0" cy="454927"/>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6" name="Straight Arrow Connector 15"/>
          <cdr:cNvCxnSpPr/>
        </cdr:nvCxnSpPr>
        <cdr:spPr>
          <a:xfrm xmlns:a="http://schemas.openxmlformats.org/drawingml/2006/main" flipH="1">
            <a:off x="0" y="199505"/>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7" name="TextBox 24"/>
          <cdr:cNvSpPr txBox="1"/>
        </cdr:nvSpPr>
        <cdr:spPr>
          <a:xfrm xmlns:a="http://schemas.openxmlformats.org/drawingml/2006/main">
            <a:off x="243840" y="108904"/>
            <a:ext cx="376695" cy="20480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8" name="Straight Arrow Connector 17"/>
          <cdr:cNvCxnSpPr/>
        </cdr:nvCxnSpPr>
        <cdr:spPr>
          <a:xfrm xmlns:a="http://schemas.openxmlformats.org/drawingml/2006/main">
            <a:off x="762000" y="199505"/>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9" name="TextBox 26"/>
          <cdr:cNvSpPr txBox="1"/>
        </cdr:nvSpPr>
        <cdr:spPr>
          <a:xfrm xmlns:a="http://schemas.openxmlformats.org/drawingml/2006/main">
            <a:off x="902899" y="107631"/>
            <a:ext cx="359147" cy="20480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0.62311</cdr:x>
      <cdr:y>0.14998</cdr:y>
    </cdr:from>
    <cdr:to>
      <cdr:x>0.90235</cdr:x>
      <cdr:y>0.23318</cdr:y>
    </cdr:to>
    <cdr:sp macro="" textlink="">
      <cdr:nvSpPr>
        <cdr:cNvPr id="20" name="TextBox 1"/>
        <cdr:cNvSpPr txBox="1"/>
      </cdr:nvSpPr>
      <cdr:spPr>
        <a:xfrm xmlns:a="http://schemas.openxmlformats.org/drawingml/2006/main">
          <a:off x="5632450" y="1012825"/>
          <a:ext cx="2524123" cy="56188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0.09519</cdr:x>
      <cdr:y>0.78749</cdr:y>
    </cdr:from>
    <cdr:to>
      <cdr:x>0.48438</cdr:x>
      <cdr:y>0.87768</cdr:y>
    </cdr:to>
    <cdr:sp macro="" textlink="">
      <cdr:nvSpPr>
        <cdr:cNvPr id="21" name="TextBox 1"/>
        <cdr:cNvSpPr txBox="1"/>
      </cdr:nvSpPr>
      <cdr:spPr>
        <a:xfrm xmlns:a="http://schemas.openxmlformats.org/drawingml/2006/main">
          <a:off x="860425" y="53181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0.75759</cdr:x>
      <cdr:y>0.28813</cdr:y>
    </cdr:from>
    <cdr:to>
      <cdr:x>0.77545</cdr:x>
      <cdr:y>0.31637</cdr:y>
    </cdr:to>
    <cdr:sp macro="" textlink="">
      <cdr:nvSpPr>
        <cdr:cNvPr id="24" name="TextBox 1"/>
        <cdr:cNvSpPr txBox="1"/>
      </cdr:nvSpPr>
      <cdr:spPr>
        <a:xfrm xmlns:a="http://schemas.openxmlformats.org/drawingml/2006/main">
          <a:off x="6842144" y="1943540"/>
          <a:ext cx="161301" cy="19049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30</a:t>
          </a:r>
        </a:p>
      </cdr:txBody>
    </cdr:sp>
  </cdr:relSizeAnchor>
  <cdr:relSizeAnchor xmlns:cdr="http://schemas.openxmlformats.org/drawingml/2006/chartDrawing">
    <cdr:from>
      <cdr:x>0.72165</cdr:x>
      <cdr:y>0.28735</cdr:y>
    </cdr:from>
    <cdr:to>
      <cdr:x>0.73951</cdr:x>
      <cdr:y>0.31559</cdr:y>
    </cdr:to>
    <cdr:sp macro="" textlink="">
      <cdr:nvSpPr>
        <cdr:cNvPr id="25" name="TextBox 1"/>
        <cdr:cNvSpPr txBox="1"/>
      </cdr:nvSpPr>
      <cdr:spPr>
        <a:xfrm xmlns:a="http://schemas.openxmlformats.org/drawingml/2006/main">
          <a:off x="6517554" y="1938278"/>
          <a:ext cx="161302" cy="19049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22</a:t>
          </a:r>
        </a:p>
      </cdr:txBody>
    </cdr:sp>
  </cdr:relSizeAnchor>
  <cdr:relSizeAnchor xmlns:cdr="http://schemas.openxmlformats.org/drawingml/2006/chartDrawing">
    <cdr:from>
      <cdr:x>0.70268</cdr:x>
      <cdr:y>0.28735</cdr:y>
    </cdr:from>
    <cdr:to>
      <cdr:x>0.72054</cdr:x>
      <cdr:y>0.31559</cdr:y>
    </cdr:to>
    <cdr:sp macro="" textlink="">
      <cdr:nvSpPr>
        <cdr:cNvPr id="26" name="TextBox 1"/>
        <cdr:cNvSpPr txBox="1"/>
      </cdr:nvSpPr>
      <cdr:spPr>
        <a:xfrm xmlns:a="http://schemas.openxmlformats.org/drawingml/2006/main">
          <a:off x="6346228" y="1938278"/>
          <a:ext cx="161301" cy="19049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21</a:t>
          </a:r>
        </a:p>
      </cdr:txBody>
    </cdr:sp>
  </cdr:relSizeAnchor>
  <cdr:relSizeAnchor xmlns:cdr="http://schemas.openxmlformats.org/drawingml/2006/chartDrawing">
    <cdr:from>
      <cdr:x>0.66685</cdr:x>
      <cdr:y>0.28829</cdr:y>
    </cdr:from>
    <cdr:to>
      <cdr:x>0.68472</cdr:x>
      <cdr:y>0.31653</cdr:y>
    </cdr:to>
    <cdr:sp macro="" textlink="">
      <cdr:nvSpPr>
        <cdr:cNvPr id="27" name="TextBox 1"/>
        <cdr:cNvSpPr txBox="1"/>
      </cdr:nvSpPr>
      <cdr:spPr>
        <a:xfrm xmlns:a="http://schemas.openxmlformats.org/drawingml/2006/main">
          <a:off x="6022632" y="1944619"/>
          <a:ext cx="161391" cy="19049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14</a:t>
          </a:r>
        </a:p>
      </cdr:txBody>
    </cdr:sp>
  </cdr:relSizeAnchor>
  <cdr:relSizeAnchor xmlns:cdr="http://schemas.openxmlformats.org/drawingml/2006/chartDrawing">
    <cdr:from>
      <cdr:x>0.77597</cdr:x>
      <cdr:y>0.28813</cdr:y>
    </cdr:from>
    <cdr:to>
      <cdr:x>0.79384</cdr:x>
      <cdr:y>0.31637</cdr:y>
    </cdr:to>
    <cdr:sp macro="" textlink="">
      <cdr:nvSpPr>
        <cdr:cNvPr id="28" name="TextBox 1"/>
        <cdr:cNvSpPr txBox="1"/>
      </cdr:nvSpPr>
      <cdr:spPr>
        <a:xfrm xmlns:a="http://schemas.openxmlformats.org/drawingml/2006/main">
          <a:off x="7008142" y="1943540"/>
          <a:ext cx="161391" cy="19049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31</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391650"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0.08469</cdr:x>
      <cdr:y>0.708</cdr:y>
    </cdr:from>
    <cdr:to>
      <cdr:x>0.41015</cdr:x>
      <cdr:y>0.84919</cdr:y>
    </cdr:to>
    <cdr:sp macro="" textlink="">
      <cdr:nvSpPr>
        <cdr:cNvPr id="8" name="TextBox 7"/>
        <cdr:cNvSpPr txBox="1"/>
      </cdr:nvSpPr>
      <cdr:spPr>
        <a:xfrm xmlns:a="http://schemas.openxmlformats.org/drawingml/2006/main">
          <a:off x="795379" y="4781283"/>
          <a:ext cx="3056606" cy="95346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endParaRPr lang="en-US" sz="1100" b="1" u="sng"/>
        </a:p>
        <a:p xmlns:a="http://schemas.openxmlformats.org/drawingml/2006/main">
          <a:endParaRPr lang="en-US" sz="1100" b="1" u="sng"/>
        </a:p>
        <a:p xmlns:a="http://schemas.openxmlformats.org/drawingml/2006/main">
          <a:r>
            <a:rPr lang="en-US" sz="1100" b="1" u="sng"/>
            <a:t>Capability Assumptions:</a:t>
          </a:r>
          <a:endParaRPr lang="en-US" sz="1100" b="0" u="none"/>
        </a:p>
        <a:p xmlns:a="http://schemas.openxmlformats.org/drawingml/2006/main">
          <a:endParaRPr lang="en-US" sz="1100" b="1"/>
        </a:p>
        <a:p xmlns:a="http://schemas.openxmlformats.org/drawingml/2006/main">
          <a:r>
            <a:rPr lang="en-US" sz="1100" b="1"/>
            <a:t>Clearwater 5 return to service February 22, 2016.</a:t>
          </a:r>
        </a:p>
      </cdr:txBody>
    </cdr:sp>
  </cdr:relSizeAnchor>
  <cdr:relSizeAnchor xmlns:cdr="http://schemas.openxmlformats.org/drawingml/2006/chartDrawing">
    <cdr:from>
      <cdr:x>0.18558</cdr:x>
      <cdr:y>0.52439</cdr:y>
    </cdr:from>
    <cdr:to>
      <cdr:x>0.19292</cdr:x>
      <cdr:y>0.55311</cdr:y>
    </cdr:to>
    <cdr:sp macro="" textlink="">
      <cdr:nvSpPr>
        <cdr:cNvPr id="9"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11"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1"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2"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5"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6"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0.33192</cdr:x>
      <cdr:y>0.01287</cdr:y>
    </cdr:from>
    <cdr:to>
      <cdr:x>0.65528</cdr:x>
      <cdr:y>0.09145</cdr:y>
    </cdr:to>
    <cdr:sp macro="" textlink="">
      <cdr:nvSpPr>
        <cdr:cNvPr id="27" name="TextBox 1"/>
        <cdr:cNvSpPr txBox="1"/>
      </cdr:nvSpPr>
      <cdr:spPr>
        <a:xfrm xmlns:a="http://schemas.openxmlformats.org/drawingml/2006/main">
          <a:off x="3117268" y="86940"/>
          <a:ext cx="3036857"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Upstream of James River Outlook</a:t>
          </a:r>
          <a:br>
            <a:rPr lang="en-US" sz="1600" b="1"/>
          </a:br>
          <a:r>
            <a:rPr lang="en-US" sz="1200" b="1"/>
            <a:t>Segments</a:t>
          </a:r>
          <a:r>
            <a:rPr lang="en-US" sz="1200" b="1" baseline="0"/>
            <a:t> 1,2,3,4,5,7,8,9,24,26, partial 28</a:t>
          </a:r>
          <a:endParaRPr lang="en-US" sz="1200" b="1"/>
        </a:p>
      </cdr:txBody>
    </cdr:sp>
  </cdr:relSizeAnchor>
  <cdr:relSizeAnchor xmlns:cdr="http://schemas.openxmlformats.org/drawingml/2006/chartDrawing">
    <cdr:from>
      <cdr:x>0.45962</cdr:x>
      <cdr:y>0.28979</cdr:y>
    </cdr:from>
    <cdr:to>
      <cdr:x>0.46946</cdr:x>
      <cdr:y>0.32904</cdr:y>
    </cdr:to>
    <cdr:sp macro="" textlink="">
      <cdr:nvSpPr>
        <cdr:cNvPr id="29" name="TextBox 1"/>
        <cdr:cNvSpPr txBox="1"/>
      </cdr:nvSpPr>
      <cdr:spPr>
        <a:xfrm xmlns:a="http://schemas.openxmlformats.org/drawingml/2006/main">
          <a:off x="4313896" y="195340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0.64932</cdr:x>
      <cdr:y>0.30254</cdr:y>
    </cdr:from>
    <cdr:to>
      <cdr:x>0.67439</cdr:x>
      <cdr:y>0.34176</cdr:y>
    </cdr:to>
    <cdr:sp macro="" textlink="">
      <cdr:nvSpPr>
        <cdr:cNvPr id="30" name="TextBox 1"/>
        <cdr:cNvSpPr txBox="1"/>
      </cdr:nvSpPr>
      <cdr:spPr>
        <a:xfrm xmlns:a="http://schemas.openxmlformats.org/drawingml/2006/main">
          <a:off x="6094826" y="2040784"/>
          <a:ext cx="235321"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10</a:t>
          </a:r>
        </a:p>
      </cdr:txBody>
    </cdr:sp>
  </cdr:relSizeAnchor>
  <cdr:relSizeAnchor xmlns:cdr="http://schemas.openxmlformats.org/drawingml/2006/chartDrawing">
    <cdr:from>
      <cdr:x>0.52601</cdr:x>
      <cdr:y>0.28979</cdr:y>
    </cdr:from>
    <cdr:to>
      <cdr:x>0.53586</cdr:x>
      <cdr:y>0.32903</cdr:y>
    </cdr:to>
    <cdr:sp macro="" textlink="">
      <cdr:nvSpPr>
        <cdr:cNvPr id="31" name="TextBox 1"/>
        <cdr:cNvSpPr txBox="1"/>
      </cdr:nvSpPr>
      <cdr:spPr>
        <a:xfrm xmlns:a="http://schemas.openxmlformats.org/drawingml/2006/main">
          <a:off x="4936181" y="195377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0.45953</cdr:x>
      <cdr:y>0.18878</cdr:y>
    </cdr:from>
    <cdr:to>
      <cdr:x>0.6218</cdr:x>
      <cdr:y>0.25614</cdr:y>
    </cdr:to>
    <cdr:grpSp>
      <cdr:nvGrpSpPr>
        <cdr:cNvPr id="33" name="Group 32"/>
        <cdr:cNvGrpSpPr/>
      </cdr:nvGrpSpPr>
      <cdr:grpSpPr>
        <a:xfrm xmlns:a="http://schemas.openxmlformats.org/drawingml/2006/main">
          <a:off x="4315745" y="1274874"/>
          <a:ext cx="1523983" cy="454897"/>
          <a:chOff x="0" y="0"/>
          <a:chExt cx="1524000" cy="453795"/>
        </a:xfrm>
      </cdr:grpSpPr>
      <cdr:cxnSp macro="">
        <cdr:nvCxnSpPr>
          <cdr:cNvPr id="34" name="Straight Connector 33"/>
          <cdr:cNvCxnSpPr/>
        </cdr:nvCxnSpPr>
        <cdr:spPr>
          <a:xfrm xmlns:a="http://schemas.openxmlformats.org/drawingml/2006/main">
            <a:off x="762000" y="0"/>
            <a:ext cx="0" cy="453795"/>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5" name="Straight Arrow Connector 34"/>
          <cdr:cNvCxnSpPr/>
        </cdr:nvCxnSpPr>
        <cdr:spPr>
          <a:xfrm xmlns:a="http://schemas.openxmlformats.org/drawingml/2006/main" flipH="1">
            <a:off x="0" y="19900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6" name="TextBox 24"/>
          <cdr:cNvSpPr txBox="1"/>
        </cdr:nvSpPr>
        <cdr:spPr>
          <a:xfrm xmlns:a="http://schemas.openxmlformats.org/drawingml/2006/main">
            <a:off x="243840" y="108633"/>
            <a:ext cx="376695" cy="20429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37" name="Straight Arrow Connector 36"/>
          <cdr:cNvCxnSpPr/>
        </cdr:nvCxnSpPr>
        <cdr:spPr>
          <a:xfrm xmlns:a="http://schemas.openxmlformats.org/drawingml/2006/main">
            <a:off x="762000" y="19900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8" name="TextBox 26"/>
          <cdr:cNvSpPr txBox="1"/>
        </cdr:nvSpPr>
        <cdr:spPr>
          <a:xfrm xmlns:a="http://schemas.openxmlformats.org/drawingml/2006/main">
            <a:off x="902899" y="107363"/>
            <a:ext cx="359147" cy="20429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0.11291</cdr:x>
      <cdr:y>0.25999</cdr:y>
    </cdr:from>
    <cdr:to>
      <cdr:x>0.62124</cdr:x>
      <cdr:y>0.29684</cdr:y>
    </cdr:to>
    <cdr:sp macro="" textlink="">
      <cdr:nvSpPr>
        <cdr:cNvPr id="39" name="TextBox 1"/>
        <cdr:cNvSpPr txBox="1"/>
      </cdr:nvSpPr>
      <cdr:spPr>
        <a:xfrm xmlns:a="http://schemas.openxmlformats.org/drawingml/2006/main">
          <a:off x="1060450" y="175577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0.6261</cdr:x>
      <cdr:y>0.20916</cdr:y>
    </cdr:from>
    <cdr:to>
      <cdr:x>0.89486</cdr:x>
      <cdr:y>0.29237</cdr:y>
    </cdr:to>
    <cdr:sp macro="" textlink="">
      <cdr:nvSpPr>
        <cdr:cNvPr id="40" name="TextBox 1"/>
        <cdr:cNvSpPr txBox="1"/>
      </cdr:nvSpPr>
      <cdr:spPr>
        <a:xfrm xmlns:a="http://schemas.openxmlformats.org/drawingml/2006/main">
          <a:off x="5875445" y="1410196"/>
          <a:ext cx="2522097" cy="56100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0.61795</cdr:x>
      <cdr:y>0.295</cdr:y>
    </cdr:from>
    <cdr:to>
      <cdr:x>0.6278</cdr:x>
      <cdr:y>0.33424</cdr:y>
    </cdr:to>
    <cdr:sp macro="" textlink="">
      <cdr:nvSpPr>
        <cdr:cNvPr id="32" name="TextBox 1"/>
        <cdr:cNvSpPr txBox="1"/>
      </cdr:nvSpPr>
      <cdr:spPr>
        <a:xfrm xmlns:a="http://schemas.openxmlformats.org/drawingml/2006/main">
          <a:off x="5798964" y="1988903"/>
          <a:ext cx="92398"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0.58772</cdr:x>
      <cdr:y>0.30215</cdr:y>
    </cdr:from>
    <cdr:to>
      <cdr:x>0.60517</cdr:x>
      <cdr:y>0.34137</cdr:y>
    </cdr:to>
    <cdr:sp macro="" textlink="">
      <cdr:nvSpPr>
        <cdr:cNvPr id="41" name="TextBox 1"/>
        <cdr:cNvSpPr txBox="1"/>
      </cdr:nvSpPr>
      <cdr:spPr>
        <a:xfrm xmlns:a="http://schemas.openxmlformats.org/drawingml/2006/main">
          <a:off x="5516576" y="2038119"/>
          <a:ext cx="163827"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a:t>
          </a:r>
        </a:p>
      </cdr:txBody>
    </cdr:sp>
  </cdr:relSizeAnchor>
  <cdr:relSizeAnchor xmlns:cdr="http://schemas.openxmlformats.org/drawingml/2006/chartDrawing">
    <cdr:from>
      <cdr:x>0.79015</cdr:x>
      <cdr:y>0.32398</cdr:y>
    </cdr:from>
    <cdr:to>
      <cdr:x>0.81522</cdr:x>
      <cdr:y>0.36321</cdr:y>
    </cdr:to>
    <cdr:sp macro="" textlink="">
      <cdr:nvSpPr>
        <cdr:cNvPr id="42" name="TextBox 1"/>
        <cdr:cNvSpPr txBox="1"/>
      </cdr:nvSpPr>
      <cdr:spPr>
        <a:xfrm xmlns:a="http://schemas.openxmlformats.org/drawingml/2006/main">
          <a:off x="7416719" y="2185415"/>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36</a:t>
          </a:r>
        </a:p>
      </cdr:txBody>
    </cdr:sp>
  </cdr:relSizeAnchor>
  <cdr:relSizeAnchor xmlns:cdr="http://schemas.openxmlformats.org/drawingml/2006/chartDrawing">
    <cdr:from>
      <cdr:x>0.76358</cdr:x>
      <cdr:y>0.32621</cdr:y>
    </cdr:from>
    <cdr:to>
      <cdr:x>0.78865</cdr:x>
      <cdr:y>0.36543</cdr:y>
    </cdr:to>
    <cdr:sp macro="" textlink="">
      <cdr:nvSpPr>
        <cdr:cNvPr id="43" name="TextBox 1"/>
        <cdr:cNvSpPr txBox="1"/>
      </cdr:nvSpPr>
      <cdr:spPr>
        <a:xfrm xmlns:a="http://schemas.openxmlformats.org/drawingml/2006/main">
          <a:off x="7167263" y="220045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32</a:t>
          </a:r>
        </a:p>
      </cdr:txBody>
    </cdr:sp>
  </cdr:relSizeAnchor>
  <cdr:relSizeAnchor xmlns:cdr="http://schemas.openxmlformats.org/drawingml/2006/chartDrawing">
    <cdr:from>
      <cdr:x>0.75129</cdr:x>
      <cdr:y>0.2996</cdr:y>
    </cdr:from>
    <cdr:to>
      <cdr:x>0.77636</cdr:x>
      <cdr:y>0.33882</cdr:y>
    </cdr:to>
    <cdr:sp macro="" textlink="">
      <cdr:nvSpPr>
        <cdr:cNvPr id="44" name="TextBox 1"/>
        <cdr:cNvSpPr txBox="1"/>
      </cdr:nvSpPr>
      <cdr:spPr>
        <a:xfrm xmlns:a="http://schemas.openxmlformats.org/drawingml/2006/main">
          <a:off x="7051909" y="202092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29</a:t>
          </a:r>
        </a:p>
      </cdr:txBody>
    </cdr:sp>
  </cdr:relSizeAnchor>
  <cdr:relSizeAnchor xmlns:cdr="http://schemas.openxmlformats.org/drawingml/2006/chartDrawing">
    <cdr:from>
      <cdr:x>0.716</cdr:x>
      <cdr:y>0.32603</cdr:y>
    </cdr:from>
    <cdr:to>
      <cdr:x>0.74107</cdr:x>
      <cdr:y>0.36525</cdr:y>
    </cdr:to>
    <cdr:sp macro="" textlink="">
      <cdr:nvSpPr>
        <cdr:cNvPr id="45" name="TextBox 1"/>
        <cdr:cNvSpPr txBox="1"/>
      </cdr:nvSpPr>
      <cdr:spPr>
        <a:xfrm xmlns:a="http://schemas.openxmlformats.org/drawingml/2006/main">
          <a:off x="6720715" y="2199190"/>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23</a:t>
          </a:r>
        </a:p>
      </cdr:txBody>
    </cdr:sp>
  </cdr:relSizeAnchor>
  <cdr:relSizeAnchor xmlns:cdr="http://schemas.openxmlformats.org/drawingml/2006/chartDrawing">
    <cdr:from>
      <cdr:x>0.66845</cdr:x>
      <cdr:y>0.30213</cdr:y>
    </cdr:from>
    <cdr:to>
      <cdr:x>0.69352</cdr:x>
      <cdr:y>0.34136</cdr:y>
    </cdr:to>
    <cdr:sp macro="" textlink="">
      <cdr:nvSpPr>
        <cdr:cNvPr id="46" name="TextBox 1"/>
        <cdr:cNvSpPr txBox="1"/>
      </cdr:nvSpPr>
      <cdr:spPr>
        <a:xfrm xmlns:a="http://schemas.openxmlformats.org/drawingml/2006/main">
          <a:off x="6274360" y="2038028"/>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13</a:t>
          </a:r>
        </a:p>
      </cdr:txBody>
    </cdr:sp>
  </cdr:relSizeAnchor>
  <cdr:relSizeAnchor xmlns:cdr="http://schemas.openxmlformats.org/drawingml/2006/chartDrawing">
    <cdr:from>
      <cdr:x>0.83629</cdr:x>
      <cdr:y>0.29875</cdr:y>
    </cdr:from>
    <cdr:to>
      <cdr:x>0.86136</cdr:x>
      <cdr:y>0.33797</cdr:y>
    </cdr:to>
    <cdr:sp macro="" textlink="">
      <cdr:nvSpPr>
        <cdr:cNvPr id="47" name="TextBox 1"/>
        <cdr:cNvSpPr txBox="1"/>
      </cdr:nvSpPr>
      <cdr:spPr>
        <a:xfrm xmlns:a="http://schemas.openxmlformats.org/drawingml/2006/main">
          <a:off x="7849776" y="201521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42</a:t>
          </a:r>
        </a:p>
      </cdr:txBody>
    </cdr:sp>
  </cdr:relSizeAnchor>
  <cdr:relSizeAnchor xmlns:cdr="http://schemas.openxmlformats.org/drawingml/2006/chartDrawing">
    <cdr:from>
      <cdr:x>0.7796</cdr:x>
      <cdr:y>0.29987</cdr:y>
    </cdr:from>
    <cdr:to>
      <cdr:x>0.80467</cdr:x>
      <cdr:y>0.33909</cdr:y>
    </cdr:to>
    <cdr:sp macro="" textlink="">
      <cdr:nvSpPr>
        <cdr:cNvPr id="48" name="TextBox 1"/>
        <cdr:cNvSpPr txBox="1"/>
      </cdr:nvSpPr>
      <cdr:spPr>
        <a:xfrm xmlns:a="http://schemas.openxmlformats.org/drawingml/2006/main">
          <a:off x="7317648" y="2022730"/>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35</a:t>
          </a:r>
        </a:p>
      </cdr:txBody>
    </cdr:sp>
  </cdr:relSizeAnchor>
  <cdr:relSizeAnchor xmlns:cdr="http://schemas.openxmlformats.org/drawingml/2006/chartDrawing">
    <cdr:from>
      <cdr:x>0.82746</cdr:x>
      <cdr:y>0.32298</cdr:y>
    </cdr:from>
    <cdr:to>
      <cdr:x>0.85253</cdr:x>
      <cdr:y>0.36221</cdr:y>
    </cdr:to>
    <cdr:sp macro="" textlink="">
      <cdr:nvSpPr>
        <cdr:cNvPr id="49" name="TextBox 1"/>
        <cdr:cNvSpPr txBox="1"/>
      </cdr:nvSpPr>
      <cdr:spPr>
        <a:xfrm xmlns:a="http://schemas.openxmlformats.org/drawingml/2006/main">
          <a:off x="7766919" y="2178672"/>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41</a:t>
          </a:r>
        </a:p>
      </cdr:txBody>
    </cdr:sp>
  </cdr:relSizeAnchor>
  <cdr:relSizeAnchor xmlns:cdr="http://schemas.openxmlformats.org/drawingml/2006/chartDrawing">
    <cdr:from>
      <cdr:x>0.86483</cdr:x>
      <cdr:y>0.32246</cdr:y>
    </cdr:from>
    <cdr:to>
      <cdr:x>0.89669</cdr:x>
      <cdr:y>0.36168</cdr:y>
    </cdr:to>
    <cdr:sp macro="" textlink="">
      <cdr:nvSpPr>
        <cdr:cNvPr id="50" name="TextBox 1"/>
        <cdr:cNvSpPr txBox="1"/>
      </cdr:nvSpPr>
      <cdr:spPr>
        <a:xfrm xmlns:a="http://schemas.openxmlformats.org/drawingml/2006/main">
          <a:off x="8117686" y="2175127"/>
          <a:ext cx="299056"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  46</a:t>
          </a:r>
        </a:p>
      </cdr:txBody>
    </cdr:sp>
  </cdr:relSizeAnchor>
  <cdr:relSizeAnchor xmlns:cdr="http://schemas.openxmlformats.org/drawingml/2006/chartDrawing">
    <cdr:from>
      <cdr:x>0.87989</cdr:x>
      <cdr:y>0.29758</cdr:y>
    </cdr:from>
    <cdr:to>
      <cdr:x>0.90496</cdr:x>
      <cdr:y>0.3368</cdr:y>
    </cdr:to>
    <cdr:sp macro="" textlink="">
      <cdr:nvSpPr>
        <cdr:cNvPr id="51" name="TextBox 1"/>
        <cdr:cNvSpPr txBox="1"/>
      </cdr:nvSpPr>
      <cdr:spPr>
        <a:xfrm xmlns:a="http://schemas.openxmlformats.org/drawingml/2006/main">
          <a:off x="8259039" y="2007320"/>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48</a:t>
          </a:r>
        </a:p>
      </cdr:txBody>
    </cdr:sp>
  </cdr:relSizeAnchor>
  <cdr:relSizeAnchor xmlns:cdr="http://schemas.openxmlformats.org/drawingml/2006/chartDrawing">
    <cdr:from>
      <cdr:x>0.79866</cdr:x>
      <cdr:y>0.3003</cdr:y>
    </cdr:from>
    <cdr:to>
      <cdr:x>0.82373</cdr:x>
      <cdr:y>0.33952</cdr:y>
    </cdr:to>
    <cdr:sp macro="" textlink="">
      <cdr:nvSpPr>
        <cdr:cNvPr id="52" name="TextBox 1"/>
        <cdr:cNvSpPr txBox="1"/>
      </cdr:nvSpPr>
      <cdr:spPr>
        <a:xfrm xmlns:a="http://schemas.openxmlformats.org/drawingml/2006/main">
          <a:off x="7496594" y="202567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43</a:t>
          </a:r>
        </a:p>
      </cdr:txBody>
    </cdr:sp>
  </cdr:relSizeAnchor>
  <cdr:relSizeAnchor xmlns:cdr="http://schemas.openxmlformats.org/drawingml/2006/chartDrawing">
    <cdr:from>
      <cdr:x>0.84908</cdr:x>
      <cdr:y>0.32227</cdr:y>
    </cdr:from>
    <cdr:to>
      <cdr:x>0.87415</cdr:x>
      <cdr:y>0.36149</cdr:y>
    </cdr:to>
    <cdr:sp macro="" textlink="">
      <cdr:nvSpPr>
        <cdr:cNvPr id="53" name="TextBox 1"/>
        <cdr:cNvSpPr txBox="1"/>
      </cdr:nvSpPr>
      <cdr:spPr>
        <a:xfrm xmlns:a="http://schemas.openxmlformats.org/drawingml/2006/main">
          <a:off x="7969889" y="217387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43</a:t>
          </a:r>
        </a:p>
      </cdr:txBody>
    </cdr:sp>
  </cdr:relSizeAnchor>
  <cdr:relSizeAnchor xmlns:cdr="http://schemas.openxmlformats.org/drawingml/2006/chartDrawing">
    <cdr:from>
      <cdr:x>0.7291</cdr:x>
      <cdr:y>0.30184</cdr:y>
    </cdr:from>
    <cdr:to>
      <cdr:x>0.75417</cdr:x>
      <cdr:y>0.34106</cdr:y>
    </cdr:to>
    <cdr:sp macro="" textlink="">
      <cdr:nvSpPr>
        <cdr:cNvPr id="54" name="TextBox 1"/>
        <cdr:cNvSpPr txBox="1"/>
      </cdr:nvSpPr>
      <cdr:spPr>
        <a:xfrm xmlns:a="http://schemas.openxmlformats.org/drawingml/2006/main">
          <a:off x="6843629" y="2036010"/>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25</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391650"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0.31194</cdr:x>
      <cdr:y>0.01176</cdr:y>
    </cdr:from>
    <cdr:to>
      <cdr:x>0.69196</cdr:x>
      <cdr:y>0.09034</cdr:y>
    </cdr:to>
    <cdr:sp macro="" textlink="">
      <cdr:nvSpPr>
        <cdr:cNvPr id="10" name="TextBox 1"/>
        <cdr:cNvSpPr txBox="1"/>
      </cdr:nvSpPr>
      <cdr:spPr>
        <a:xfrm xmlns:a="http://schemas.openxmlformats.org/drawingml/2006/main">
          <a:off x="2929644" y="79450"/>
          <a:ext cx="356898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Oil Sands Delivery Area (OSDA) Outlook</a:t>
          </a:r>
          <a:br>
            <a:rPr lang="en-US" sz="1600" b="1"/>
          </a:br>
          <a:r>
            <a:rPr lang="en-US" sz="1200" b="1"/>
            <a:t>Segments 10, 11,14</a:t>
          </a:r>
        </a:p>
      </cdr:txBody>
    </cdr:sp>
  </cdr:relSizeAnchor>
  <cdr:relSizeAnchor xmlns:cdr="http://schemas.openxmlformats.org/drawingml/2006/chartDrawing">
    <cdr:from>
      <cdr:x>0.08553</cdr:x>
      <cdr:y>0.66171</cdr:y>
    </cdr:from>
    <cdr:to>
      <cdr:x>0.46351</cdr:x>
      <cdr:y>0.8284</cdr:y>
    </cdr:to>
    <cdr:sp macro="" textlink="">
      <cdr:nvSpPr>
        <cdr:cNvPr id="8" name="TextBox 7"/>
        <cdr:cNvSpPr txBox="1"/>
      </cdr:nvSpPr>
      <cdr:spPr>
        <a:xfrm xmlns:a="http://schemas.openxmlformats.org/drawingml/2006/main">
          <a:off x="803268" y="4468677"/>
          <a:ext cx="3549818" cy="1125693"/>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NLAT pipeline MOP derate resolved Feb</a:t>
          </a:r>
          <a:r>
            <a:rPr lang="en-US" sz="1100" b="1" baseline="0">
              <a:effectLst/>
              <a:latin typeface="+mn-lt"/>
              <a:ea typeface="+mn-ea"/>
              <a:cs typeface="+mn-cs"/>
            </a:rPr>
            <a:t> </a:t>
          </a:r>
          <a:r>
            <a:rPr lang="en-US" sz="1100" b="1">
              <a:effectLst/>
              <a:latin typeface="+mn-lt"/>
              <a:ea typeface="+mn-ea"/>
              <a:cs typeface="+mn-cs"/>
            </a:rPr>
            <a:t>15, 2016.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Leige Lateral Loop inservice Apr</a:t>
          </a:r>
          <a:r>
            <a:rPr lang="en-US" sz="1100" b="1" baseline="0">
              <a:effectLst/>
              <a:latin typeface="+mn-lt"/>
              <a:ea typeface="+mn-ea"/>
              <a:cs typeface="+mn-cs"/>
            </a:rPr>
            <a:t> 1, 2016</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Leismer</a:t>
          </a:r>
          <a:r>
            <a:rPr lang="en-US" sz="1100" b="1" baseline="0">
              <a:effectLst/>
              <a:latin typeface="+mn-lt"/>
              <a:ea typeface="+mn-ea"/>
              <a:cs typeface="+mn-cs"/>
            </a:rPr>
            <a:t> East C/S inservice Jun 1, 2016</a:t>
          </a:r>
          <a:endParaRPr lang="en-US" sz="1100" b="1"/>
        </a:p>
        <a:p xmlns:a="http://schemas.openxmlformats.org/drawingml/2006/main">
          <a:r>
            <a:rPr lang="en-US" sz="1100" b="1" baseline="0">
              <a:effectLst/>
              <a:latin typeface="+mn-lt"/>
              <a:ea typeface="+mn-ea"/>
              <a:cs typeface="+mn-cs"/>
            </a:rPr>
            <a:t>Energy rate calculated using heating value of 39.5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0.55555</cdr:x>
      <cdr:y>0.36876</cdr:y>
    </cdr:from>
    <cdr:to>
      <cdr:x>0.573</cdr:x>
      <cdr:y>0.40793</cdr:y>
    </cdr:to>
    <cdr:sp macro="" textlink="">
      <cdr:nvSpPr>
        <cdr:cNvPr id="12" name="TextBox 1"/>
        <cdr:cNvSpPr txBox="1"/>
      </cdr:nvSpPr>
      <cdr:spPr>
        <a:xfrm xmlns:a="http://schemas.openxmlformats.org/drawingml/2006/main">
          <a:off x="5217531" y="2490319"/>
          <a:ext cx="163884" cy="264524"/>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a:t>
          </a:r>
        </a:p>
      </cdr:txBody>
    </cdr:sp>
  </cdr:relSizeAnchor>
  <cdr:relSizeAnchor xmlns:cdr="http://schemas.openxmlformats.org/drawingml/2006/chartDrawing">
    <cdr:from>
      <cdr:x>0.58017</cdr:x>
      <cdr:y>0.36982</cdr:y>
    </cdr:from>
    <cdr:to>
      <cdr:x>0.59761</cdr:x>
      <cdr:y>0.40899</cdr:y>
    </cdr:to>
    <cdr:sp macro="" textlink="">
      <cdr:nvSpPr>
        <cdr:cNvPr id="13" name="TextBox 1"/>
        <cdr:cNvSpPr txBox="1"/>
      </cdr:nvSpPr>
      <cdr:spPr>
        <a:xfrm xmlns:a="http://schemas.openxmlformats.org/drawingml/2006/main">
          <a:off x="5448754" y="2497478"/>
          <a:ext cx="163790" cy="264523"/>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a:t>
          </a:r>
        </a:p>
      </cdr:txBody>
    </cdr:sp>
  </cdr:relSizeAnchor>
  <cdr:relSizeAnchor xmlns:cdr="http://schemas.openxmlformats.org/drawingml/2006/chartDrawing">
    <cdr:from>
      <cdr:x>0.47397</cdr:x>
      <cdr:y>0.18665</cdr:y>
    </cdr:from>
    <cdr:to>
      <cdr:x>0.63624</cdr:x>
      <cdr:y>0.25385</cdr:y>
    </cdr:to>
    <cdr:grpSp>
      <cdr:nvGrpSpPr>
        <cdr:cNvPr id="20" name="Group 19"/>
        <cdr:cNvGrpSpPr/>
      </cdr:nvGrpSpPr>
      <cdr:grpSpPr>
        <a:xfrm xmlns:a="http://schemas.openxmlformats.org/drawingml/2006/main">
          <a:off x="4451360" y="1260489"/>
          <a:ext cx="1523983" cy="453817"/>
          <a:chOff x="0" y="0"/>
          <a:chExt cx="1524000" cy="452666"/>
        </a:xfrm>
      </cdr:grpSpPr>
      <cdr:cxnSp macro="">
        <cdr:nvCxnSpPr>
          <cdr:cNvPr id="21" name="Straight Connector 20"/>
          <cdr:cNvCxnSpPr/>
        </cdr:nvCxnSpPr>
        <cdr:spPr>
          <a:xfrm xmlns:a="http://schemas.openxmlformats.org/drawingml/2006/main">
            <a:off x="762000" y="0"/>
            <a:ext cx="0" cy="452666"/>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Arrow Connector 21"/>
          <cdr:cNvCxnSpPr/>
        </cdr:nvCxnSpPr>
        <cdr:spPr>
          <a:xfrm xmlns:a="http://schemas.openxmlformats.org/drawingml/2006/main" flipH="1">
            <a:off x="0" y="198514"/>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3" name="TextBox 24"/>
          <cdr:cNvSpPr txBox="1"/>
        </cdr:nvSpPr>
        <cdr:spPr>
          <a:xfrm xmlns:a="http://schemas.openxmlformats.org/drawingml/2006/main">
            <a:off x="243840" y="108363"/>
            <a:ext cx="376695" cy="203784"/>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24" name="Straight Arrow Connector 23"/>
          <cdr:cNvCxnSpPr/>
        </cdr:nvCxnSpPr>
        <cdr:spPr>
          <a:xfrm xmlns:a="http://schemas.openxmlformats.org/drawingml/2006/main">
            <a:off x="762000" y="198514"/>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Box 26"/>
          <cdr:cNvSpPr txBox="1"/>
        </cdr:nvSpPr>
        <cdr:spPr>
          <a:xfrm xmlns:a="http://schemas.openxmlformats.org/drawingml/2006/main">
            <a:off x="902899" y="107096"/>
            <a:ext cx="359147" cy="203784"/>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0.09871</cdr:x>
      <cdr:y>0.25575</cdr:y>
    </cdr:from>
    <cdr:to>
      <cdr:x>0.60704</cdr:x>
      <cdr:y>0.2926</cdr:y>
    </cdr:to>
    <cdr:sp macro="" textlink="">
      <cdr:nvSpPr>
        <cdr:cNvPr id="26" name="TextBox 1"/>
        <cdr:cNvSpPr txBox="1"/>
      </cdr:nvSpPr>
      <cdr:spPr>
        <a:xfrm xmlns:a="http://schemas.openxmlformats.org/drawingml/2006/main">
          <a:off x="927050" y="1727137"/>
          <a:ext cx="4774057" cy="24885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0.62374</cdr:x>
      <cdr:y>0.15986</cdr:y>
    </cdr:from>
    <cdr:to>
      <cdr:x>0.8925</cdr:x>
      <cdr:y>0.24306</cdr:y>
    </cdr:to>
    <cdr:sp macro="" textlink="">
      <cdr:nvSpPr>
        <cdr:cNvPr id="27" name="TextBox 1"/>
        <cdr:cNvSpPr txBox="1"/>
      </cdr:nvSpPr>
      <cdr:spPr>
        <a:xfrm xmlns:a="http://schemas.openxmlformats.org/drawingml/2006/main">
          <a:off x="5857948" y="1079571"/>
          <a:ext cx="2524100" cy="56186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0.60606</cdr:x>
      <cdr:y>0.37089</cdr:y>
    </cdr:from>
    <cdr:to>
      <cdr:x>0.62351</cdr:x>
      <cdr:y>0.41006</cdr:y>
    </cdr:to>
    <cdr:sp macro="" textlink="">
      <cdr:nvSpPr>
        <cdr:cNvPr id="29" name="TextBox 1"/>
        <cdr:cNvSpPr txBox="1"/>
      </cdr:nvSpPr>
      <cdr:spPr>
        <a:xfrm xmlns:a="http://schemas.openxmlformats.org/drawingml/2006/main">
          <a:off x="5691949" y="2504707"/>
          <a:ext cx="163884" cy="264523"/>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5</a:t>
          </a:r>
        </a:p>
      </cdr:txBody>
    </cdr:sp>
  </cdr:relSizeAnchor>
  <cdr:relSizeAnchor xmlns:cdr="http://schemas.openxmlformats.org/drawingml/2006/chartDrawing">
    <cdr:from>
      <cdr:x>0.82601</cdr:x>
      <cdr:y>0.36734</cdr:y>
    </cdr:from>
    <cdr:to>
      <cdr:x>0.85106</cdr:x>
      <cdr:y>0.40651</cdr:y>
    </cdr:to>
    <cdr:sp macro="" textlink="">
      <cdr:nvSpPr>
        <cdr:cNvPr id="30" name="TextBox 1"/>
        <cdr:cNvSpPr txBox="1"/>
      </cdr:nvSpPr>
      <cdr:spPr>
        <a:xfrm xmlns:a="http://schemas.openxmlformats.org/drawingml/2006/main">
          <a:off x="7757597" y="2480730"/>
          <a:ext cx="235261" cy="264523"/>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41</a:t>
          </a:r>
        </a:p>
      </cdr:txBody>
    </cdr:sp>
  </cdr:relSizeAnchor>
  <cdr:relSizeAnchor xmlns:cdr="http://schemas.openxmlformats.org/drawingml/2006/chartDrawing">
    <cdr:from>
      <cdr:x>0.65412</cdr:x>
      <cdr:y>0.36983</cdr:y>
    </cdr:from>
    <cdr:to>
      <cdr:x>0.67917</cdr:x>
      <cdr:y>0.40901</cdr:y>
    </cdr:to>
    <cdr:sp macro="" textlink="">
      <cdr:nvSpPr>
        <cdr:cNvPr id="31" name="TextBox 1"/>
        <cdr:cNvSpPr txBox="1"/>
      </cdr:nvSpPr>
      <cdr:spPr>
        <a:xfrm xmlns:a="http://schemas.openxmlformats.org/drawingml/2006/main">
          <a:off x="6143266" y="2497545"/>
          <a:ext cx="235261" cy="264592"/>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12</a:t>
          </a:r>
        </a:p>
      </cdr:txBody>
    </cdr:sp>
  </cdr:relSizeAnchor>
  <cdr:relSizeAnchor xmlns:cdr="http://schemas.openxmlformats.org/drawingml/2006/chartDrawing">
    <cdr:from>
      <cdr:x>0.69456</cdr:x>
      <cdr:y>0.36948</cdr:y>
    </cdr:from>
    <cdr:to>
      <cdr:x>0.71961</cdr:x>
      <cdr:y>0.40866</cdr:y>
    </cdr:to>
    <cdr:sp macro="" textlink="">
      <cdr:nvSpPr>
        <cdr:cNvPr id="33" name="TextBox 1"/>
        <cdr:cNvSpPr txBox="1"/>
      </cdr:nvSpPr>
      <cdr:spPr>
        <a:xfrm xmlns:a="http://schemas.openxmlformats.org/drawingml/2006/main">
          <a:off x="6523064" y="2495182"/>
          <a:ext cx="235261" cy="264591"/>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20</a:t>
          </a:r>
        </a:p>
      </cdr:txBody>
    </cdr:sp>
  </cdr:relSizeAnchor>
  <cdr:relSizeAnchor xmlns:cdr="http://schemas.openxmlformats.org/drawingml/2006/chartDrawing">
    <cdr:from>
      <cdr:x>0.72442</cdr:x>
      <cdr:y>0.37127</cdr:y>
    </cdr:from>
    <cdr:to>
      <cdr:x>0.74948</cdr:x>
      <cdr:y>0.41044</cdr:y>
    </cdr:to>
    <cdr:sp macro="" textlink="">
      <cdr:nvSpPr>
        <cdr:cNvPr id="28" name="TextBox 1"/>
        <cdr:cNvSpPr txBox="1"/>
      </cdr:nvSpPr>
      <cdr:spPr>
        <a:xfrm xmlns:a="http://schemas.openxmlformats.org/drawingml/2006/main">
          <a:off x="6803499" y="2507270"/>
          <a:ext cx="235355" cy="264524"/>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26</a:t>
          </a:r>
        </a:p>
      </cdr:txBody>
    </cdr:sp>
  </cdr:relSizeAnchor>
  <cdr:relSizeAnchor xmlns:cdr="http://schemas.openxmlformats.org/drawingml/2006/chartDrawing">
    <cdr:from>
      <cdr:x>0.74791</cdr:x>
      <cdr:y>0.37168</cdr:y>
    </cdr:from>
    <cdr:to>
      <cdr:x>0.77297</cdr:x>
      <cdr:y>0.41086</cdr:y>
    </cdr:to>
    <cdr:sp macro="" textlink="">
      <cdr:nvSpPr>
        <cdr:cNvPr id="34" name="TextBox 1"/>
        <cdr:cNvSpPr txBox="1"/>
      </cdr:nvSpPr>
      <cdr:spPr>
        <a:xfrm xmlns:a="http://schemas.openxmlformats.org/drawingml/2006/main">
          <a:off x="7024109" y="2510039"/>
          <a:ext cx="235355" cy="264591"/>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29</a:t>
          </a:r>
        </a:p>
      </cdr:txBody>
    </cdr:sp>
  </cdr:relSizeAnchor>
  <cdr:relSizeAnchor xmlns:cdr="http://schemas.openxmlformats.org/drawingml/2006/chartDrawing">
    <cdr:from>
      <cdr:x>0.80396</cdr:x>
      <cdr:y>0.36904</cdr:y>
    </cdr:from>
    <cdr:to>
      <cdr:x>0.82901</cdr:x>
      <cdr:y>0.40822</cdr:y>
    </cdr:to>
    <cdr:sp macro="" textlink="">
      <cdr:nvSpPr>
        <cdr:cNvPr id="35" name="TextBox 1"/>
        <cdr:cNvSpPr txBox="1"/>
      </cdr:nvSpPr>
      <cdr:spPr>
        <a:xfrm xmlns:a="http://schemas.openxmlformats.org/drawingml/2006/main">
          <a:off x="7550511" y="2492210"/>
          <a:ext cx="235261" cy="264592"/>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40</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384196" cy="67420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0.59621</cdr:x>
      <cdr:y>0.24143</cdr:y>
    </cdr:from>
    <cdr:to>
      <cdr:x>0.6058</cdr:x>
      <cdr:y>0.26971</cdr:y>
    </cdr:to>
    <cdr:sp macro="" textlink="">
      <cdr:nvSpPr>
        <cdr:cNvPr id="6" name="TextBox 1"/>
        <cdr:cNvSpPr txBox="1"/>
      </cdr:nvSpPr>
      <cdr:spPr>
        <a:xfrm xmlns:a="http://schemas.openxmlformats.org/drawingml/2006/main">
          <a:off x="5594951" y="1627723"/>
          <a:ext cx="89995"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6</a:t>
          </a:r>
        </a:p>
      </cdr:txBody>
    </cdr:sp>
  </cdr:relSizeAnchor>
  <cdr:relSizeAnchor xmlns:cdr="http://schemas.openxmlformats.org/drawingml/2006/chartDrawing">
    <cdr:from>
      <cdr:x>0.67472</cdr:x>
      <cdr:y>0.24143</cdr:y>
    </cdr:from>
    <cdr:to>
      <cdr:x>0.68431</cdr:x>
      <cdr:y>0.26971</cdr:y>
    </cdr:to>
    <cdr:sp macro="" textlink="">
      <cdr:nvSpPr>
        <cdr:cNvPr id="7" name="TextBox 1"/>
        <cdr:cNvSpPr txBox="1"/>
      </cdr:nvSpPr>
      <cdr:spPr>
        <a:xfrm xmlns:a="http://schemas.openxmlformats.org/drawingml/2006/main">
          <a:off x="6331705" y="1627723"/>
          <a:ext cx="89994"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8</a:t>
          </a:r>
        </a:p>
      </cdr:txBody>
    </cdr:sp>
  </cdr:relSizeAnchor>
  <cdr:relSizeAnchor xmlns:cdr="http://schemas.openxmlformats.org/drawingml/2006/chartDrawing">
    <cdr:from>
      <cdr:x>0.40753</cdr:x>
      <cdr:y>0.09982</cdr:y>
    </cdr:from>
    <cdr:to>
      <cdr:x>0.57</cdr:x>
      <cdr:y>0.16769</cdr:y>
    </cdr:to>
    <cdr:grpSp>
      <cdr:nvGrpSpPr>
        <cdr:cNvPr id="8" name="Group 7"/>
        <cdr:cNvGrpSpPr/>
      </cdr:nvGrpSpPr>
      <cdr:grpSpPr>
        <a:xfrm xmlns:a="http://schemas.openxmlformats.org/drawingml/2006/main">
          <a:off x="3824341" y="672991"/>
          <a:ext cx="1524651" cy="457582"/>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0.10316</cdr:x>
      <cdr:y>0.16777</cdr:y>
    </cdr:from>
    <cdr:to>
      <cdr:x>0.61149</cdr:x>
      <cdr:y>0.20462</cdr:y>
    </cdr:to>
    <cdr:sp macro="" textlink="">
      <cdr:nvSpPr>
        <cdr:cNvPr id="15" name="TextBox 1"/>
        <cdr:cNvSpPr txBox="1"/>
      </cdr:nvSpPr>
      <cdr:spPr>
        <a:xfrm xmlns:a="http://schemas.openxmlformats.org/drawingml/2006/main">
          <a:off x="968074" y="1131101"/>
          <a:ext cx="4770268" cy="24844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0.63117</cdr:x>
      <cdr:y>0.11922</cdr:y>
    </cdr:from>
    <cdr:to>
      <cdr:x>0.89993</cdr:x>
      <cdr:y>0.20242</cdr:y>
    </cdr:to>
    <cdr:sp macro="" textlink="">
      <cdr:nvSpPr>
        <cdr:cNvPr id="16" name="TextBox 1"/>
        <cdr:cNvSpPr txBox="1"/>
      </cdr:nvSpPr>
      <cdr:spPr>
        <a:xfrm xmlns:a="http://schemas.openxmlformats.org/drawingml/2006/main">
          <a:off x="5923023" y="803776"/>
          <a:ext cx="2522097" cy="56093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0.09704</cdr:x>
      <cdr:y>0.73617</cdr:y>
    </cdr:from>
    <cdr:to>
      <cdr:x>0.47162</cdr:x>
      <cdr:y>0.82635</cdr:y>
    </cdr:to>
    <cdr:sp macro="" textlink="">
      <cdr:nvSpPr>
        <cdr:cNvPr id="18" name="TextBox 1"/>
        <cdr:cNvSpPr txBox="1"/>
      </cdr:nvSpPr>
      <cdr:spPr>
        <a:xfrm xmlns:a="http://schemas.openxmlformats.org/drawingml/2006/main">
          <a:off x="910671" y="4963303"/>
          <a:ext cx="3515132" cy="607998"/>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0.55395</cdr:x>
      <cdr:y>0.24143</cdr:y>
    </cdr:from>
    <cdr:to>
      <cdr:x>0.56354</cdr:x>
      <cdr:y>0.26971</cdr:y>
    </cdr:to>
    <cdr:sp macro="" textlink="">
      <cdr:nvSpPr>
        <cdr:cNvPr id="19" name="TextBox 18"/>
        <cdr:cNvSpPr txBox="1"/>
      </cdr:nvSpPr>
      <cdr:spPr>
        <a:xfrm xmlns:a="http://schemas.openxmlformats.org/drawingml/2006/main">
          <a:off x="5198375" y="1627723"/>
          <a:ext cx="89995"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r>
            <a:rPr lang="en-US" sz="1100" b="1">
              <a:solidFill>
                <a:srgbClr val="FF0000"/>
              </a:solidFill>
            </a:rPr>
            <a:t>3</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028043" cy="67420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0.01506</cdr:y>
    </cdr:from>
    <cdr:to>
      <cdr:x>0.60072</cdr:x>
      <cdr:y>0.06582</cdr:y>
    </cdr:to>
    <cdr:sp macro="" textlink="">
      <cdr:nvSpPr>
        <cdr:cNvPr id="6" name="TextBox 1"/>
        <cdr:cNvSpPr txBox="1"/>
      </cdr:nvSpPr>
      <cdr:spPr>
        <a:xfrm xmlns:a="http://schemas.openxmlformats.org/drawingml/2006/main">
          <a:off x="3555063" y="101548"/>
          <a:ext cx="1868263" cy="34222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2980" y="6004560"/>
          <a:ext cx="7292340"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0.40598</cdr:x>
      <cdr:y>0.12349</cdr:y>
    </cdr:from>
    <cdr:to>
      <cdr:x>0.57458</cdr:x>
      <cdr:y>0.19119</cdr:y>
    </cdr:to>
    <cdr:grpSp>
      <cdr:nvGrpSpPr>
        <cdr:cNvPr id="15" name="Group 14"/>
        <cdr:cNvGrpSpPr/>
      </cdr:nvGrpSpPr>
      <cdr:grpSpPr>
        <a:xfrm xmlns:a="http://schemas.openxmlformats.org/drawingml/2006/main">
          <a:off x="3665205" y="832575"/>
          <a:ext cx="1522128" cy="456436"/>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0.09413</cdr:x>
      <cdr:y>0.20402</cdr:y>
    </cdr:from>
    <cdr:to>
      <cdr:x>0.62228</cdr:x>
      <cdr:y>0.24087</cdr:y>
    </cdr:to>
    <cdr:sp macro="" textlink="">
      <cdr:nvSpPr>
        <cdr:cNvPr id="21" name="TextBox 1"/>
        <cdr:cNvSpPr txBox="1"/>
      </cdr:nvSpPr>
      <cdr:spPr>
        <a:xfrm xmlns:a="http://schemas.openxmlformats.org/drawingml/2006/main">
          <a:off x="849810" y="1375511"/>
          <a:ext cx="4768161" cy="24844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0.62311</cdr:x>
      <cdr:y>0.15161</cdr:y>
    </cdr:from>
    <cdr:to>
      <cdr:x>0.90235</cdr:x>
      <cdr:y>0.23481</cdr:y>
    </cdr:to>
    <cdr:sp macro="" textlink="">
      <cdr:nvSpPr>
        <cdr:cNvPr id="22" name="TextBox 1"/>
        <cdr:cNvSpPr txBox="1"/>
      </cdr:nvSpPr>
      <cdr:spPr>
        <a:xfrm xmlns:a="http://schemas.openxmlformats.org/drawingml/2006/main">
          <a:off x="5625464" y="1022181"/>
          <a:ext cx="2520991" cy="56093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0.10355</cdr:x>
      <cdr:y>0.75997</cdr:y>
    </cdr:from>
    <cdr:to>
      <cdr:x>0.49273</cdr:x>
      <cdr:y>0.85015</cdr:y>
    </cdr:to>
    <cdr:sp macro="" textlink="">
      <cdr:nvSpPr>
        <cdr:cNvPr id="23" name="TextBox 1"/>
        <cdr:cNvSpPr txBox="1"/>
      </cdr:nvSpPr>
      <cdr:spPr>
        <a:xfrm xmlns:a="http://schemas.openxmlformats.org/drawingml/2006/main">
          <a:off x="934844" y="5123753"/>
          <a:ext cx="3513534" cy="60799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January Monthly Outage Forecast</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9420225" cy="6677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19049</xdr:rowOff>
    </xdr:from>
    <xdr:to>
      <xdr:col>14</xdr:col>
      <xdr:colOff>342900</xdr:colOff>
      <xdr:row>37</xdr:row>
      <xdr:rowOff>91427</xdr:rowOff>
    </xdr:to>
    <xdr:pic>
      <xdr:nvPicPr>
        <xdr:cNvPr id="3" name="Picture 2"/>
        <xdr:cNvPicPr>
          <a:picLocks noChangeAspect="1"/>
        </xdr:cNvPicPr>
      </xdr:nvPicPr>
      <xdr:blipFill>
        <a:blip xmlns:r="http://schemas.openxmlformats.org/officeDocument/2006/relationships" r:embed="rId1"/>
        <a:stretch>
          <a:fillRect/>
        </a:stretch>
      </xdr:blipFill>
      <xdr:spPr>
        <a:xfrm>
          <a:off x="19050" y="19049"/>
          <a:ext cx="7391400" cy="6063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71560" cy="62941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1560" cy="62941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90063" cy="67468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0.60781</cdr:x>
      <cdr:y>0.47397</cdr:y>
    </cdr:from>
    <cdr:to>
      <cdr:x>0.61739</cdr:x>
      <cdr:y>0.50224</cdr:y>
    </cdr:to>
    <cdr:sp macro="" textlink="">
      <cdr:nvSpPr>
        <cdr:cNvPr id="6" name="TextBox 1"/>
        <cdr:cNvSpPr txBox="1"/>
      </cdr:nvSpPr>
      <cdr:spPr>
        <a:xfrm xmlns:a="http://schemas.openxmlformats.org/drawingml/2006/main">
          <a:off x="5705159" y="3197141"/>
          <a:ext cx="8996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6</a:t>
          </a:r>
        </a:p>
      </cdr:txBody>
    </cdr:sp>
  </cdr:relSizeAnchor>
  <cdr:relSizeAnchor xmlns:cdr="http://schemas.openxmlformats.org/drawingml/2006/chartDrawing">
    <cdr:from>
      <cdr:x>0.63736</cdr:x>
      <cdr:y>0.47234</cdr:y>
    </cdr:from>
    <cdr:to>
      <cdr:x>0.64695</cdr:x>
      <cdr:y>0.50061</cdr:y>
    </cdr:to>
    <cdr:sp macro="" textlink="">
      <cdr:nvSpPr>
        <cdr:cNvPr id="7" name="TextBox 1"/>
        <cdr:cNvSpPr txBox="1"/>
      </cdr:nvSpPr>
      <cdr:spPr>
        <a:xfrm xmlns:a="http://schemas.openxmlformats.org/drawingml/2006/main">
          <a:off x="5982566" y="3186104"/>
          <a:ext cx="8996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7</a:t>
          </a:r>
        </a:p>
      </cdr:txBody>
    </cdr:sp>
  </cdr:relSizeAnchor>
  <cdr:relSizeAnchor xmlns:cdr="http://schemas.openxmlformats.org/drawingml/2006/chartDrawing">
    <cdr:from>
      <cdr:x>0.44901</cdr:x>
      <cdr:y>0.22144</cdr:y>
    </cdr:from>
    <cdr:to>
      <cdr:x>0.61148</cdr:x>
      <cdr:y>0.28931</cdr:y>
    </cdr:to>
    <cdr:grpSp>
      <cdr:nvGrpSpPr>
        <cdr:cNvPr id="8" name="Group 7"/>
        <cdr:cNvGrpSpPr/>
      </cdr:nvGrpSpPr>
      <cdr:grpSpPr>
        <a:xfrm xmlns:a="http://schemas.openxmlformats.org/drawingml/2006/main">
          <a:off x="4216232" y="1494028"/>
          <a:ext cx="1525604" cy="457910"/>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0.10316</cdr:x>
      <cdr:y>0.28939</cdr:y>
    </cdr:from>
    <cdr:to>
      <cdr:x>0.61149</cdr:x>
      <cdr:y>0.32624</cdr:y>
    </cdr:to>
    <cdr:sp macro="" textlink="">
      <cdr:nvSpPr>
        <cdr:cNvPr id="15" name="TextBox 1"/>
        <cdr:cNvSpPr txBox="1"/>
      </cdr:nvSpPr>
      <cdr:spPr>
        <a:xfrm xmlns:a="http://schemas.openxmlformats.org/drawingml/2006/main">
          <a:off x="968863" y="195433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0.63117</cdr:x>
      <cdr:y>0.21627</cdr:y>
    </cdr:from>
    <cdr:to>
      <cdr:x>0.89993</cdr:x>
      <cdr:y>0.29947</cdr:y>
    </cdr:to>
    <cdr:sp macro="" textlink="">
      <cdr:nvSpPr>
        <cdr:cNvPr id="16" name="TextBox 1"/>
        <cdr:cNvSpPr txBox="1"/>
      </cdr:nvSpPr>
      <cdr:spPr>
        <a:xfrm xmlns:a="http://schemas.openxmlformats.org/drawingml/2006/main">
          <a:off x="5927725" y="1460500"/>
          <a:ext cx="2524123" cy="56188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0.09263</cdr:x>
      <cdr:y>0.77057</cdr:y>
    </cdr:from>
    <cdr:to>
      <cdr:x>0.46721</cdr:x>
      <cdr:y>0.86075</cdr:y>
    </cdr:to>
    <cdr:sp macro="" textlink="">
      <cdr:nvSpPr>
        <cdr:cNvPr id="18" name="TextBox 1"/>
        <cdr:cNvSpPr txBox="1"/>
      </cdr:nvSpPr>
      <cdr:spPr>
        <a:xfrm xmlns:a="http://schemas.openxmlformats.org/drawingml/2006/main">
          <a:off x="869950" y="52038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0.55098</cdr:x>
      <cdr:y>0.47208</cdr:y>
    </cdr:from>
    <cdr:to>
      <cdr:x>0.56056</cdr:x>
      <cdr:y>0.50035</cdr:y>
    </cdr:to>
    <cdr:sp macro="" textlink="">
      <cdr:nvSpPr>
        <cdr:cNvPr id="19" name="TextBox 18"/>
        <cdr:cNvSpPr txBox="1"/>
      </cdr:nvSpPr>
      <cdr:spPr>
        <a:xfrm xmlns:a="http://schemas.openxmlformats.org/drawingml/2006/main">
          <a:off x="5171749" y="3184377"/>
          <a:ext cx="89922"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r>
            <a:rPr lang="en-US" sz="1100" b="1">
              <a:solidFill>
                <a:srgbClr val="FF0000"/>
              </a:solidFill>
            </a:rPr>
            <a:t>1</a:t>
          </a:r>
        </a:p>
      </cdr:txBody>
    </cdr:sp>
  </cdr:relSizeAnchor>
  <cdr:relSizeAnchor xmlns:cdr="http://schemas.openxmlformats.org/drawingml/2006/chartDrawing">
    <cdr:from>
      <cdr:x>0.65594</cdr:x>
      <cdr:y>0.47195</cdr:y>
    </cdr:from>
    <cdr:to>
      <cdr:x>0.66553</cdr:x>
      <cdr:y>0.50022</cdr:y>
    </cdr:to>
    <cdr:sp macro="" textlink="">
      <cdr:nvSpPr>
        <cdr:cNvPr id="20" name="TextBox 1"/>
        <cdr:cNvSpPr txBox="1"/>
      </cdr:nvSpPr>
      <cdr:spPr>
        <a:xfrm xmlns:a="http://schemas.openxmlformats.org/drawingml/2006/main">
          <a:off x="6156998" y="3183533"/>
          <a:ext cx="89961"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9</a:t>
          </a:r>
        </a:p>
      </cdr:txBody>
    </cdr:sp>
  </cdr:relSizeAnchor>
  <cdr:relSizeAnchor xmlns:cdr="http://schemas.openxmlformats.org/drawingml/2006/chartDrawing">
    <cdr:from>
      <cdr:x>0.68249</cdr:x>
      <cdr:y>0.47341</cdr:y>
    </cdr:from>
    <cdr:to>
      <cdr:x>0.69969</cdr:x>
      <cdr:y>0.52721</cdr:y>
    </cdr:to>
    <cdr:sp macro="" textlink="">
      <cdr:nvSpPr>
        <cdr:cNvPr id="21" name="TextBox 1"/>
        <cdr:cNvSpPr txBox="1"/>
      </cdr:nvSpPr>
      <cdr:spPr>
        <a:xfrm xmlns:a="http://schemas.openxmlformats.org/drawingml/2006/main">
          <a:off x="6406129" y="3193361"/>
          <a:ext cx="161454" cy="362920"/>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15</a:t>
          </a:r>
        </a:p>
        <a:p xmlns:a="http://schemas.openxmlformats.org/drawingml/2006/main">
          <a:r>
            <a:rPr lang="en-US" sz="1100" b="1">
              <a:solidFill>
                <a:srgbClr val="FF0000"/>
              </a:solidFill>
            </a:rPr>
            <a:t>17</a:t>
          </a:r>
        </a:p>
      </cdr:txBody>
    </cdr:sp>
  </cdr:relSizeAnchor>
  <cdr:relSizeAnchor xmlns:cdr="http://schemas.openxmlformats.org/drawingml/2006/chartDrawing">
    <cdr:from>
      <cdr:x>0.70697</cdr:x>
      <cdr:y>0.47118</cdr:y>
    </cdr:from>
    <cdr:to>
      <cdr:x>0.72417</cdr:x>
      <cdr:y>0.49945</cdr:y>
    </cdr:to>
    <cdr:sp macro="" textlink="">
      <cdr:nvSpPr>
        <cdr:cNvPr id="22" name="TextBox 1"/>
        <cdr:cNvSpPr txBox="1"/>
      </cdr:nvSpPr>
      <cdr:spPr>
        <a:xfrm xmlns:a="http://schemas.openxmlformats.org/drawingml/2006/main">
          <a:off x="6635946" y="3178295"/>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19</a:t>
          </a:r>
        </a:p>
      </cdr:txBody>
    </cdr:sp>
  </cdr:relSizeAnchor>
  <cdr:relSizeAnchor xmlns:cdr="http://schemas.openxmlformats.org/drawingml/2006/chartDrawing">
    <cdr:from>
      <cdr:x>0.77901</cdr:x>
      <cdr:y>0.47075</cdr:y>
    </cdr:from>
    <cdr:to>
      <cdr:x>0.79621</cdr:x>
      <cdr:y>0.49902</cdr:y>
    </cdr:to>
    <cdr:sp macro="" textlink="">
      <cdr:nvSpPr>
        <cdr:cNvPr id="23" name="TextBox 1"/>
        <cdr:cNvSpPr txBox="1"/>
      </cdr:nvSpPr>
      <cdr:spPr>
        <a:xfrm xmlns:a="http://schemas.openxmlformats.org/drawingml/2006/main">
          <a:off x="7312164" y="3175426"/>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33</a:t>
          </a:r>
        </a:p>
      </cdr:txBody>
    </cdr:sp>
  </cdr:relSizeAnchor>
  <cdr:relSizeAnchor xmlns:cdr="http://schemas.openxmlformats.org/drawingml/2006/chartDrawing">
    <cdr:from>
      <cdr:x>0.80668</cdr:x>
      <cdr:y>0.46951</cdr:y>
    </cdr:from>
    <cdr:to>
      <cdr:x>0.82388</cdr:x>
      <cdr:y>0.49778</cdr:y>
    </cdr:to>
    <cdr:sp macro="" textlink="">
      <cdr:nvSpPr>
        <cdr:cNvPr id="24" name="TextBox 1"/>
        <cdr:cNvSpPr txBox="1"/>
      </cdr:nvSpPr>
      <cdr:spPr>
        <a:xfrm xmlns:a="http://schemas.openxmlformats.org/drawingml/2006/main">
          <a:off x="7571862" y="3167020"/>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37</a:t>
          </a:r>
        </a:p>
      </cdr:txBody>
    </cdr:sp>
  </cdr:relSizeAnchor>
  <cdr:relSizeAnchor xmlns:cdr="http://schemas.openxmlformats.org/drawingml/2006/chartDrawing">
    <cdr:from>
      <cdr:x>0.82485</cdr:x>
      <cdr:y>0.46986</cdr:y>
    </cdr:from>
    <cdr:to>
      <cdr:x>0.84205</cdr:x>
      <cdr:y>0.49813</cdr:y>
    </cdr:to>
    <cdr:sp macro="" textlink="">
      <cdr:nvSpPr>
        <cdr:cNvPr id="25" name="TextBox 1"/>
        <cdr:cNvSpPr txBox="1"/>
      </cdr:nvSpPr>
      <cdr:spPr>
        <a:xfrm xmlns:a="http://schemas.openxmlformats.org/drawingml/2006/main">
          <a:off x="7742376" y="3169439"/>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42</a:t>
          </a:r>
        </a:p>
      </cdr:txBody>
    </cdr:sp>
  </cdr:relSizeAnchor>
  <cdr:relSizeAnchor xmlns:cdr="http://schemas.openxmlformats.org/drawingml/2006/chartDrawing">
    <cdr:from>
      <cdr:x>0.74726</cdr:x>
      <cdr:y>0.47128</cdr:y>
    </cdr:from>
    <cdr:to>
      <cdr:x>0.76446</cdr:x>
      <cdr:y>0.52509</cdr:y>
    </cdr:to>
    <cdr:sp macro="" textlink="">
      <cdr:nvSpPr>
        <cdr:cNvPr id="26" name="TextBox 1"/>
        <cdr:cNvSpPr txBox="1"/>
      </cdr:nvSpPr>
      <cdr:spPr>
        <a:xfrm xmlns:a="http://schemas.openxmlformats.org/drawingml/2006/main">
          <a:off x="7014077" y="3179010"/>
          <a:ext cx="161454" cy="362920"/>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27</a:t>
          </a:r>
        </a:p>
        <a:p xmlns:a="http://schemas.openxmlformats.org/drawingml/2006/main">
          <a:r>
            <a:rPr lang="en-US" sz="1100" b="1">
              <a:solidFill>
                <a:srgbClr val="FF0000"/>
              </a:solidFill>
            </a:rPr>
            <a:t>28</a:t>
          </a:r>
        </a:p>
      </cdr:txBody>
    </cdr:sp>
  </cdr:relSizeAnchor>
  <cdr:relSizeAnchor xmlns:cdr="http://schemas.openxmlformats.org/drawingml/2006/chartDrawing">
    <cdr:from>
      <cdr:x>0.84179</cdr:x>
      <cdr:y>0.47054</cdr:y>
    </cdr:from>
    <cdr:to>
      <cdr:x>0.85899</cdr:x>
      <cdr:y>0.49881</cdr:y>
    </cdr:to>
    <cdr:sp macro="" textlink="">
      <cdr:nvSpPr>
        <cdr:cNvPr id="27" name="TextBox 1"/>
        <cdr:cNvSpPr txBox="1"/>
      </cdr:nvSpPr>
      <cdr:spPr>
        <a:xfrm xmlns:a="http://schemas.openxmlformats.org/drawingml/2006/main">
          <a:off x="7901405" y="3173997"/>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43</a:t>
          </a:r>
        </a:p>
      </cdr:txBody>
    </cdr:sp>
  </cdr:relSizeAnchor>
  <cdr:relSizeAnchor xmlns:cdr="http://schemas.openxmlformats.org/drawingml/2006/chartDrawing">
    <cdr:from>
      <cdr:x>0.85995</cdr:x>
      <cdr:y>0.47054</cdr:y>
    </cdr:from>
    <cdr:to>
      <cdr:x>0.87715</cdr:x>
      <cdr:y>0.49881</cdr:y>
    </cdr:to>
    <cdr:sp macro="" textlink="">
      <cdr:nvSpPr>
        <cdr:cNvPr id="28" name="TextBox 1"/>
        <cdr:cNvSpPr txBox="1"/>
      </cdr:nvSpPr>
      <cdr:spPr>
        <a:xfrm xmlns:a="http://schemas.openxmlformats.org/drawingml/2006/main">
          <a:off x="8071853" y="3173997"/>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44</a:t>
          </a:r>
        </a:p>
      </cdr:txBody>
    </cdr:sp>
  </cdr:relSizeAnchor>
  <cdr:relSizeAnchor xmlns:cdr="http://schemas.openxmlformats.org/drawingml/2006/chartDrawing">
    <cdr:from>
      <cdr:x>0.88238</cdr:x>
      <cdr:y>0.4698</cdr:y>
    </cdr:from>
    <cdr:to>
      <cdr:x>0.89958</cdr:x>
      <cdr:y>0.49807</cdr:y>
    </cdr:to>
    <cdr:sp macro="" textlink="">
      <cdr:nvSpPr>
        <cdr:cNvPr id="29" name="TextBox 1"/>
        <cdr:cNvSpPr txBox="1"/>
      </cdr:nvSpPr>
      <cdr:spPr>
        <a:xfrm xmlns:a="http://schemas.openxmlformats.org/drawingml/2006/main">
          <a:off x="8282405" y="3168984"/>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49</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039225"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0.02489</cdr:y>
    </cdr:from>
    <cdr:to>
      <cdr:x>0.60072</cdr:x>
      <cdr:y>0.07565</cdr:y>
    </cdr:to>
    <cdr:sp macro="" textlink="">
      <cdr:nvSpPr>
        <cdr:cNvPr id="6" name="TextBox 1"/>
        <cdr:cNvSpPr txBox="1"/>
      </cdr:nvSpPr>
      <cdr:spPr>
        <a:xfrm xmlns:a="http://schemas.openxmlformats.org/drawingml/2006/main">
          <a:off x="3559429" y="168111"/>
          <a:ext cx="1870641"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2980" y="6004560"/>
          <a:ext cx="7292340"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0.42892</cdr:x>
      <cdr:y>0.22177</cdr:y>
    </cdr:from>
    <cdr:to>
      <cdr:x>0.59752</cdr:x>
      <cdr:y>0.28947</cdr:y>
    </cdr:to>
    <cdr:grpSp>
      <cdr:nvGrpSpPr>
        <cdr:cNvPr id="15" name="Group 14"/>
        <cdr:cNvGrpSpPr/>
      </cdr:nvGrpSpPr>
      <cdr:grpSpPr>
        <a:xfrm xmlns:a="http://schemas.openxmlformats.org/drawingml/2006/main">
          <a:off x="3877104" y="1497663"/>
          <a:ext cx="1524014" cy="457193"/>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0.09413</cdr:x>
      <cdr:y>0.3023</cdr:y>
    </cdr:from>
    <cdr:to>
      <cdr:x>0.62228</cdr:x>
      <cdr:y>0.33915</cdr:y>
    </cdr:to>
    <cdr:sp macro="" textlink="">
      <cdr:nvSpPr>
        <cdr:cNvPr id="21" name="TextBox 1"/>
        <cdr:cNvSpPr txBox="1"/>
      </cdr:nvSpPr>
      <cdr:spPr>
        <a:xfrm xmlns:a="http://schemas.openxmlformats.org/drawingml/2006/main">
          <a:off x="850900" y="204152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0.62586</cdr:x>
      <cdr:y>0.24744</cdr:y>
    </cdr:from>
    <cdr:to>
      <cdr:x>0.9051</cdr:x>
      <cdr:y>0.33064</cdr:y>
    </cdr:to>
    <cdr:sp macro="" textlink="">
      <cdr:nvSpPr>
        <cdr:cNvPr id="22" name="TextBox 1"/>
        <cdr:cNvSpPr txBox="1"/>
      </cdr:nvSpPr>
      <cdr:spPr>
        <a:xfrm xmlns:a="http://schemas.openxmlformats.org/drawingml/2006/main">
          <a:off x="5650312" y="1668224"/>
          <a:ext cx="2520991" cy="56093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0.08887</cdr:x>
      <cdr:y>0.79314</cdr:y>
    </cdr:from>
    <cdr:to>
      <cdr:x>0.47805</cdr:x>
      <cdr:y>0.88332</cdr:y>
    </cdr:to>
    <cdr:sp macro="" textlink="">
      <cdr:nvSpPr>
        <cdr:cNvPr id="23" name="TextBox 1"/>
        <cdr:cNvSpPr txBox="1"/>
      </cdr:nvSpPr>
      <cdr:spPr>
        <a:xfrm xmlns:a="http://schemas.openxmlformats.org/drawingml/2006/main">
          <a:off x="803275" y="53562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0.65425</cdr:x>
      <cdr:y>0.37022</cdr:y>
    </cdr:from>
    <cdr:to>
      <cdr:x>0.66421</cdr:x>
      <cdr:y>0.3985</cdr:y>
    </cdr:to>
    <cdr:sp macro="" textlink="">
      <cdr:nvSpPr>
        <cdr:cNvPr id="24" name="TextBox 1"/>
        <cdr:cNvSpPr txBox="1"/>
      </cdr:nvSpPr>
      <cdr:spPr>
        <a:xfrm xmlns:a="http://schemas.openxmlformats.org/drawingml/2006/main">
          <a:off x="5913913" y="2500174"/>
          <a:ext cx="90031" cy="190982"/>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8</a:t>
          </a:r>
        </a:p>
      </cdr:txBody>
    </cdr:sp>
  </cdr:relSizeAnchor>
  <cdr:relSizeAnchor xmlns:cdr="http://schemas.openxmlformats.org/drawingml/2006/chartDrawing">
    <cdr:from>
      <cdr:x>0.66487</cdr:x>
      <cdr:y>0.36954</cdr:y>
    </cdr:from>
    <cdr:to>
      <cdr:x>0.6831</cdr:x>
      <cdr:y>0.39783</cdr:y>
    </cdr:to>
    <cdr:sp macro="" textlink="">
      <cdr:nvSpPr>
        <cdr:cNvPr id="25" name="TextBox 1"/>
        <cdr:cNvSpPr txBox="1"/>
      </cdr:nvSpPr>
      <cdr:spPr>
        <a:xfrm xmlns:a="http://schemas.openxmlformats.org/drawingml/2006/main">
          <a:off x="6009910" y="2495582"/>
          <a:ext cx="164785" cy="191049"/>
        </a:xfrm>
        <a:prstGeom xmlns:a="http://schemas.openxmlformats.org/drawingml/2006/main" prst="rect">
          <a:avLst/>
        </a:prstGeom>
      </cdr:spPr>
      <cdr:txBody>
        <a:bodyPr xmlns:a="http://schemas.openxmlformats.org/drawingml/2006/main" wrap="squar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11</a:t>
          </a:r>
        </a:p>
      </cdr:txBody>
    </cdr:sp>
  </cdr:relSizeAnchor>
  <cdr:relSizeAnchor xmlns:cdr="http://schemas.openxmlformats.org/drawingml/2006/chartDrawing">
    <cdr:from>
      <cdr:x>0.00563</cdr:x>
      <cdr:y>0.00753</cdr:y>
    </cdr:from>
    <cdr:to>
      <cdr:x>0.00768</cdr:x>
      <cdr:y>0.03577</cdr:y>
    </cdr:to>
    <cdr:sp macro="" textlink="">
      <cdr:nvSpPr>
        <cdr:cNvPr id="26" name="TextBox 1"/>
        <cdr:cNvSpPr txBox="1"/>
      </cdr:nvSpPr>
      <cdr:spPr>
        <a:xfrm xmlns:a="http://schemas.openxmlformats.org/drawingml/2006/main">
          <a:off x="50891" y="50852"/>
          <a:ext cx="18531"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0.73356</cdr:x>
      <cdr:y>0.36838</cdr:y>
    </cdr:from>
    <cdr:to>
      <cdr:x>0.75144</cdr:x>
      <cdr:y>0.39666</cdr:y>
    </cdr:to>
    <cdr:sp macro="" textlink="">
      <cdr:nvSpPr>
        <cdr:cNvPr id="27" name="TextBox 1"/>
        <cdr:cNvSpPr txBox="1"/>
      </cdr:nvSpPr>
      <cdr:spPr>
        <a:xfrm xmlns:a="http://schemas.openxmlformats.org/drawingml/2006/main">
          <a:off x="6630814" y="2487749"/>
          <a:ext cx="161621" cy="19098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24</a:t>
          </a:r>
        </a:p>
      </cdr:txBody>
    </cdr:sp>
  </cdr:relSizeAnchor>
  <cdr:relSizeAnchor xmlns:cdr="http://schemas.openxmlformats.org/drawingml/2006/chartDrawing">
    <cdr:from>
      <cdr:x>0.68873</cdr:x>
      <cdr:y>0.3687</cdr:y>
    </cdr:from>
    <cdr:to>
      <cdr:x>0.70661</cdr:x>
      <cdr:y>0.39699</cdr:y>
    </cdr:to>
    <cdr:sp macro="" textlink="">
      <cdr:nvSpPr>
        <cdr:cNvPr id="28" name="TextBox 1"/>
        <cdr:cNvSpPr txBox="1"/>
      </cdr:nvSpPr>
      <cdr:spPr>
        <a:xfrm xmlns:a="http://schemas.openxmlformats.org/drawingml/2006/main">
          <a:off x="6225585" y="2489910"/>
          <a:ext cx="161622" cy="191048"/>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16</a:t>
          </a:r>
        </a:p>
      </cdr:txBody>
    </cdr:sp>
  </cdr:relSizeAnchor>
  <cdr:relSizeAnchor xmlns:cdr="http://schemas.openxmlformats.org/drawingml/2006/chartDrawing">
    <cdr:from>
      <cdr:x>0.79281</cdr:x>
      <cdr:y>0.36793</cdr:y>
    </cdr:from>
    <cdr:to>
      <cdr:x>0.81069</cdr:x>
      <cdr:y>0.39621</cdr:y>
    </cdr:to>
    <cdr:sp macro="" textlink="">
      <cdr:nvSpPr>
        <cdr:cNvPr id="29" name="TextBox 1"/>
        <cdr:cNvSpPr txBox="1"/>
      </cdr:nvSpPr>
      <cdr:spPr>
        <a:xfrm xmlns:a="http://schemas.openxmlformats.org/drawingml/2006/main">
          <a:off x="7166388" y="2484710"/>
          <a:ext cx="161621" cy="19098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34</a:t>
          </a:r>
        </a:p>
      </cdr:txBody>
    </cdr:sp>
  </cdr:relSizeAnchor>
  <cdr:relSizeAnchor xmlns:cdr="http://schemas.openxmlformats.org/drawingml/2006/chartDrawing">
    <cdr:from>
      <cdr:x>0.8612</cdr:x>
      <cdr:y>0.36796</cdr:y>
    </cdr:from>
    <cdr:to>
      <cdr:x>0.87909</cdr:x>
      <cdr:y>0.39624</cdr:y>
    </cdr:to>
    <cdr:sp macro="" textlink="">
      <cdr:nvSpPr>
        <cdr:cNvPr id="30" name="TextBox 1"/>
        <cdr:cNvSpPr txBox="1"/>
      </cdr:nvSpPr>
      <cdr:spPr>
        <a:xfrm xmlns:a="http://schemas.openxmlformats.org/drawingml/2006/main">
          <a:off x="7784581" y="2484912"/>
          <a:ext cx="161711" cy="190981"/>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45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canada.com/customerexpress/docs/fh_system_maps/AB_System_Map_2015_Segments_Rev16.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E27" sqref="E27"/>
    </sheetView>
  </sheetViews>
  <sheetFormatPr defaultColWidth="7.6640625" defaultRowHeight="12.75" x14ac:dyDescent="0.2"/>
  <cols>
    <col min="1" max="16384" width="7.6640625" style="101"/>
  </cols>
  <sheetData/>
  <printOptions gridLinesSet="0"/>
  <pageMargins left="0.75" right="0.75" top="1" bottom="1" header="0.5" footer="0.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4"/>
  <sheetViews>
    <sheetView showGridLines="0" topLeftCell="A2" zoomScaleNormal="100" workbookViewId="0">
      <selection activeCell="E27" sqref="E27"/>
    </sheetView>
  </sheetViews>
  <sheetFormatPr defaultColWidth="8.83203125" defaultRowHeight="12.75" x14ac:dyDescent="0.2"/>
  <cols>
    <col min="1" max="1" width="12.6640625" style="119" customWidth="1"/>
    <col min="2" max="15" width="8.83203125" style="119"/>
    <col min="16" max="16" width="12.6640625" style="119" customWidth="1"/>
    <col min="17" max="16384" width="8.83203125" style="119"/>
  </cols>
  <sheetData>
    <row r="3" spans="2:19" ht="21" x14ac:dyDescent="0.35">
      <c r="D3" s="121"/>
    </row>
    <row r="6" spans="2:19" ht="21" customHeight="1" x14ac:dyDescent="0.2"/>
    <row r="7" spans="2:19" ht="21" customHeight="1" x14ac:dyDescent="0.2">
      <c r="B7" s="200" t="s">
        <v>354</v>
      </c>
      <c r="C7" s="200"/>
      <c r="D7" s="200"/>
      <c r="E7" s="200"/>
      <c r="F7" s="200"/>
      <c r="G7" s="200"/>
      <c r="H7" s="200"/>
      <c r="I7" s="200"/>
      <c r="J7" s="200"/>
      <c r="K7" s="200"/>
      <c r="L7" s="200"/>
      <c r="M7" s="200"/>
      <c r="N7" s="200"/>
      <c r="O7" s="200"/>
      <c r="P7" s="199"/>
    </row>
    <row r="8" spans="2:19" ht="21" customHeight="1" x14ac:dyDescent="0.2">
      <c r="B8" s="200"/>
      <c r="C8" s="200"/>
      <c r="D8" s="200"/>
      <c r="E8" s="200"/>
      <c r="F8" s="200"/>
      <c r="G8" s="200"/>
      <c r="H8" s="200"/>
      <c r="I8" s="200"/>
      <c r="J8" s="200"/>
      <c r="K8" s="200"/>
      <c r="L8" s="200"/>
      <c r="M8" s="200"/>
      <c r="N8" s="200"/>
      <c r="O8" s="200"/>
      <c r="P8" s="199"/>
    </row>
    <row r="9" spans="2:19" ht="12.75" customHeight="1" x14ac:dyDescent="0.2">
      <c r="B9" s="200"/>
      <c r="C9" s="200"/>
      <c r="D9" s="200"/>
      <c r="E9" s="200"/>
      <c r="F9" s="200"/>
      <c r="G9" s="200"/>
      <c r="H9" s="200"/>
      <c r="I9" s="200"/>
      <c r="J9" s="200"/>
      <c r="K9" s="200"/>
      <c r="L9" s="200"/>
      <c r="M9" s="200"/>
      <c r="N9" s="200"/>
      <c r="O9" s="200"/>
      <c r="P9" s="199"/>
      <c r="S9" s="122"/>
    </row>
    <row r="10" spans="2:19" ht="21" customHeight="1" x14ac:dyDescent="0.2">
      <c r="B10" s="200"/>
      <c r="C10" s="200"/>
      <c r="D10" s="200"/>
      <c r="E10" s="200"/>
      <c r="F10" s="200"/>
      <c r="G10" s="200"/>
      <c r="H10" s="200"/>
      <c r="I10" s="200"/>
      <c r="J10" s="200"/>
      <c r="K10" s="200"/>
      <c r="L10" s="200"/>
      <c r="M10" s="200"/>
      <c r="N10" s="200"/>
      <c r="O10" s="200"/>
      <c r="P10" s="199"/>
      <c r="Q10" s="122"/>
      <c r="R10" s="122"/>
      <c r="S10" s="122"/>
    </row>
    <row r="11" spans="2:19" ht="21" customHeight="1" x14ac:dyDescent="0.2">
      <c r="B11" s="200"/>
      <c r="C11" s="200"/>
      <c r="D11" s="200"/>
      <c r="E11" s="200"/>
      <c r="F11" s="200"/>
      <c r="G11" s="200"/>
      <c r="H11" s="200"/>
      <c r="I11" s="200"/>
      <c r="J11" s="200"/>
      <c r="K11" s="200"/>
      <c r="L11" s="200"/>
      <c r="M11" s="200"/>
      <c r="N11" s="200"/>
      <c r="O11" s="200"/>
      <c r="P11" s="199"/>
      <c r="Q11" s="122"/>
      <c r="R11" s="122"/>
    </row>
    <row r="12" spans="2:19" ht="21" customHeight="1" x14ac:dyDescent="0.2">
      <c r="B12" s="200"/>
      <c r="C12" s="200"/>
      <c r="D12" s="200"/>
      <c r="E12" s="200"/>
      <c r="F12" s="200"/>
      <c r="G12" s="200"/>
      <c r="H12" s="200"/>
      <c r="I12" s="200"/>
      <c r="J12" s="200"/>
      <c r="K12" s="200"/>
      <c r="L12" s="200"/>
      <c r="M12" s="200"/>
      <c r="N12" s="200"/>
      <c r="O12" s="200"/>
      <c r="P12" s="199"/>
    </row>
    <row r="13" spans="2:19" ht="21" customHeight="1" x14ac:dyDescent="0.2">
      <c r="B13" s="200"/>
      <c r="C13" s="200"/>
      <c r="D13" s="200"/>
      <c r="E13" s="200"/>
      <c r="F13" s="200"/>
      <c r="G13" s="200"/>
      <c r="H13" s="200"/>
      <c r="I13" s="200"/>
      <c r="J13" s="200"/>
      <c r="K13" s="200"/>
      <c r="L13" s="200"/>
      <c r="M13" s="200"/>
      <c r="N13" s="200"/>
      <c r="O13" s="200"/>
      <c r="P13" s="199"/>
    </row>
    <row r="14" spans="2:19" ht="15.75" customHeight="1" x14ac:dyDescent="0.2">
      <c r="B14" s="200"/>
      <c r="C14" s="200"/>
      <c r="D14" s="200"/>
      <c r="E14" s="200"/>
      <c r="F14" s="200"/>
      <c r="G14" s="200"/>
      <c r="H14" s="200"/>
      <c r="I14" s="200"/>
      <c r="J14" s="200"/>
      <c r="K14" s="200"/>
      <c r="L14" s="200"/>
      <c r="M14" s="200"/>
      <c r="N14" s="200"/>
      <c r="O14" s="200"/>
      <c r="P14" s="199"/>
    </row>
    <row r="15" spans="2:19" ht="15.75" customHeight="1" x14ac:dyDescent="0.2">
      <c r="B15" s="200"/>
      <c r="C15" s="200"/>
      <c r="D15" s="200"/>
      <c r="E15" s="200"/>
      <c r="F15" s="200"/>
      <c r="G15" s="200"/>
      <c r="H15" s="200"/>
      <c r="I15" s="200"/>
      <c r="J15" s="200"/>
      <c r="K15" s="200"/>
      <c r="L15" s="200"/>
      <c r="M15" s="200"/>
      <c r="N15" s="200"/>
      <c r="O15" s="200"/>
      <c r="P15" s="199"/>
    </row>
    <row r="16" spans="2:19" ht="21" customHeight="1" x14ac:dyDescent="0.2">
      <c r="B16" s="200"/>
      <c r="C16" s="200"/>
      <c r="D16" s="200"/>
      <c r="E16" s="200"/>
      <c r="F16" s="200"/>
      <c r="G16" s="200"/>
      <c r="H16" s="200"/>
      <c r="I16" s="200"/>
      <c r="J16" s="200"/>
      <c r="K16" s="200"/>
      <c r="L16" s="200"/>
      <c r="M16" s="200"/>
      <c r="N16" s="200"/>
      <c r="O16" s="200"/>
      <c r="P16" s="199"/>
    </row>
    <row r="17" spans="2:16" ht="21" customHeight="1" x14ac:dyDescent="0.2">
      <c r="B17" s="200"/>
      <c r="C17" s="200"/>
      <c r="D17" s="200"/>
      <c r="E17" s="200"/>
      <c r="F17" s="200"/>
      <c r="G17" s="200"/>
      <c r="H17" s="200"/>
      <c r="I17" s="200"/>
      <c r="J17" s="200"/>
      <c r="K17" s="200"/>
      <c r="L17" s="200"/>
      <c r="M17" s="200"/>
      <c r="N17" s="200"/>
      <c r="O17" s="200"/>
      <c r="P17" s="199"/>
    </row>
    <row r="18" spans="2:16" ht="21" customHeight="1" x14ac:dyDescent="0.2">
      <c r="B18" s="200"/>
      <c r="C18" s="200"/>
      <c r="D18" s="200"/>
      <c r="E18" s="200"/>
      <c r="F18" s="200"/>
      <c r="G18" s="200"/>
      <c r="H18" s="200"/>
      <c r="I18" s="200"/>
      <c r="J18" s="200"/>
      <c r="K18" s="200"/>
      <c r="L18" s="200"/>
      <c r="M18" s="200"/>
      <c r="N18" s="200"/>
      <c r="O18" s="200"/>
      <c r="P18" s="199"/>
    </row>
    <row r="19" spans="2:16" ht="15" customHeight="1" x14ac:dyDescent="0.2">
      <c r="B19" s="199"/>
      <c r="C19" s="199"/>
      <c r="D19" s="199"/>
      <c r="E19" s="199"/>
      <c r="F19" s="199"/>
      <c r="G19" s="199"/>
      <c r="H19" s="199"/>
      <c r="I19" s="199"/>
      <c r="J19" s="199"/>
      <c r="K19" s="199"/>
      <c r="L19" s="199"/>
      <c r="M19" s="199"/>
      <c r="N19" s="199"/>
      <c r="O19" s="199"/>
      <c r="P19" s="199"/>
    </row>
    <row r="20" spans="2:16" ht="15" customHeight="1" x14ac:dyDescent="0.2">
      <c r="B20" s="199"/>
      <c r="C20" s="199"/>
      <c r="D20" s="199"/>
      <c r="E20" s="199"/>
      <c r="F20" s="199"/>
      <c r="G20" s="199"/>
      <c r="H20" s="199"/>
      <c r="I20" s="199"/>
      <c r="J20" s="199"/>
      <c r="K20" s="199"/>
      <c r="L20" s="199"/>
      <c r="M20" s="199"/>
      <c r="N20" s="199"/>
      <c r="O20" s="199"/>
      <c r="P20" s="199"/>
    </row>
    <row r="21" spans="2:16" ht="12.75" customHeight="1" x14ac:dyDescent="0.2">
      <c r="B21" s="199"/>
      <c r="C21" s="199"/>
      <c r="D21" s="199"/>
      <c r="E21" s="199"/>
      <c r="F21" s="199"/>
      <c r="G21" s="199"/>
      <c r="H21" s="199"/>
      <c r="I21" s="199"/>
      <c r="J21" s="199"/>
      <c r="K21" s="199"/>
      <c r="L21" s="199"/>
      <c r="M21" s="199"/>
      <c r="N21" s="199"/>
      <c r="O21" s="199"/>
      <c r="P21" s="199"/>
    </row>
    <row r="22" spans="2:16" ht="12.75" customHeight="1" x14ac:dyDescent="0.2">
      <c r="B22" s="199"/>
      <c r="C22" s="199"/>
      <c r="D22" s="199"/>
      <c r="E22" s="199"/>
      <c r="F22" s="199"/>
      <c r="G22" s="199"/>
      <c r="H22" s="199"/>
      <c r="I22" s="199"/>
      <c r="J22" s="199"/>
      <c r="K22" s="199"/>
      <c r="L22" s="199"/>
      <c r="M22" s="199"/>
      <c r="N22" s="199"/>
      <c r="O22" s="199"/>
      <c r="P22" s="199"/>
    </row>
    <row r="23" spans="2:16" ht="12.75" customHeight="1" x14ac:dyDescent="0.2">
      <c r="B23" s="199"/>
      <c r="C23" s="199"/>
      <c r="D23" s="199"/>
      <c r="E23" s="199"/>
      <c r="F23" s="199"/>
      <c r="G23" s="199"/>
      <c r="H23" s="199"/>
      <c r="I23" s="199"/>
      <c r="J23" s="199"/>
      <c r="K23" s="199"/>
      <c r="L23" s="199"/>
      <c r="M23" s="199"/>
      <c r="N23" s="199"/>
      <c r="O23" s="199"/>
      <c r="P23" s="199"/>
    </row>
    <row r="24" spans="2:16" ht="12.75" customHeight="1" x14ac:dyDescent="0.2">
      <c r="B24" s="199"/>
      <c r="C24" s="199"/>
      <c r="D24" s="199"/>
      <c r="E24" s="199"/>
      <c r="F24" s="199"/>
      <c r="G24" s="199"/>
      <c r="H24" s="199"/>
      <c r="I24" s="199"/>
      <c r="J24" s="199"/>
      <c r="K24" s="199"/>
      <c r="L24" s="199"/>
      <c r="M24" s="199"/>
      <c r="N24" s="199"/>
      <c r="O24" s="199"/>
      <c r="P24" s="199"/>
    </row>
  </sheetData>
  <mergeCells count="1">
    <mergeCell ref="B7:O18"/>
  </mergeCells>
  <printOptions horizontalCentered="1"/>
  <pageMargins left="0.2" right="0.2" top="1" bottom="1" header="0.5" footer="0.5"/>
  <pageSetup fitToHeight="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zoomScaleNormal="100" workbookViewId="0">
      <selection activeCell="E27" sqref="E27"/>
    </sheetView>
  </sheetViews>
  <sheetFormatPr defaultColWidth="8.83203125" defaultRowHeight="12.75" x14ac:dyDescent="0.2"/>
  <cols>
    <col min="1" max="16384" width="8.83203125" style="101"/>
  </cols>
  <sheetData>
    <row r="39" spans="1:1" ht="23.25" x14ac:dyDescent="0.2">
      <c r="A39" s="102" t="s">
        <v>76</v>
      </c>
    </row>
    <row r="41" spans="1:1" ht="15" x14ac:dyDescent="0.2">
      <c r="A41" s="103" t="s">
        <v>77</v>
      </c>
    </row>
    <row r="50" spans="2:2" x14ac:dyDescent="0.2">
      <c r="B50" s="104"/>
    </row>
  </sheetData>
  <hyperlinks>
    <hyperlink ref="A41" r:id="rId1"/>
  </hyperlinks>
  <printOptions gridLinesSet="0"/>
  <pageMargins left="0.3" right="0.23" top="0.47" bottom="0.5" header="0.26" footer="0.28000000000000003"/>
  <pageSetup orientation="landscape" horizontalDpi="300" verticalDpi="300" r:id="rId2"/>
  <headerFooter alignWithMargins="0">
    <oddHeader>&amp;A</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E703"/>
  <sheetViews>
    <sheetView zoomScale="160" zoomScaleNormal="160" workbookViewId="0">
      <pane xSplit="1" ySplit="3" topLeftCell="X552" activePane="bottomRight" state="frozen"/>
      <selection pane="topRight" activeCell="B1" sqref="B1"/>
      <selection pane="bottomLeft" activeCell="A4" sqref="A4"/>
      <selection pane="bottomRight" activeCell="AE577" sqref="AE577"/>
    </sheetView>
  </sheetViews>
  <sheetFormatPr defaultColWidth="9.33203125" defaultRowHeight="10.15" customHeight="1" x14ac:dyDescent="0.2"/>
  <cols>
    <col min="1" max="1" width="12.1640625" style="24" customWidth="1"/>
    <col min="2" max="2" width="12" style="24" customWidth="1"/>
    <col min="3" max="3" width="9" style="22" customWidth="1"/>
    <col min="4" max="4" width="10.83203125" style="17" customWidth="1"/>
    <col min="5" max="5" width="10.83203125" style="32" customWidth="1"/>
    <col min="6" max="7" width="12" style="5" customWidth="1"/>
    <col min="8" max="8" width="11.6640625" style="34" customWidth="1"/>
    <col min="9" max="10" width="8.83203125" style="6" customWidth="1"/>
    <col min="11" max="11" width="20.6640625" style="7" customWidth="1"/>
    <col min="12" max="14" width="14" style="2" customWidth="1"/>
    <col min="15" max="15" width="10.83203125" style="3" customWidth="1"/>
    <col min="16" max="16" width="10.83203125" style="35" customWidth="1"/>
    <col min="17" max="17" width="9.6640625" style="2" customWidth="1"/>
    <col min="18" max="18" width="10.83203125" style="3" customWidth="1"/>
    <col min="19" max="19" width="8.83203125" style="26" customWidth="1"/>
    <col min="20" max="20" width="23.1640625" style="4" customWidth="1"/>
    <col min="21" max="23" width="9.6640625" style="120" customWidth="1"/>
    <col min="24" max="24" width="10.5" style="120" customWidth="1"/>
    <col min="25" max="25" width="50.5" style="108" customWidth="1"/>
    <col min="26" max="27" width="9.6640625" style="91" customWidth="1"/>
    <col min="28" max="30" width="10.5" style="91" customWidth="1"/>
    <col min="31" max="31" width="37.33203125" style="92" bestFit="1" customWidth="1"/>
    <col min="32" max="33" width="15.1640625" style="27" customWidth="1"/>
    <col min="34" max="34" width="11" style="78" customWidth="1"/>
    <col min="35" max="35" width="9.5" style="27" customWidth="1"/>
    <col min="36" max="36" width="11.83203125" style="27" customWidth="1"/>
    <col min="37" max="37" width="7.5" style="27" customWidth="1"/>
    <col min="38" max="38" width="19.5" style="27" customWidth="1"/>
    <col min="39" max="39" width="15" style="27" customWidth="1"/>
    <col min="40" max="40" width="15.83203125" style="14" customWidth="1"/>
    <col min="41" max="41" width="15" style="14" customWidth="1"/>
    <col min="42" max="42" width="14.5" style="14" customWidth="1"/>
    <col min="43" max="43" width="12.1640625" style="107" customWidth="1"/>
    <col min="44" max="44" width="11.33203125" style="1" customWidth="1"/>
    <col min="45" max="45" width="11.6640625" style="1" customWidth="1"/>
    <col min="46" max="47" width="8.83203125" style="8" customWidth="1"/>
    <col min="48" max="49" width="8.83203125" style="50" customWidth="1"/>
    <col min="50" max="51" width="8.1640625" style="50" customWidth="1"/>
    <col min="52" max="52" width="9.5" style="50" customWidth="1"/>
    <col min="53" max="53" width="10" style="50" customWidth="1"/>
    <col min="54" max="54" width="10.5" style="50" customWidth="1"/>
    <col min="55" max="55" width="17" style="8" customWidth="1"/>
    <col min="56" max="56" width="16.1640625" style="8" customWidth="1"/>
    <col min="57" max="57" width="12.5" style="8" customWidth="1"/>
    <col min="58" max="16384" width="9.33203125" style="8"/>
  </cols>
  <sheetData>
    <row r="1" spans="1:57" s="18" customFormat="1" ht="10.15" customHeight="1" x14ac:dyDescent="0.2">
      <c r="A1" s="24"/>
      <c r="B1" s="24"/>
      <c r="C1" s="21"/>
      <c r="D1" s="36" t="s">
        <v>0</v>
      </c>
      <c r="E1" s="30" t="s">
        <v>1</v>
      </c>
      <c r="F1" s="29"/>
      <c r="G1" s="29"/>
      <c r="H1" s="66" t="s">
        <v>21</v>
      </c>
      <c r="I1" s="74" t="s">
        <v>39</v>
      </c>
      <c r="J1" s="74"/>
      <c r="K1" s="70">
        <v>38.5</v>
      </c>
      <c r="L1" s="39"/>
      <c r="M1" s="39"/>
      <c r="N1" s="142"/>
      <c r="O1" s="73" t="s">
        <v>11</v>
      </c>
      <c r="P1" s="40"/>
      <c r="Q1" s="57" t="s">
        <v>29</v>
      </c>
      <c r="R1" s="58">
        <v>86.3</v>
      </c>
      <c r="S1" s="40"/>
      <c r="T1" s="41"/>
      <c r="U1" s="118" t="s">
        <v>97</v>
      </c>
      <c r="V1" s="31">
        <v>35.299999999999997</v>
      </c>
      <c r="W1" s="31"/>
      <c r="X1" s="23"/>
      <c r="Y1" s="23"/>
      <c r="Z1" s="127" t="s">
        <v>52</v>
      </c>
      <c r="AA1" s="93"/>
      <c r="AB1" s="87"/>
      <c r="AC1" s="87">
        <v>1.411</v>
      </c>
      <c r="AD1" s="87">
        <v>39.5</v>
      </c>
      <c r="AE1" s="87"/>
      <c r="AF1" s="71" t="s">
        <v>41</v>
      </c>
      <c r="AG1" s="139"/>
      <c r="AH1" s="77"/>
      <c r="AI1" s="72"/>
      <c r="AJ1" s="72"/>
      <c r="AK1" s="72"/>
      <c r="AL1" s="72"/>
      <c r="AM1" s="28" t="s">
        <v>42</v>
      </c>
      <c r="AN1" s="28" t="s">
        <v>12</v>
      </c>
      <c r="AO1" s="15" t="s">
        <v>13</v>
      </c>
      <c r="AP1" s="68" t="s">
        <v>14</v>
      </c>
      <c r="AQ1" s="114" t="s">
        <v>92</v>
      </c>
      <c r="AR1" s="16" t="s">
        <v>15</v>
      </c>
      <c r="AS1" s="16" t="s">
        <v>15</v>
      </c>
      <c r="AT1" s="38"/>
      <c r="AU1" s="38"/>
      <c r="AV1" s="46"/>
      <c r="AW1" s="47" t="s">
        <v>30</v>
      </c>
      <c r="AX1" s="46"/>
      <c r="AY1" s="46"/>
      <c r="AZ1" s="48"/>
      <c r="BA1" s="48"/>
      <c r="BB1" s="46"/>
      <c r="BC1" s="62"/>
      <c r="BE1" s="64" t="s">
        <v>37</v>
      </c>
    </row>
    <row r="2" spans="1:57" s="19" customFormat="1" ht="10.5" customHeight="1" thickBot="1" x14ac:dyDescent="0.25">
      <c r="A2" s="24"/>
      <c r="B2" s="24"/>
      <c r="C2" s="21"/>
      <c r="D2" s="25" t="s">
        <v>18</v>
      </c>
      <c r="E2" s="25" t="s">
        <v>18</v>
      </c>
      <c r="F2" s="9" t="s">
        <v>18</v>
      </c>
      <c r="G2" s="9" t="s">
        <v>142</v>
      </c>
      <c r="H2" s="33" t="s">
        <v>17</v>
      </c>
      <c r="I2" s="74" t="s">
        <v>40</v>
      </c>
      <c r="J2" s="74"/>
      <c r="K2" s="69"/>
      <c r="L2" s="42" t="s">
        <v>7</v>
      </c>
      <c r="M2" s="42"/>
      <c r="N2" s="143" t="s">
        <v>142</v>
      </c>
      <c r="O2" s="43" t="s">
        <v>12</v>
      </c>
      <c r="P2" s="43" t="s">
        <v>12</v>
      </c>
      <c r="Q2" s="59" t="s">
        <v>27</v>
      </c>
      <c r="R2" s="60">
        <v>76.400000000000006</v>
      </c>
      <c r="S2" s="43" t="s">
        <v>2</v>
      </c>
      <c r="T2" s="44"/>
      <c r="U2" s="117" t="s">
        <v>3</v>
      </c>
      <c r="V2" s="132" t="s">
        <v>128</v>
      </c>
      <c r="W2" s="117" t="s">
        <v>17</v>
      </c>
      <c r="X2" s="117" t="s">
        <v>2</v>
      </c>
      <c r="Y2" s="12"/>
      <c r="Z2" s="129" t="s">
        <v>3</v>
      </c>
      <c r="AA2" s="88" t="s">
        <v>17</v>
      </c>
      <c r="AB2" s="88" t="s">
        <v>2</v>
      </c>
      <c r="AC2" s="88" t="s">
        <v>2</v>
      </c>
      <c r="AD2" s="88" t="s">
        <v>2</v>
      </c>
      <c r="AE2" s="89"/>
      <c r="AF2" s="65" t="s">
        <v>42</v>
      </c>
      <c r="AG2" s="65"/>
      <c r="AH2" s="51" t="s">
        <v>42</v>
      </c>
      <c r="AI2" s="51" t="s">
        <v>42</v>
      </c>
      <c r="AJ2" s="51" t="s">
        <v>2</v>
      </c>
      <c r="AK2" s="51"/>
      <c r="AL2" s="52"/>
      <c r="AM2" s="13" t="s">
        <v>16</v>
      </c>
      <c r="AN2" s="13" t="s">
        <v>16</v>
      </c>
      <c r="AO2" s="13" t="s">
        <v>16</v>
      </c>
      <c r="AP2" s="13" t="s">
        <v>16</v>
      </c>
      <c r="AQ2" s="113" t="s">
        <v>16</v>
      </c>
      <c r="AR2" s="13" t="s">
        <v>16</v>
      </c>
      <c r="AS2" s="9" t="s">
        <v>9</v>
      </c>
      <c r="AT2" s="9" t="s">
        <v>9</v>
      </c>
      <c r="AU2" s="9" t="s">
        <v>38</v>
      </c>
      <c r="AV2" s="48"/>
      <c r="AW2" s="49" t="s">
        <v>12</v>
      </c>
      <c r="AX2" s="48" t="s">
        <v>25</v>
      </c>
      <c r="AY2" s="48" t="s">
        <v>25</v>
      </c>
      <c r="AZ2" s="48" t="s">
        <v>9</v>
      </c>
      <c r="BA2" s="48" t="s">
        <v>9</v>
      </c>
      <c r="BB2" s="48"/>
      <c r="BC2" s="63" t="s">
        <v>33</v>
      </c>
      <c r="BD2" s="63" t="s">
        <v>33</v>
      </c>
      <c r="BE2" s="61" t="s">
        <v>33</v>
      </c>
    </row>
    <row r="3" spans="1:57" s="20" customFormat="1" ht="11.25" customHeight="1" thickBot="1" x14ac:dyDescent="0.25">
      <c r="A3" s="37" t="s">
        <v>10</v>
      </c>
      <c r="B3" s="37" t="s">
        <v>28</v>
      </c>
      <c r="C3" s="21" t="s">
        <v>23</v>
      </c>
      <c r="D3" s="10" t="s">
        <v>8</v>
      </c>
      <c r="E3" s="25" t="s">
        <v>8</v>
      </c>
      <c r="F3" s="9" t="s">
        <v>8</v>
      </c>
      <c r="G3" s="9"/>
      <c r="H3" s="33" t="s">
        <v>20</v>
      </c>
      <c r="I3" s="75">
        <v>38630</v>
      </c>
      <c r="J3" s="75"/>
      <c r="K3" s="69" t="s">
        <v>6</v>
      </c>
      <c r="L3" s="42" t="s">
        <v>43</v>
      </c>
      <c r="M3" s="42"/>
      <c r="N3" s="143"/>
      <c r="O3" s="43" t="s">
        <v>19</v>
      </c>
      <c r="P3" s="43" t="s">
        <v>22</v>
      </c>
      <c r="Q3" s="59" t="s">
        <v>27</v>
      </c>
      <c r="R3" s="60">
        <v>83.75</v>
      </c>
      <c r="S3" s="43" t="s">
        <v>4</v>
      </c>
      <c r="T3" s="45" t="s">
        <v>6</v>
      </c>
      <c r="U3" s="117" t="s">
        <v>5</v>
      </c>
      <c r="V3" s="117" t="s">
        <v>129</v>
      </c>
      <c r="W3" s="117" t="s">
        <v>5</v>
      </c>
      <c r="X3" s="117" t="s">
        <v>4</v>
      </c>
      <c r="Y3" s="11" t="s">
        <v>6</v>
      </c>
      <c r="Z3" s="129" t="s">
        <v>5</v>
      </c>
      <c r="AA3" s="88" t="s">
        <v>5</v>
      </c>
      <c r="AB3" s="88" t="s">
        <v>4</v>
      </c>
      <c r="AC3" s="88" t="s">
        <v>4</v>
      </c>
      <c r="AD3" s="88" t="s">
        <v>4</v>
      </c>
      <c r="AE3" s="90" t="s">
        <v>6</v>
      </c>
      <c r="AF3" s="76" t="s">
        <v>8</v>
      </c>
      <c r="AG3" s="76"/>
      <c r="AH3" s="51" t="s">
        <v>19</v>
      </c>
      <c r="AI3" s="51" t="s">
        <v>19</v>
      </c>
      <c r="AJ3" s="51" t="s">
        <v>4</v>
      </c>
      <c r="AK3" s="51"/>
      <c r="AL3" s="53" t="s">
        <v>6</v>
      </c>
      <c r="AM3" s="13" t="s">
        <v>5</v>
      </c>
      <c r="AN3" s="13" t="s">
        <v>5</v>
      </c>
      <c r="AO3" s="13" t="s">
        <v>5</v>
      </c>
      <c r="AP3" s="13" t="s">
        <v>5</v>
      </c>
      <c r="AQ3" s="113" t="s">
        <v>5</v>
      </c>
      <c r="AR3" s="13" t="s">
        <v>5</v>
      </c>
      <c r="AS3" s="9" t="s">
        <v>31</v>
      </c>
      <c r="AT3" s="9" t="s">
        <v>32</v>
      </c>
      <c r="AU3" s="9" t="s">
        <v>7</v>
      </c>
      <c r="AV3" s="48"/>
      <c r="AW3" s="48" t="s">
        <v>24</v>
      </c>
      <c r="AX3" s="48" t="s">
        <v>26</v>
      </c>
      <c r="AY3" s="48" t="s">
        <v>26</v>
      </c>
      <c r="AZ3" s="48" t="s">
        <v>31</v>
      </c>
      <c r="BA3" s="48" t="s">
        <v>32</v>
      </c>
      <c r="BB3" s="48"/>
      <c r="BC3" s="63" t="s">
        <v>34</v>
      </c>
      <c r="BD3" s="63" t="s">
        <v>35</v>
      </c>
      <c r="BE3" s="61" t="s">
        <v>36</v>
      </c>
    </row>
    <row r="4" spans="1:57" ht="10.15" customHeight="1" x14ac:dyDescent="0.2">
      <c r="A4" s="24">
        <v>41883</v>
      </c>
      <c r="B4" s="54">
        <f>YEAR(A4)</f>
        <v>2014</v>
      </c>
      <c r="D4" s="81">
        <v>88.05</v>
      </c>
      <c r="E4" s="32">
        <v>22.83</v>
      </c>
      <c r="F4" s="34">
        <f>(D4+E4)*$K$1</f>
        <v>4268.88</v>
      </c>
      <c r="G4" s="34"/>
      <c r="I4" s="6">
        <f t="shared" ref="I4:I12" si="0">+J4*1000</f>
        <v>125000</v>
      </c>
      <c r="J4" s="6">
        <v>125</v>
      </c>
      <c r="L4" s="55">
        <v>59.36</v>
      </c>
      <c r="M4" s="80">
        <f>L4*$K$1</f>
        <v>2285.36</v>
      </c>
      <c r="N4" s="145"/>
      <c r="S4" s="26">
        <v>66</v>
      </c>
      <c r="X4" s="120">
        <v>213</v>
      </c>
      <c r="AB4" s="91">
        <v>57.472000000000001</v>
      </c>
      <c r="AC4" s="91">
        <v>57.472000000000001</v>
      </c>
      <c r="AF4" s="55">
        <v>47.41</v>
      </c>
      <c r="AG4" s="138">
        <f>AF4*$K$1</f>
        <v>1825.2849999999999</v>
      </c>
      <c r="AI4" s="85">
        <v>52.526796875000002</v>
      </c>
      <c r="AJ4" s="82">
        <v>59</v>
      </c>
      <c r="AK4" s="79">
        <v>70</v>
      </c>
      <c r="AM4" s="14">
        <v>45.6</v>
      </c>
      <c r="AN4" s="14">
        <v>48</v>
      </c>
      <c r="AO4" s="14">
        <v>87.5</v>
      </c>
      <c r="AP4" s="14">
        <v>35.200000000000003</v>
      </c>
      <c r="AQ4" s="109">
        <v>30.3</v>
      </c>
      <c r="AR4" s="14">
        <f>AO4+AP4+AQ4</f>
        <v>153</v>
      </c>
      <c r="AW4" s="67">
        <v>1881</v>
      </c>
    </row>
    <row r="5" spans="1:57" ht="10.15" customHeight="1" x14ac:dyDescent="0.2">
      <c r="A5" s="24">
        <v>41884</v>
      </c>
      <c r="B5" s="54">
        <f>YEAR(A5)</f>
        <v>2014</v>
      </c>
      <c r="D5" s="81">
        <v>88.05</v>
      </c>
      <c r="E5" s="32">
        <v>22.83</v>
      </c>
      <c r="F5" s="34">
        <f t="shared" ref="F5:F68" si="1">(D5+E5)*$K$1</f>
        <v>4268.88</v>
      </c>
      <c r="G5" s="34"/>
      <c r="I5" s="6">
        <f t="shared" si="0"/>
        <v>125000</v>
      </c>
      <c r="J5" s="6">
        <v>125</v>
      </c>
      <c r="L5" s="55">
        <v>59.36</v>
      </c>
      <c r="M5" s="80">
        <f t="shared" ref="M5:M68" si="2">L5*$K$1</f>
        <v>2285.36</v>
      </c>
      <c r="N5" s="145"/>
      <c r="S5" s="26">
        <v>66</v>
      </c>
      <c r="X5" s="120">
        <v>213</v>
      </c>
      <c r="AB5" s="91">
        <v>57.472000000000001</v>
      </c>
      <c r="AC5" s="91">
        <v>57.472000000000001</v>
      </c>
      <c r="AF5" s="55">
        <v>47.41</v>
      </c>
      <c r="AG5" s="138">
        <f t="shared" ref="AG5:AG68" si="3">AF5*$K$1</f>
        <v>1825.2849999999999</v>
      </c>
      <c r="AI5" s="85">
        <v>51.916593749999997</v>
      </c>
      <c r="AJ5" s="82">
        <v>59</v>
      </c>
      <c r="AK5" s="79">
        <v>70</v>
      </c>
      <c r="AM5" s="14">
        <v>45.9</v>
      </c>
      <c r="AN5" s="14">
        <v>47.8</v>
      </c>
      <c r="AO5" s="14">
        <v>87.1</v>
      </c>
      <c r="AP5" s="14">
        <v>36.200000000000003</v>
      </c>
      <c r="AQ5" s="109">
        <v>31.2</v>
      </c>
      <c r="AR5" s="115">
        <f t="shared" ref="AR5:AR68" si="4">AO5+AP5+AQ5</f>
        <v>154.5</v>
      </c>
      <c r="AW5" s="67">
        <v>1881</v>
      </c>
    </row>
    <row r="6" spans="1:57" ht="10.15" customHeight="1" x14ac:dyDescent="0.2">
      <c r="A6" s="24">
        <v>41885</v>
      </c>
      <c r="B6" s="54">
        <f t="shared" ref="B6:B69" si="5">YEAR(A6)</f>
        <v>2014</v>
      </c>
      <c r="D6" s="81">
        <v>88.05</v>
      </c>
      <c r="E6" s="32">
        <v>22.83</v>
      </c>
      <c r="F6" s="34">
        <f t="shared" si="1"/>
        <v>4268.88</v>
      </c>
      <c r="G6" s="34"/>
      <c r="I6" s="6">
        <f t="shared" si="0"/>
        <v>125000</v>
      </c>
      <c r="J6" s="6">
        <v>125</v>
      </c>
      <c r="L6" s="55">
        <v>59.36</v>
      </c>
      <c r="M6" s="80">
        <f t="shared" si="2"/>
        <v>2285.36</v>
      </c>
      <c r="N6" s="145"/>
      <c r="S6" s="26">
        <v>66</v>
      </c>
      <c r="X6" s="120">
        <v>213</v>
      </c>
      <c r="AB6" s="91">
        <v>57.472000000000001</v>
      </c>
      <c r="AC6" s="91">
        <v>57.472000000000001</v>
      </c>
      <c r="AF6" s="55">
        <v>47.41</v>
      </c>
      <c r="AG6" s="138">
        <f t="shared" si="3"/>
        <v>1825.2849999999999</v>
      </c>
      <c r="AI6" s="85">
        <v>52.666324218749999</v>
      </c>
      <c r="AJ6" s="82">
        <v>59</v>
      </c>
      <c r="AK6" s="79">
        <v>70</v>
      </c>
      <c r="AM6" s="14">
        <v>48.2</v>
      </c>
      <c r="AN6" s="14">
        <v>50.9</v>
      </c>
      <c r="AO6" s="14">
        <v>83.8</v>
      </c>
      <c r="AP6" s="14">
        <v>34.700000000000003</v>
      </c>
      <c r="AQ6" s="109">
        <v>30.7</v>
      </c>
      <c r="AR6" s="115">
        <f t="shared" si="4"/>
        <v>149.19999999999999</v>
      </c>
      <c r="AW6" s="67">
        <v>1881</v>
      </c>
    </row>
    <row r="7" spans="1:57" ht="10.15" customHeight="1" x14ac:dyDescent="0.2">
      <c r="A7" s="24">
        <v>41886</v>
      </c>
      <c r="B7" s="54">
        <f t="shared" si="5"/>
        <v>2014</v>
      </c>
      <c r="D7" s="81">
        <v>88.05</v>
      </c>
      <c r="E7" s="32">
        <v>22.83</v>
      </c>
      <c r="F7" s="34">
        <f t="shared" si="1"/>
        <v>4268.88</v>
      </c>
      <c r="G7" s="34"/>
      <c r="I7" s="6">
        <f t="shared" si="0"/>
        <v>125000</v>
      </c>
      <c r="J7" s="6">
        <v>125</v>
      </c>
      <c r="L7" s="55">
        <v>59.36</v>
      </c>
      <c r="M7" s="80">
        <f t="shared" si="2"/>
        <v>2285.36</v>
      </c>
      <c r="N7" s="145"/>
      <c r="S7" s="26">
        <v>66</v>
      </c>
      <c r="X7" s="120">
        <v>213</v>
      </c>
      <c r="AB7" s="91">
        <v>57.472000000000001</v>
      </c>
      <c r="AC7" s="91">
        <v>57.472000000000001</v>
      </c>
      <c r="AF7" s="55">
        <v>47.41</v>
      </c>
      <c r="AG7" s="138">
        <f t="shared" si="3"/>
        <v>1825.2849999999999</v>
      </c>
      <c r="AI7" s="85">
        <v>51.909816406250002</v>
      </c>
      <c r="AJ7" s="82">
        <v>59</v>
      </c>
      <c r="AK7" s="79">
        <v>70</v>
      </c>
      <c r="AM7" s="14">
        <v>51.3</v>
      </c>
      <c r="AN7" s="14">
        <v>54.6</v>
      </c>
      <c r="AO7" s="14">
        <v>80</v>
      </c>
      <c r="AP7" s="14">
        <v>36.5</v>
      </c>
      <c r="AQ7" s="109">
        <v>29.1</v>
      </c>
      <c r="AR7" s="115">
        <f t="shared" si="4"/>
        <v>145.6</v>
      </c>
      <c r="AW7" s="67">
        <v>1881</v>
      </c>
    </row>
    <row r="8" spans="1:57" ht="10.15" customHeight="1" x14ac:dyDescent="0.2">
      <c r="A8" s="24">
        <v>41887</v>
      </c>
      <c r="B8" s="54">
        <f t="shared" si="5"/>
        <v>2014</v>
      </c>
      <c r="D8" s="81">
        <v>88.05</v>
      </c>
      <c r="E8" s="32">
        <v>22.83</v>
      </c>
      <c r="F8" s="34">
        <f t="shared" si="1"/>
        <v>4268.88</v>
      </c>
      <c r="G8" s="34"/>
      <c r="I8" s="6">
        <f t="shared" si="0"/>
        <v>125000</v>
      </c>
      <c r="J8" s="6">
        <v>125</v>
      </c>
      <c r="L8" s="55">
        <v>59.36</v>
      </c>
      <c r="M8" s="80">
        <f t="shared" si="2"/>
        <v>2285.36</v>
      </c>
      <c r="N8" s="145"/>
      <c r="S8" s="26">
        <v>66</v>
      </c>
      <c r="X8" s="120">
        <v>213</v>
      </c>
      <c r="AB8" s="91">
        <v>57.472000000000001</v>
      </c>
      <c r="AC8" s="91">
        <v>57.472000000000001</v>
      </c>
      <c r="AF8" s="55">
        <v>47.41</v>
      </c>
      <c r="AG8" s="138">
        <f t="shared" si="3"/>
        <v>1825.2849999999999</v>
      </c>
      <c r="AI8" s="85">
        <v>53.940953125</v>
      </c>
      <c r="AJ8" s="82">
        <v>59</v>
      </c>
      <c r="AK8" s="79">
        <v>70</v>
      </c>
      <c r="AM8" s="14">
        <v>48.1</v>
      </c>
      <c r="AN8" s="14">
        <v>50.7</v>
      </c>
      <c r="AO8" s="14">
        <v>80.900000000000006</v>
      </c>
      <c r="AP8" s="14">
        <v>36.6</v>
      </c>
      <c r="AQ8" s="109">
        <v>28.7</v>
      </c>
      <c r="AR8" s="115">
        <f t="shared" si="4"/>
        <v>146.19999999999999</v>
      </c>
      <c r="AW8" s="67">
        <v>1881</v>
      </c>
    </row>
    <row r="9" spans="1:57" ht="10.15" customHeight="1" x14ac:dyDescent="0.2">
      <c r="A9" s="24">
        <v>41888</v>
      </c>
      <c r="B9" s="54">
        <f t="shared" si="5"/>
        <v>2014</v>
      </c>
      <c r="D9" s="81">
        <v>88.05</v>
      </c>
      <c r="E9" s="32">
        <v>22.83</v>
      </c>
      <c r="F9" s="34">
        <f t="shared" si="1"/>
        <v>4268.88</v>
      </c>
      <c r="G9" s="34"/>
      <c r="I9" s="6">
        <f t="shared" si="0"/>
        <v>125000</v>
      </c>
      <c r="J9" s="6">
        <v>125</v>
      </c>
      <c r="L9" s="55">
        <v>59.36</v>
      </c>
      <c r="M9" s="80">
        <f t="shared" si="2"/>
        <v>2285.36</v>
      </c>
      <c r="N9" s="145"/>
      <c r="S9" s="26">
        <v>66</v>
      </c>
      <c r="X9" s="120">
        <v>213</v>
      </c>
      <c r="AB9" s="91">
        <v>57.472000000000001</v>
      </c>
      <c r="AC9" s="91">
        <v>57.472000000000001</v>
      </c>
      <c r="AF9" s="55">
        <v>47.41</v>
      </c>
      <c r="AG9" s="138">
        <f t="shared" si="3"/>
        <v>1825.2849999999999</v>
      </c>
      <c r="AI9" s="85">
        <v>54.94949609375</v>
      </c>
      <c r="AJ9" s="82">
        <v>59</v>
      </c>
      <c r="AK9" s="79">
        <v>70</v>
      </c>
      <c r="AM9" s="14">
        <v>49.7</v>
      </c>
      <c r="AN9" s="14">
        <v>52.5</v>
      </c>
      <c r="AO9" s="14">
        <v>80.099999999999994</v>
      </c>
      <c r="AP9" s="14">
        <v>35.700000000000003</v>
      </c>
      <c r="AQ9" s="109">
        <v>28.2</v>
      </c>
      <c r="AR9" s="115">
        <f t="shared" si="4"/>
        <v>144</v>
      </c>
      <c r="AW9" s="67">
        <v>1881</v>
      </c>
    </row>
    <row r="10" spans="1:57" ht="10.15" customHeight="1" x14ac:dyDescent="0.2">
      <c r="A10" s="24">
        <v>41889</v>
      </c>
      <c r="B10" s="54">
        <f t="shared" si="5"/>
        <v>2014</v>
      </c>
      <c r="D10" s="81">
        <v>88.05</v>
      </c>
      <c r="E10" s="32">
        <v>22.83</v>
      </c>
      <c r="F10" s="34">
        <f t="shared" si="1"/>
        <v>4268.88</v>
      </c>
      <c r="G10" s="34"/>
      <c r="I10" s="6">
        <f t="shared" si="0"/>
        <v>125000</v>
      </c>
      <c r="J10" s="6">
        <v>125</v>
      </c>
      <c r="L10" s="55">
        <v>59.36</v>
      </c>
      <c r="M10" s="80">
        <f t="shared" si="2"/>
        <v>2285.36</v>
      </c>
      <c r="N10" s="145"/>
      <c r="S10" s="26">
        <v>66</v>
      </c>
      <c r="X10" s="120">
        <v>213</v>
      </c>
      <c r="AB10" s="91">
        <v>57.472000000000001</v>
      </c>
      <c r="AC10" s="91">
        <v>57.472000000000001</v>
      </c>
      <c r="AF10" s="55">
        <v>47.41</v>
      </c>
      <c r="AG10" s="138">
        <f t="shared" si="3"/>
        <v>1825.2849999999999</v>
      </c>
      <c r="AI10" s="85">
        <v>54.637644531249997</v>
      </c>
      <c r="AJ10" s="82">
        <v>59</v>
      </c>
      <c r="AK10" s="79">
        <v>70</v>
      </c>
      <c r="AM10" s="14">
        <v>47</v>
      </c>
      <c r="AN10" s="14">
        <v>50.3</v>
      </c>
      <c r="AO10" s="14">
        <v>83.2</v>
      </c>
      <c r="AP10" s="14">
        <v>34.299999999999997</v>
      </c>
      <c r="AQ10" s="109">
        <v>28.5</v>
      </c>
      <c r="AR10" s="115">
        <f t="shared" si="4"/>
        <v>146</v>
      </c>
      <c r="AW10" s="67">
        <v>1881</v>
      </c>
    </row>
    <row r="11" spans="1:57" ht="10.15" customHeight="1" x14ac:dyDescent="0.2">
      <c r="A11" s="24">
        <v>41890</v>
      </c>
      <c r="B11" s="54">
        <f t="shared" si="5"/>
        <v>2014</v>
      </c>
      <c r="D11" s="81">
        <v>88.05</v>
      </c>
      <c r="E11" s="32">
        <v>22.83</v>
      </c>
      <c r="F11" s="34">
        <f t="shared" si="1"/>
        <v>4268.88</v>
      </c>
      <c r="G11" s="34"/>
      <c r="I11" s="6">
        <f t="shared" si="0"/>
        <v>125000</v>
      </c>
      <c r="J11" s="6">
        <v>125</v>
      </c>
      <c r="L11" s="55">
        <v>59.36</v>
      </c>
      <c r="M11" s="80">
        <f t="shared" si="2"/>
        <v>2285.36</v>
      </c>
      <c r="N11" s="145"/>
      <c r="S11" s="26">
        <v>66</v>
      </c>
      <c r="X11" s="120">
        <v>213</v>
      </c>
      <c r="AB11" s="91">
        <v>57.472000000000001</v>
      </c>
      <c r="AC11" s="91">
        <v>57.472000000000001</v>
      </c>
      <c r="AF11" s="55">
        <v>47.41</v>
      </c>
      <c r="AG11" s="138">
        <f t="shared" si="3"/>
        <v>1825.2849999999999</v>
      </c>
      <c r="AI11" s="85">
        <v>54.724499999999999</v>
      </c>
      <c r="AJ11" s="82">
        <v>59</v>
      </c>
      <c r="AK11" s="79">
        <v>70</v>
      </c>
      <c r="AM11" s="14">
        <v>49.3</v>
      </c>
      <c r="AN11" s="14">
        <v>51.8</v>
      </c>
      <c r="AO11" s="14">
        <v>76.900000000000006</v>
      </c>
      <c r="AP11" s="14">
        <v>32.200000000000003</v>
      </c>
      <c r="AQ11" s="109">
        <v>26.7</v>
      </c>
      <c r="AR11" s="115">
        <f t="shared" si="4"/>
        <v>135.80000000000001</v>
      </c>
      <c r="AW11" s="67">
        <v>1881</v>
      </c>
    </row>
    <row r="12" spans="1:57" ht="10.15" customHeight="1" x14ac:dyDescent="0.2">
      <c r="A12" s="24">
        <v>41891</v>
      </c>
      <c r="B12" s="54">
        <f t="shared" si="5"/>
        <v>2014</v>
      </c>
      <c r="D12" s="81">
        <v>88.05</v>
      </c>
      <c r="E12" s="32">
        <v>22.83</v>
      </c>
      <c r="F12" s="34">
        <f t="shared" si="1"/>
        <v>4268.88</v>
      </c>
      <c r="G12" s="34"/>
      <c r="I12" s="6">
        <f t="shared" si="0"/>
        <v>125000</v>
      </c>
      <c r="J12" s="6">
        <v>125</v>
      </c>
      <c r="L12" s="55">
        <v>59.36</v>
      </c>
      <c r="M12" s="80">
        <f t="shared" si="2"/>
        <v>2285.36</v>
      </c>
      <c r="N12" s="145"/>
      <c r="S12" s="26">
        <v>66</v>
      </c>
      <c r="X12" s="120">
        <v>213</v>
      </c>
      <c r="AB12" s="91">
        <v>57.472000000000001</v>
      </c>
      <c r="AC12" s="91">
        <v>57.472000000000001</v>
      </c>
      <c r="AF12" s="55">
        <v>47.41</v>
      </c>
      <c r="AG12" s="138">
        <f t="shared" si="3"/>
        <v>1825.2849999999999</v>
      </c>
      <c r="AI12" s="85">
        <v>54.272414062499998</v>
      </c>
      <c r="AJ12" s="82">
        <v>59</v>
      </c>
      <c r="AK12" s="79">
        <v>70</v>
      </c>
      <c r="AM12" s="14">
        <v>41</v>
      </c>
      <c r="AN12" s="14">
        <v>44.1</v>
      </c>
      <c r="AO12" s="14">
        <v>81.2</v>
      </c>
      <c r="AP12" s="14">
        <v>34.6</v>
      </c>
      <c r="AQ12" s="109">
        <v>18.7</v>
      </c>
      <c r="AR12" s="115">
        <f t="shared" si="4"/>
        <v>134.5</v>
      </c>
      <c r="AW12" s="67">
        <v>1881</v>
      </c>
    </row>
    <row r="13" spans="1:57" ht="10.15" customHeight="1" x14ac:dyDescent="0.2">
      <c r="A13" s="24">
        <v>41892</v>
      </c>
      <c r="B13" s="54">
        <f t="shared" si="5"/>
        <v>2014</v>
      </c>
      <c r="D13" s="81">
        <v>88.05</v>
      </c>
      <c r="E13" s="32">
        <v>22.83</v>
      </c>
      <c r="F13" s="34">
        <f t="shared" si="1"/>
        <v>4268.88</v>
      </c>
      <c r="G13" s="34"/>
      <c r="I13" s="6">
        <f t="shared" ref="I13:I41" si="6">+J13*1000</f>
        <v>125000</v>
      </c>
      <c r="J13" s="6">
        <v>125</v>
      </c>
      <c r="L13" s="55">
        <v>59.36</v>
      </c>
      <c r="M13" s="80">
        <f t="shared" si="2"/>
        <v>2285.36</v>
      </c>
      <c r="N13" s="145"/>
      <c r="S13" s="26">
        <v>66</v>
      </c>
      <c r="X13" s="120">
        <v>213</v>
      </c>
      <c r="AB13" s="91">
        <v>57.472000000000001</v>
      </c>
      <c r="AC13" s="91">
        <v>57.472000000000001</v>
      </c>
      <c r="AF13" s="55">
        <v>47.41</v>
      </c>
      <c r="AG13" s="138">
        <f t="shared" si="3"/>
        <v>1825.2849999999999</v>
      </c>
      <c r="AI13" s="85">
        <v>52.52685546875</v>
      </c>
      <c r="AJ13" s="82">
        <v>59</v>
      </c>
      <c r="AK13" s="79">
        <v>70</v>
      </c>
      <c r="AM13" s="14">
        <v>41.4</v>
      </c>
      <c r="AN13" s="14">
        <v>42.9</v>
      </c>
      <c r="AO13" s="14">
        <v>82</v>
      </c>
      <c r="AP13" s="14">
        <v>33.6</v>
      </c>
      <c r="AQ13" s="109">
        <v>7.8</v>
      </c>
      <c r="AR13" s="115">
        <f t="shared" si="4"/>
        <v>123.39999999999999</v>
      </c>
      <c r="AW13" s="67">
        <v>1881</v>
      </c>
    </row>
    <row r="14" spans="1:57" ht="10.15" customHeight="1" x14ac:dyDescent="0.2">
      <c r="A14" s="24">
        <v>41893</v>
      </c>
      <c r="B14" s="54">
        <f t="shared" si="5"/>
        <v>2014</v>
      </c>
      <c r="D14" s="81">
        <v>88.05</v>
      </c>
      <c r="E14" s="32">
        <v>22.83</v>
      </c>
      <c r="F14" s="34">
        <f t="shared" si="1"/>
        <v>4268.88</v>
      </c>
      <c r="G14" s="34"/>
      <c r="I14" s="6">
        <f t="shared" si="6"/>
        <v>125000</v>
      </c>
      <c r="J14" s="6">
        <v>125</v>
      </c>
      <c r="L14" s="55">
        <v>59.36</v>
      </c>
      <c r="M14" s="80">
        <f t="shared" si="2"/>
        <v>2285.36</v>
      </c>
      <c r="N14" s="145"/>
      <c r="S14" s="26">
        <v>66</v>
      </c>
      <c r="X14" s="120">
        <v>213</v>
      </c>
      <c r="AB14" s="91">
        <v>57.472000000000001</v>
      </c>
      <c r="AC14" s="91">
        <v>57.472000000000001</v>
      </c>
      <c r="AF14" s="55">
        <v>47.41</v>
      </c>
      <c r="AG14" s="138">
        <f t="shared" si="3"/>
        <v>1825.2849999999999</v>
      </c>
      <c r="AI14" s="85">
        <v>53.003738281250001</v>
      </c>
      <c r="AJ14" s="82">
        <v>59</v>
      </c>
      <c r="AK14" s="79">
        <v>70</v>
      </c>
      <c r="AM14" s="14">
        <v>43.2</v>
      </c>
      <c r="AN14" s="14">
        <v>45.3</v>
      </c>
      <c r="AO14" s="14">
        <v>80.8</v>
      </c>
      <c r="AP14" s="14">
        <v>35.6</v>
      </c>
      <c r="AQ14" s="109">
        <v>17</v>
      </c>
      <c r="AR14" s="115">
        <f t="shared" si="4"/>
        <v>133.4</v>
      </c>
      <c r="AW14" s="67">
        <v>1881</v>
      </c>
    </row>
    <row r="15" spans="1:57" ht="10.15" customHeight="1" x14ac:dyDescent="0.2">
      <c r="A15" s="24">
        <v>41894</v>
      </c>
      <c r="B15" s="54">
        <f t="shared" si="5"/>
        <v>2014</v>
      </c>
      <c r="D15" s="81">
        <v>88.05</v>
      </c>
      <c r="E15" s="32">
        <v>22.83</v>
      </c>
      <c r="F15" s="34">
        <f t="shared" si="1"/>
        <v>4268.88</v>
      </c>
      <c r="G15" s="34"/>
      <c r="I15" s="6">
        <f t="shared" si="6"/>
        <v>125000</v>
      </c>
      <c r="J15" s="6">
        <v>125</v>
      </c>
      <c r="L15" s="55">
        <v>59.36</v>
      </c>
      <c r="M15" s="80">
        <f t="shared" si="2"/>
        <v>2285.36</v>
      </c>
      <c r="N15" s="145"/>
      <c r="S15" s="26">
        <v>66</v>
      </c>
      <c r="X15" s="120">
        <v>213</v>
      </c>
      <c r="AB15" s="91">
        <v>57.472000000000001</v>
      </c>
      <c r="AC15" s="91">
        <v>57.472000000000001</v>
      </c>
      <c r="AF15" s="55">
        <v>47.41</v>
      </c>
      <c r="AG15" s="138">
        <f t="shared" si="3"/>
        <v>1825.2849999999999</v>
      </c>
      <c r="AI15" s="85">
        <v>53.262324218750003</v>
      </c>
      <c r="AJ15" s="82">
        <v>59</v>
      </c>
      <c r="AK15" s="79">
        <v>70</v>
      </c>
      <c r="AM15" s="14">
        <v>43.6</v>
      </c>
      <c r="AN15" s="14">
        <v>46.1</v>
      </c>
      <c r="AO15" s="14">
        <v>81.8</v>
      </c>
      <c r="AP15" s="14">
        <v>35.200000000000003</v>
      </c>
      <c r="AQ15" s="109">
        <v>17.2</v>
      </c>
      <c r="AR15" s="115">
        <f t="shared" si="4"/>
        <v>134.19999999999999</v>
      </c>
      <c r="AW15" s="67">
        <v>1881</v>
      </c>
    </row>
    <row r="16" spans="1:57" ht="10.15" customHeight="1" x14ac:dyDescent="0.2">
      <c r="A16" s="24">
        <v>41895</v>
      </c>
      <c r="B16" s="54">
        <f t="shared" si="5"/>
        <v>2014</v>
      </c>
      <c r="D16" s="81">
        <v>88.05</v>
      </c>
      <c r="E16" s="32">
        <v>22.83</v>
      </c>
      <c r="F16" s="34">
        <f t="shared" si="1"/>
        <v>4268.88</v>
      </c>
      <c r="G16" s="34"/>
      <c r="I16" s="6">
        <f t="shared" si="6"/>
        <v>125000</v>
      </c>
      <c r="J16" s="6">
        <v>125</v>
      </c>
      <c r="L16" s="55">
        <v>59.36</v>
      </c>
      <c r="M16" s="80">
        <f t="shared" si="2"/>
        <v>2285.36</v>
      </c>
      <c r="N16" s="145"/>
      <c r="S16" s="26">
        <v>66</v>
      </c>
      <c r="X16" s="120">
        <v>213</v>
      </c>
      <c r="AB16" s="91">
        <v>57.472000000000001</v>
      </c>
      <c r="AC16" s="91">
        <v>57.472000000000001</v>
      </c>
      <c r="AF16" s="55">
        <v>47.41</v>
      </c>
      <c r="AG16" s="138">
        <f t="shared" si="3"/>
        <v>1825.2849999999999</v>
      </c>
      <c r="AI16" s="85">
        <v>51.868507812499999</v>
      </c>
      <c r="AJ16" s="79">
        <v>70</v>
      </c>
      <c r="AK16" s="79">
        <v>70</v>
      </c>
      <c r="AM16" s="14">
        <v>44.6</v>
      </c>
      <c r="AN16" s="14">
        <v>47.3</v>
      </c>
      <c r="AO16" s="14">
        <v>81.8</v>
      </c>
      <c r="AP16" s="14">
        <v>35.799999999999997</v>
      </c>
      <c r="AQ16" s="109">
        <v>19.8</v>
      </c>
      <c r="AR16" s="115">
        <f t="shared" si="4"/>
        <v>137.4</v>
      </c>
      <c r="AW16" s="67">
        <v>1881</v>
      </c>
    </row>
    <row r="17" spans="1:49" ht="10.15" customHeight="1" x14ac:dyDescent="0.2">
      <c r="A17" s="24">
        <v>41896</v>
      </c>
      <c r="B17" s="54">
        <f t="shared" si="5"/>
        <v>2014</v>
      </c>
      <c r="D17" s="81">
        <v>88.05</v>
      </c>
      <c r="E17" s="32">
        <v>22.83</v>
      </c>
      <c r="F17" s="34">
        <f t="shared" si="1"/>
        <v>4268.88</v>
      </c>
      <c r="G17" s="34"/>
      <c r="I17" s="6">
        <f t="shared" si="6"/>
        <v>125000</v>
      </c>
      <c r="J17" s="6">
        <v>125</v>
      </c>
      <c r="L17" s="55">
        <v>59.36</v>
      </c>
      <c r="M17" s="80">
        <f t="shared" si="2"/>
        <v>2285.36</v>
      </c>
      <c r="N17" s="145"/>
      <c r="S17" s="26">
        <v>66</v>
      </c>
      <c r="X17" s="120">
        <v>213</v>
      </c>
      <c r="AB17" s="91">
        <v>57.472000000000001</v>
      </c>
      <c r="AC17" s="91">
        <v>57.472000000000001</v>
      </c>
      <c r="AF17" s="55">
        <v>47.41</v>
      </c>
      <c r="AG17" s="138">
        <f t="shared" si="3"/>
        <v>1825.2849999999999</v>
      </c>
      <c r="AI17" s="85">
        <v>52.839140624999999</v>
      </c>
      <c r="AJ17" s="79">
        <v>70</v>
      </c>
      <c r="AK17" s="79">
        <v>70</v>
      </c>
      <c r="AM17" s="14">
        <v>44.6</v>
      </c>
      <c r="AN17" s="14">
        <v>47.4</v>
      </c>
      <c r="AO17" s="14">
        <v>82</v>
      </c>
      <c r="AP17" s="14">
        <v>35.799999999999997</v>
      </c>
      <c r="AQ17" s="109">
        <v>18.899999999999999</v>
      </c>
      <c r="AR17" s="115">
        <f t="shared" si="4"/>
        <v>136.69999999999999</v>
      </c>
      <c r="AW17" s="67">
        <v>1881</v>
      </c>
    </row>
    <row r="18" spans="1:49" ht="10.15" customHeight="1" x14ac:dyDescent="0.2">
      <c r="A18" s="24">
        <v>41897</v>
      </c>
      <c r="B18" s="54">
        <f t="shared" si="5"/>
        <v>2014</v>
      </c>
      <c r="D18" s="81">
        <v>88.05</v>
      </c>
      <c r="E18" s="32">
        <v>22.83</v>
      </c>
      <c r="F18" s="34">
        <f t="shared" si="1"/>
        <v>4268.88</v>
      </c>
      <c r="G18" s="34"/>
      <c r="I18" s="6">
        <f t="shared" si="6"/>
        <v>125000</v>
      </c>
      <c r="J18" s="6">
        <v>125</v>
      </c>
      <c r="L18" s="55">
        <v>59.36</v>
      </c>
      <c r="M18" s="80">
        <f t="shared" si="2"/>
        <v>2285.36</v>
      </c>
      <c r="N18" s="145"/>
      <c r="S18" s="26">
        <v>66</v>
      </c>
      <c r="X18" s="120">
        <v>213</v>
      </c>
      <c r="AB18" s="91">
        <v>57.472000000000001</v>
      </c>
      <c r="AC18" s="91">
        <v>57.472000000000001</v>
      </c>
      <c r="AF18" s="55">
        <v>47.41</v>
      </c>
      <c r="AG18" s="138">
        <f t="shared" si="3"/>
        <v>1825.2849999999999</v>
      </c>
      <c r="AI18" s="85">
        <v>52.660066406250003</v>
      </c>
      <c r="AJ18" s="79">
        <v>70</v>
      </c>
      <c r="AK18" s="79">
        <v>70</v>
      </c>
      <c r="AM18" s="14">
        <v>44.3</v>
      </c>
      <c r="AN18" s="14">
        <v>46.6</v>
      </c>
      <c r="AO18" s="14">
        <v>80.900000000000006</v>
      </c>
      <c r="AP18" s="14">
        <v>35.6</v>
      </c>
      <c r="AQ18" s="109">
        <v>14.6</v>
      </c>
      <c r="AR18" s="115">
        <f t="shared" si="4"/>
        <v>131.1</v>
      </c>
      <c r="AW18" s="67">
        <v>1881</v>
      </c>
    </row>
    <row r="19" spans="1:49" ht="10.15" customHeight="1" x14ac:dyDescent="0.2">
      <c r="A19" s="24">
        <v>41898</v>
      </c>
      <c r="B19" s="54">
        <f t="shared" si="5"/>
        <v>2014</v>
      </c>
      <c r="D19" s="81">
        <v>88.05</v>
      </c>
      <c r="E19" s="32">
        <v>22.83</v>
      </c>
      <c r="F19" s="34">
        <f t="shared" si="1"/>
        <v>4268.88</v>
      </c>
      <c r="G19" s="34"/>
      <c r="I19" s="6">
        <f t="shared" si="6"/>
        <v>125000</v>
      </c>
      <c r="J19" s="6">
        <v>125</v>
      </c>
      <c r="L19" s="55">
        <v>59.36</v>
      </c>
      <c r="M19" s="80">
        <f t="shared" si="2"/>
        <v>2285.36</v>
      </c>
      <c r="N19" s="145"/>
      <c r="S19" s="26">
        <v>66</v>
      </c>
      <c r="X19" s="120">
        <v>213</v>
      </c>
      <c r="AB19" s="91">
        <v>57.472000000000001</v>
      </c>
      <c r="AC19" s="91">
        <v>57.472000000000001</v>
      </c>
      <c r="AF19" s="55">
        <v>47.41</v>
      </c>
      <c r="AG19" s="138">
        <f t="shared" si="3"/>
        <v>1825.2849999999999</v>
      </c>
      <c r="AI19" s="85">
        <v>51.133773437499997</v>
      </c>
      <c r="AJ19" s="79">
        <v>70</v>
      </c>
      <c r="AK19" s="79">
        <v>70</v>
      </c>
      <c r="AM19" s="14">
        <v>50.4</v>
      </c>
      <c r="AN19" s="14">
        <v>51.7</v>
      </c>
      <c r="AO19" s="14">
        <v>81</v>
      </c>
      <c r="AP19" s="14">
        <v>31.4</v>
      </c>
      <c r="AQ19" s="109">
        <v>5.4</v>
      </c>
      <c r="AR19" s="115">
        <f t="shared" si="4"/>
        <v>117.80000000000001</v>
      </c>
      <c r="AW19" s="67">
        <v>1881</v>
      </c>
    </row>
    <row r="20" spans="1:49" ht="10.15" customHeight="1" x14ac:dyDescent="0.2">
      <c r="A20" s="24">
        <v>41899</v>
      </c>
      <c r="B20" s="54">
        <f t="shared" si="5"/>
        <v>2014</v>
      </c>
      <c r="D20" s="81">
        <v>88.05</v>
      </c>
      <c r="E20" s="32">
        <v>22.83</v>
      </c>
      <c r="F20" s="34">
        <f t="shared" si="1"/>
        <v>4268.88</v>
      </c>
      <c r="G20" s="34"/>
      <c r="I20" s="6">
        <f t="shared" si="6"/>
        <v>125000</v>
      </c>
      <c r="J20" s="6">
        <v>125</v>
      </c>
      <c r="L20" s="55">
        <v>59.36</v>
      </c>
      <c r="M20" s="80">
        <f t="shared" si="2"/>
        <v>2285.36</v>
      </c>
      <c r="N20" s="145"/>
      <c r="S20" s="26">
        <v>66</v>
      </c>
      <c r="X20" s="120">
        <v>213</v>
      </c>
      <c r="AB20" s="91">
        <v>57.472000000000001</v>
      </c>
      <c r="AC20" s="91">
        <v>57.472000000000001</v>
      </c>
      <c r="AF20" s="55">
        <v>47.41</v>
      </c>
      <c r="AG20" s="138">
        <f t="shared" si="3"/>
        <v>1825.2849999999999</v>
      </c>
      <c r="AI20" s="85">
        <v>51.575667968749997</v>
      </c>
      <c r="AJ20" s="79">
        <v>70</v>
      </c>
      <c r="AK20" s="79">
        <v>70</v>
      </c>
      <c r="AM20" s="14">
        <v>40.6</v>
      </c>
      <c r="AN20" s="14">
        <v>41.8</v>
      </c>
      <c r="AO20" s="14">
        <v>81.2</v>
      </c>
      <c r="AP20" s="14">
        <v>33.799999999999997</v>
      </c>
      <c r="AQ20" s="109">
        <v>10.1</v>
      </c>
      <c r="AR20" s="115">
        <f t="shared" si="4"/>
        <v>125.1</v>
      </c>
      <c r="AW20" s="67">
        <v>1881</v>
      </c>
    </row>
    <row r="21" spans="1:49" ht="10.15" customHeight="1" x14ac:dyDescent="0.2">
      <c r="A21" s="24">
        <v>41900</v>
      </c>
      <c r="B21" s="54">
        <f t="shared" si="5"/>
        <v>2014</v>
      </c>
      <c r="D21" s="81">
        <v>88.05</v>
      </c>
      <c r="E21" s="32">
        <v>22.83</v>
      </c>
      <c r="F21" s="34">
        <f t="shared" si="1"/>
        <v>4268.88</v>
      </c>
      <c r="G21" s="34"/>
      <c r="I21" s="6">
        <f t="shared" si="6"/>
        <v>125000</v>
      </c>
      <c r="J21" s="6">
        <v>125</v>
      </c>
      <c r="L21" s="55">
        <v>59.36</v>
      </c>
      <c r="M21" s="80">
        <f t="shared" si="2"/>
        <v>2285.36</v>
      </c>
      <c r="N21" s="145"/>
      <c r="S21" s="26">
        <v>66</v>
      </c>
      <c r="X21" s="120">
        <v>213</v>
      </c>
      <c r="AB21" s="91">
        <v>57.472000000000001</v>
      </c>
      <c r="AC21" s="91">
        <v>57.472000000000001</v>
      </c>
      <c r="AF21" s="55">
        <v>47.41</v>
      </c>
      <c r="AG21" s="138">
        <f t="shared" si="3"/>
        <v>1825.2849999999999</v>
      </c>
      <c r="AI21" s="85">
        <v>53.087394531249998</v>
      </c>
      <c r="AJ21" s="79">
        <v>70</v>
      </c>
      <c r="AK21" s="79">
        <v>70</v>
      </c>
      <c r="AM21" s="14">
        <v>43</v>
      </c>
      <c r="AN21" s="14">
        <v>43.9</v>
      </c>
      <c r="AO21" s="14">
        <v>82.3</v>
      </c>
      <c r="AP21" s="14">
        <v>35.799999999999997</v>
      </c>
      <c r="AQ21" s="109">
        <v>15.9</v>
      </c>
      <c r="AR21" s="115">
        <f t="shared" si="4"/>
        <v>134</v>
      </c>
      <c r="AW21" s="67">
        <v>1881</v>
      </c>
    </row>
    <row r="22" spans="1:49" ht="10.15" customHeight="1" x14ac:dyDescent="0.2">
      <c r="A22" s="24">
        <v>41901</v>
      </c>
      <c r="B22" s="54">
        <f t="shared" si="5"/>
        <v>2014</v>
      </c>
      <c r="D22" s="81">
        <v>88.05</v>
      </c>
      <c r="E22" s="32">
        <v>22.83</v>
      </c>
      <c r="F22" s="34">
        <f t="shared" si="1"/>
        <v>4268.88</v>
      </c>
      <c r="G22" s="34"/>
      <c r="I22" s="6">
        <f t="shared" si="6"/>
        <v>125000</v>
      </c>
      <c r="J22" s="6">
        <v>125</v>
      </c>
      <c r="L22" s="55">
        <v>59.36</v>
      </c>
      <c r="M22" s="80">
        <f t="shared" si="2"/>
        <v>2285.36</v>
      </c>
      <c r="N22" s="145"/>
      <c r="S22" s="26">
        <v>66</v>
      </c>
      <c r="X22" s="120">
        <v>213</v>
      </c>
      <c r="AB22" s="91">
        <v>57.472000000000001</v>
      </c>
      <c r="AC22" s="91">
        <v>57.472000000000001</v>
      </c>
      <c r="AF22" s="55">
        <v>47.41</v>
      </c>
      <c r="AG22" s="138">
        <f t="shared" si="3"/>
        <v>1825.2849999999999</v>
      </c>
      <c r="AI22" s="85">
        <v>54.137648437499998</v>
      </c>
      <c r="AJ22" s="79">
        <v>70</v>
      </c>
      <c r="AK22" s="79">
        <v>70</v>
      </c>
      <c r="AM22" s="14">
        <v>42.9</v>
      </c>
      <c r="AN22" s="14">
        <v>44</v>
      </c>
      <c r="AO22" s="14">
        <v>82.1</v>
      </c>
      <c r="AP22" s="14">
        <v>36.6</v>
      </c>
      <c r="AQ22" s="109">
        <v>8.5</v>
      </c>
      <c r="AR22" s="115">
        <f t="shared" si="4"/>
        <v>127.19999999999999</v>
      </c>
      <c r="AW22" s="67">
        <v>1881</v>
      </c>
    </row>
    <row r="23" spans="1:49" ht="10.15" customHeight="1" x14ac:dyDescent="0.2">
      <c r="A23" s="24">
        <v>41902</v>
      </c>
      <c r="B23" s="54">
        <f t="shared" si="5"/>
        <v>2014</v>
      </c>
      <c r="D23" s="81">
        <v>88.05</v>
      </c>
      <c r="E23" s="32">
        <v>22.83</v>
      </c>
      <c r="F23" s="34">
        <f t="shared" si="1"/>
        <v>4268.88</v>
      </c>
      <c r="G23" s="34"/>
      <c r="I23" s="6">
        <f t="shared" si="6"/>
        <v>125000</v>
      </c>
      <c r="J23" s="6">
        <v>125</v>
      </c>
      <c r="L23" s="55">
        <v>59.36</v>
      </c>
      <c r="M23" s="80">
        <f t="shared" si="2"/>
        <v>2285.36</v>
      </c>
      <c r="N23" s="145"/>
      <c r="S23" s="26">
        <v>66</v>
      </c>
      <c r="X23" s="120">
        <v>213</v>
      </c>
      <c r="AB23" s="91">
        <v>57.472000000000001</v>
      </c>
      <c r="AC23" s="91">
        <v>57.472000000000001</v>
      </c>
      <c r="AF23" s="55">
        <v>47.41</v>
      </c>
      <c r="AG23" s="138">
        <f t="shared" si="3"/>
        <v>1825.2849999999999</v>
      </c>
      <c r="AI23" s="85">
        <v>54.286152343749997</v>
      </c>
      <c r="AJ23" s="79">
        <v>70</v>
      </c>
      <c r="AK23" s="79">
        <v>70</v>
      </c>
      <c r="AM23" s="14">
        <v>43.4</v>
      </c>
      <c r="AN23" s="14">
        <v>44.6</v>
      </c>
      <c r="AO23" s="14">
        <v>80.3</v>
      </c>
      <c r="AP23" s="14">
        <v>37.299999999999997</v>
      </c>
      <c r="AQ23" s="109">
        <v>22.4</v>
      </c>
      <c r="AR23" s="115">
        <f t="shared" si="4"/>
        <v>140</v>
      </c>
      <c r="AW23" s="67">
        <v>1881</v>
      </c>
    </row>
    <row r="24" spans="1:49" ht="10.15" customHeight="1" x14ac:dyDescent="0.2">
      <c r="A24" s="24">
        <v>41903</v>
      </c>
      <c r="B24" s="54">
        <f t="shared" si="5"/>
        <v>2014</v>
      </c>
      <c r="D24" s="81">
        <v>88.05</v>
      </c>
      <c r="E24" s="32">
        <v>22.83</v>
      </c>
      <c r="F24" s="34">
        <f t="shared" si="1"/>
        <v>4268.88</v>
      </c>
      <c r="G24" s="34"/>
      <c r="I24" s="6">
        <f t="shared" si="6"/>
        <v>125000</v>
      </c>
      <c r="J24" s="6">
        <v>125</v>
      </c>
      <c r="L24" s="55">
        <v>59.36</v>
      </c>
      <c r="M24" s="80">
        <f t="shared" si="2"/>
        <v>2285.36</v>
      </c>
      <c r="N24" s="145"/>
      <c r="S24" s="26">
        <v>66</v>
      </c>
      <c r="X24" s="120">
        <v>213</v>
      </c>
      <c r="AB24" s="91">
        <v>57.472000000000001</v>
      </c>
      <c r="AC24" s="91">
        <v>57.472000000000001</v>
      </c>
      <c r="AF24" s="55">
        <v>47.41</v>
      </c>
      <c r="AG24" s="138">
        <f t="shared" si="3"/>
        <v>1825.2849999999999</v>
      </c>
      <c r="AI24" s="85">
        <v>53.444558593750003</v>
      </c>
      <c r="AJ24" s="79">
        <v>70</v>
      </c>
      <c r="AK24" s="79">
        <v>70</v>
      </c>
      <c r="AM24" s="14">
        <v>44.2</v>
      </c>
      <c r="AN24" s="14">
        <v>45.1</v>
      </c>
      <c r="AO24" s="14">
        <v>81.400000000000006</v>
      </c>
      <c r="AP24" s="14">
        <v>36.700000000000003</v>
      </c>
      <c r="AQ24" s="109">
        <v>25.1</v>
      </c>
      <c r="AR24" s="115">
        <f t="shared" si="4"/>
        <v>143.20000000000002</v>
      </c>
      <c r="AW24" s="67">
        <v>1881</v>
      </c>
    </row>
    <row r="25" spans="1:49" ht="10.15" customHeight="1" x14ac:dyDescent="0.2">
      <c r="A25" s="24">
        <v>41904</v>
      </c>
      <c r="B25" s="54">
        <f t="shared" si="5"/>
        <v>2014</v>
      </c>
      <c r="D25" s="81">
        <v>88.05</v>
      </c>
      <c r="E25" s="32">
        <v>22.83</v>
      </c>
      <c r="F25" s="34">
        <f t="shared" si="1"/>
        <v>4268.88</v>
      </c>
      <c r="G25" s="34"/>
      <c r="I25" s="6">
        <f t="shared" si="6"/>
        <v>125000</v>
      </c>
      <c r="J25" s="6">
        <v>125</v>
      </c>
      <c r="L25" s="55">
        <v>59.36</v>
      </c>
      <c r="M25" s="80">
        <f t="shared" si="2"/>
        <v>2285.36</v>
      </c>
      <c r="N25" s="145"/>
      <c r="S25" s="26">
        <v>66</v>
      </c>
      <c r="X25" s="120">
        <v>213</v>
      </c>
      <c r="AB25" s="91">
        <v>57.472000000000001</v>
      </c>
      <c r="AC25" s="91">
        <v>57.472000000000001</v>
      </c>
      <c r="AF25" s="55">
        <v>47.41</v>
      </c>
      <c r="AG25" s="138">
        <f t="shared" si="3"/>
        <v>1825.2849999999999</v>
      </c>
      <c r="AI25" s="85">
        <v>53.858785156250001</v>
      </c>
      <c r="AJ25" s="79">
        <v>70</v>
      </c>
      <c r="AK25" s="79">
        <v>70</v>
      </c>
      <c r="AM25" s="14">
        <v>44.7</v>
      </c>
      <c r="AN25" s="14">
        <v>46</v>
      </c>
      <c r="AO25" s="14">
        <v>79.5</v>
      </c>
      <c r="AP25" s="14">
        <v>37.700000000000003</v>
      </c>
      <c r="AQ25" s="109">
        <v>23.5</v>
      </c>
      <c r="AR25" s="115">
        <f t="shared" si="4"/>
        <v>140.69999999999999</v>
      </c>
      <c r="AW25" s="67">
        <v>1881</v>
      </c>
    </row>
    <row r="26" spans="1:49" ht="10.15" customHeight="1" x14ac:dyDescent="0.2">
      <c r="A26" s="24">
        <v>41905</v>
      </c>
      <c r="B26" s="54">
        <f t="shared" si="5"/>
        <v>2014</v>
      </c>
      <c r="D26" s="81">
        <v>88.05</v>
      </c>
      <c r="E26" s="32">
        <v>22.83</v>
      </c>
      <c r="F26" s="34">
        <f t="shared" si="1"/>
        <v>4268.88</v>
      </c>
      <c r="G26" s="34"/>
      <c r="I26" s="6">
        <f t="shared" si="6"/>
        <v>125000</v>
      </c>
      <c r="J26" s="6">
        <v>125</v>
      </c>
      <c r="L26" s="55">
        <v>59.36</v>
      </c>
      <c r="M26" s="80">
        <f t="shared" si="2"/>
        <v>2285.36</v>
      </c>
      <c r="N26" s="145"/>
      <c r="S26" s="26">
        <v>66</v>
      </c>
      <c r="X26" s="120">
        <v>213</v>
      </c>
      <c r="AB26" s="91">
        <v>57.472000000000001</v>
      </c>
      <c r="AC26" s="91">
        <v>57.472000000000001</v>
      </c>
      <c r="AF26" s="55">
        <v>47.41</v>
      </c>
      <c r="AG26" s="138">
        <f t="shared" si="3"/>
        <v>1825.2849999999999</v>
      </c>
      <c r="AI26" s="85">
        <v>53.787531250000001</v>
      </c>
      <c r="AJ26" s="79">
        <v>70</v>
      </c>
      <c r="AK26" s="79">
        <v>70</v>
      </c>
      <c r="AM26" s="14">
        <v>46.6</v>
      </c>
      <c r="AN26" s="14">
        <v>48.8</v>
      </c>
      <c r="AO26" s="14">
        <v>82.1</v>
      </c>
      <c r="AP26" s="14">
        <v>37.700000000000003</v>
      </c>
      <c r="AQ26" s="109">
        <v>22.1</v>
      </c>
      <c r="AR26" s="115">
        <f t="shared" si="4"/>
        <v>141.9</v>
      </c>
      <c r="AW26" s="67">
        <v>1881</v>
      </c>
    </row>
    <row r="27" spans="1:49" ht="10.15" customHeight="1" x14ac:dyDescent="0.2">
      <c r="A27" s="24">
        <v>41906</v>
      </c>
      <c r="B27" s="54">
        <f t="shared" si="5"/>
        <v>2014</v>
      </c>
      <c r="D27" s="81">
        <v>88.05</v>
      </c>
      <c r="E27" s="32">
        <v>22.83</v>
      </c>
      <c r="F27" s="34">
        <f t="shared" si="1"/>
        <v>4268.88</v>
      </c>
      <c r="G27" s="34"/>
      <c r="I27" s="6">
        <f t="shared" si="6"/>
        <v>125000</v>
      </c>
      <c r="J27" s="6">
        <v>125</v>
      </c>
      <c r="L27" s="55">
        <v>59.36</v>
      </c>
      <c r="M27" s="80">
        <f t="shared" si="2"/>
        <v>2285.36</v>
      </c>
      <c r="N27" s="145"/>
      <c r="S27" s="26">
        <v>66</v>
      </c>
      <c r="X27" s="120">
        <v>213</v>
      </c>
      <c r="AB27" s="91">
        <v>57.472000000000001</v>
      </c>
      <c r="AC27" s="91">
        <v>57.472000000000001</v>
      </c>
      <c r="AF27" s="55">
        <v>47.41</v>
      </c>
      <c r="AG27" s="138">
        <f t="shared" si="3"/>
        <v>1825.2849999999999</v>
      </c>
      <c r="AI27" s="85">
        <v>51.82951953125</v>
      </c>
      <c r="AJ27" s="79">
        <v>70</v>
      </c>
      <c r="AK27" s="79">
        <v>70</v>
      </c>
      <c r="AM27" s="14">
        <v>50.7</v>
      </c>
      <c r="AN27" s="14">
        <v>53.8</v>
      </c>
      <c r="AO27" s="14">
        <v>81.2</v>
      </c>
      <c r="AP27" s="14">
        <v>36.5</v>
      </c>
      <c r="AQ27" s="109">
        <v>22.3</v>
      </c>
      <c r="AR27" s="115">
        <f t="shared" si="4"/>
        <v>140</v>
      </c>
      <c r="AW27" s="67">
        <v>1881</v>
      </c>
    </row>
    <row r="28" spans="1:49" ht="10.15" customHeight="1" x14ac:dyDescent="0.2">
      <c r="A28" s="24">
        <v>41907</v>
      </c>
      <c r="B28" s="54">
        <f t="shared" si="5"/>
        <v>2014</v>
      </c>
      <c r="D28" s="81">
        <v>88.05</v>
      </c>
      <c r="E28" s="32">
        <v>22.83</v>
      </c>
      <c r="F28" s="34">
        <f t="shared" si="1"/>
        <v>4268.88</v>
      </c>
      <c r="G28" s="34"/>
      <c r="I28" s="6">
        <f t="shared" si="6"/>
        <v>125000</v>
      </c>
      <c r="J28" s="6">
        <v>125</v>
      </c>
      <c r="L28" s="55">
        <v>59.36</v>
      </c>
      <c r="M28" s="80">
        <f t="shared" si="2"/>
        <v>2285.36</v>
      </c>
      <c r="N28" s="145"/>
      <c r="S28" s="26">
        <v>66</v>
      </c>
      <c r="X28" s="120">
        <v>213</v>
      </c>
      <c r="AB28" s="91">
        <v>57.472000000000001</v>
      </c>
      <c r="AC28" s="91">
        <v>57.472000000000001</v>
      </c>
      <c r="AF28" s="55">
        <v>47.41</v>
      </c>
      <c r="AG28" s="138">
        <f t="shared" si="3"/>
        <v>1825.2849999999999</v>
      </c>
      <c r="AI28" s="85">
        <v>52.09619140625</v>
      </c>
      <c r="AJ28" s="79">
        <v>70</v>
      </c>
      <c r="AK28" s="79">
        <v>70</v>
      </c>
      <c r="AM28" s="14">
        <v>51.1</v>
      </c>
      <c r="AN28" s="14">
        <v>54</v>
      </c>
      <c r="AO28" s="14">
        <v>79.599999999999994</v>
      </c>
      <c r="AP28" s="14">
        <v>36.700000000000003</v>
      </c>
      <c r="AQ28" s="109">
        <v>20.6</v>
      </c>
      <c r="AR28" s="115">
        <f t="shared" si="4"/>
        <v>136.9</v>
      </c>
      <c r="AW28" s="67">
        <v>1881</v>
      </c>
    </row>
    <row r="29" spans="1:49" ht="10.15" customHeight="1" x14ac:dyDescent="0.2">
      <c r="A29" s="24">
        <v>41908</v>
      </c>
      <c r="B29" s="54">
        <f t="shared" si="5"/>
        <v>2014</v>
      </c>
      <c r="D29" s="81">
        <v>88.05</v>
      </c>
      <c r="E29" s="32">
        <v>22.83</v>
      </c>
      <c r="F29" s="34">
        <f t="shared" si="1"/>
        <v>4268.88</v>
      </c>
      <c r="G29" s="34"/>
      <c r="I29" s="6">
        <f t="shared" si="6"/>
        <v>125000</v>
      </c>
      <c r="J29" s="6">
        <v>125</v>
      </c>
      <c r="L29" s="55">
        <v>59.36</v>
      </c>
      <c r="M29" s="80">
        <f t="shared" si="2"/>
        <v>2285.36</v>
      </c>
      <c r="N29" s="145"/>
      <c r="S29" s="26">
        <v>66</v>
      </c>
      <c r="X29" s="120">
        <v>213</v>
      </c>
      <c r="AB29" s="91">
        <v>57.472000000000001</v>
      </c>
      <c r="AC29" s="91">
        <v>57.472000000000001</v>
      </c>
      <c r="AF29" s="55">
        <v>47.41</v>
      </c>
      <c r="AG29" s="138">
        <f t="shared" si="3"/>
        <v>1825.2849999999999</v>
      </c>
      <c r="AI29" s="85">
        <v>54.9294453125</v>
      </c>
      <c r="AJ29" s="79">
        <v>70</v>
      </c>
      <c r="AK29" s="79">
        <v>70</v>
      </c>
      <c r="AM29" s="14">
        <v>49.856610000000003</v>
      </c>
      <c r="AN29" s="14">
        <v>52.094919999999995</v>
      </c>
      <c r="AO29" s="14">
        <v>82.843820000000008</v>
      </c>
      <c r="AP29" s="14">
        <v>33.33737</v>
      </c>
      <c r="AQ29" s="109">
        <v>21.7</v>
      </c>
      <c r="AR29" s="115">
        <f t="shared" si="4"/>
        <v>137.88119</v>
      </c>
      <c r="AW29" s="67">
        <v>1881</v>
      </c>
    </row>
    <row r="30" spans="1:49" ht="10.15" customHeight="1" x14ac:dyDescent="0.2">
      <c r="A30" s="24">
        <v>41909</v>
      </c>
      <c r="B30" s="54">
        <f t="shared" si="5"/>
        <v>2014</v>
      </c>
      <c r="D30" s="81">
        <v>88.05</v>
      </c>
      <c r="E30" s="32">
        <v>22.83</v>
      </c>
      <c r="F30" s="34">
        <f t="shared" si="1"/>
        <v>4268.88</v>
      </c>
      <c r="G30" s="34"/>
      <c r="I30" s="6">
        <f t="shared" si="6"/>
        <v>125000</v>
      </c>
      <c r="J30" s="6">
        <v>125</v>
      </c>
      <c r="L30" s="55">
        <v>59.36</v>
      </c>
      <c r="M30" s="80">
        <f t="shared" si="2"/>
        <v>2285.36</v>
      </c>
      <c r="N30" s="145"/>
      <c r="S30" s="26">
        <v>66</v>
      </c>
      <c r="X30" s="120">
        <v>213</v>
      </c>
      <c r="AB30" s="91">
        <v>57.472000000000001</v>
      </c>
      <c r="AC30" s="91">
        <v>57.472000000000001</v>
      </c>
      <c r="AF30" s="55">
        <v>47.41</v>
      </c>
      <c r="AG30" s="138">
        <f t="shared" si="3"/>
        <v>1825.2849999999999</v>
      </c>
      <c r="AI30" s="85">
        <v>53.477343750000003</v>
      </c>
      <c r="AJ30" s="79">
        <v>70</v>
      </c>
      <c r="AK30" s="79">
        <v>70</v>
      </c>
      <c r="AM30" s="14">
        <v>47.177300000000002</v>
      </c>
      <c r="AN30" s="14">
        <v>49.487259999999999</v>
      </c>
      <c r="AO30" s="14">
        <v>82.447699999999998</v>
      </c>
      <c r="AP30" s="14">
        <v>32.581650000000003</v>
      </c>
      <c r="AQ30" s="109">
        <v>22.9</v>
      </c>
      <c r="AR30" s="115">
        <f t="shared" si="4"/>
        <v>137.92935</v>
      </c>
      <c r="AW30" s="67">
        <v>1881</v>
      </c>
    </row>
    <row r="31" spans="1:49" ht="10.15" customHeight="1" x14ac:dyDescent="0.2">
      <c r="A31" s="24">
        <v>41910</v>
      </c>
      <c r="B31" s="54">
        <f t="shared" si="5"/>
        <v>2014</v>
      </c>
      <c r="D31" s="81">
        <v>88.05</v>
      </c>
      <c r="E31" s="32">
        <v>22.83</v>
      </c>
      <c r="F31" s="34">
        <f t="shared" si="1"/>
        <v>4268.88</v>
      </c>
      <c r="G31" s="34"/>
      <c r="I31" s="6">
        <f t="shared" si="6"/>
        <v>125000</v>
      </c>
      <c r="J31" s="6">
        <v>125</v>
      </c>
      <c r="L31" s="55">
        <v>59.36</v>
      </c>
      <c r="M31" s="80">
        <f t="shared" si="2"/>
        <v>2285.36</v>
      </c>
      <c r="N31" s="145"/>
      <c r="S31" s="26">
        <v>66</v>
      </c>
      <c r="X31" s="120">
        <v>213</v>
      </c>
      <c r="AB31" s="91">
        <v>57.472000000000001</v>
      </c>
      <c r="AC31" s="91">
        <v>57.472000000000001</v>
      </c>
      <c r="AF31" s="55">
        <v>47.41</v>
      </c>
      <c r="AG31" s="138">
        <f t="shared" si="3"/>
        <v>1825.2849999999999</v>
      </c>
      <c r="AI31" s="85">
        <v>55.649859374999998</v>
      </c>
      <c r="AJ31" s="79">
        <v>70</v>
      </c>
      <c r="AK31" s="79">
        <v>70</v>
      </c>
      <c r="AM31" s="14">
        <v>47.454680000000003</v>
      </c>
      <c r="AN31" s="14">
        <v>49.558790000000002</v>
      </c>
      <c r="AO31" s="14">
        <v>82.394490000000005</v>
      </c>
      <c r="AP31" s="14">
        <v>35.392230000000005</v>
      </c>
      <c r="AQ31" s="109">
        <v>26.2</v>
      </c>
      <c r="AR31" s="115">
        <f t="shared" si="4"/>
        <v>143.98671999999999</v>
      </c>
      <c r="AW31" s="67">
        <v>1881</v>
      </c>
    </row>
    <row r="32" spans="1:49" ht="10.15" customHeight="1" x14ac:dyDescent="0.2">
      <c r="A32" s="24">
        <v>41911</v>
      </c>
      <c r="B32" s="54">
        <f t="shared" si="5"/>
        <v>2014</v>
      </c>
      <c r="C32" s="56">
        <v>41913</v>
      </c>
      <c r="D32" s="81">
        <v>88.05</v>
      </c>
      <c r="E32" s="32">
        <v>22.83</v>
      </c>
      <c r="F32" s="34">
        <f t="shared" si="1"/>
        <v>4268.88</v>
      </c>
      <c r="G32" s="34"/>
      <c r="I32" s="6">
        <f t="shared" si="6"/>
        <v>125000</v>
      </c>
      <c r="J32" s="6">
        <v>125</v>
      </c>
      <c r="L32" s="55">
        <v>59.36</v>
      </c>
      <c r="M32" s="80">
        <f t="shared" si="2"/>
        <v>2285.36</v>
      </c>
      <c r="N32" s="145"/>
      <c r="S32" s="26">
        <v>66</v>
      </c>
      <c r="X32" s="120">
        <v>213</v>
      </c>
      <c r="AB32" s="91">
        <v>57.472000000000001</v>
      </c>
      <c r="AC32" s="91">
        <v>57.472000000000001</v>
      </c>
      <c r="AF32" s="55">
        <v>47.41</v>
      </c>
      <c r="AG32" s="138">
        <f t="shared" si="3"/>
        <v>1825.2849999999999</v>
      </c>
      <c r="AI32" s="85">
        <v>55.422003906249998</v>
      </c>
      <c r="AJ32" s="79">
        <v>70</v>
      </c>
      <c r="AK32" s="79">
        <v>70</v>
      </c>
      <c r="AM32" s="14">
        <v>47.690930000000002</v>
      </c>
      <c r="AN32" s="14">
        <v>50.425059999999995</v>
      </c>
      <c r="AO32" s="14">
        <v>81.873100000000008</v>
      </c>
      <c r="AP32" s="14">
        <v>33.55547</v>
      </c>
      <c r="AQ32" s="109">
        <v>26.5</v>
      </c>
      <c r="AR32" s="115">
        <f t="shared" si="4"/>
        <v>141.92857000000001</v>
      </c>
      <c r="AW32" s="67">
        <v>1881</v>
      </c>
    </row>
    <row r="33" spans="1:49" ht="10.15" customHeight="1" x14ac:dyDescent="0.2">
      <c r="A33" s="24">
        <v>41912</v>
      </c>
      <c r="B33" s="54">
        <f t="shared" si="5"/>
        <v>2014</v>
      </c>
      <c r="D33" s="81">
        <v>88.05</v>
      </c>
      <c r="E33" s="32">
        <v>22.83</v>
      </c>
      <c r="F33" s="34">
        <f t="shared" si="1"/>
        <v>4268.88</v>
      </c>
      <c r="G33" s="34"/>
      <c r="I33" s="6">
        <f t="shared" si="6"/>
        <v>125000</v>
      </c>
      <c r="J33" s="6">
        <v>125</v>
      </c>
      <c r="L33" s="55">
        <v>59.36</v>
      </c>
      <c r="M33" s="80">
        <f t="shared" si="2"/>
        <v>2285.36</v>
      </c>
      <c r="N33" s="145"/>
      <c r="S33" s="26">
        <v>66</v>
      </c>
      <c r="X33" s="120">
        <v>213</v>
      </c>
      <c r="AB33" s="91">
        <v>57.472000000000001</v>
      </c>
      <c r="AC33" s="91">
        <v>57.472000000000001</v>
      </c>
      <c r="AF33" s="55">
        <v>47.41</v>
      </c>
      <c r="AG33" s="138">
        <f t="shared" si="3"/>
        <v>1825.2849999999999</v>
      </c>
      <c r="AI33" s="85">
        <v>49.468488281250004</v>
      </c>
      <c r="AJ33" s="79">
        <v>70</v>
      </c>
      <c r="AK33" s="79">
        <v>70</v>
      </c>
      <c r="AM33" s="14">
        <v>46.285160000000005</v>
      </c>
      <c r="AN33" s="14">
        <v>46.379989999999999</v>
      </c>
      <c r="AO33" s="14">
        <v>81.806910000000002</v>
      </c>
      <c r="AP33" s="14">
        <v>32.735709999999997</v>
      </c>
      <c r="AQ33" s="109">
        <v>23.5</v>
      </c>
      <c r="AR33" s="115">
        <f t="shared" si="4"/>
        <v>138.04262</v>
      </c>
      <c r="AW33" s="67">
        <v>1881</v>
      </c>
    </row>
    <row r="34" spans="1:49" ht="10.15" customHeight="1" x14ac:dyDescent="0.2">
      <c r="A34" s="24">
        <v>41913</v>
      </c>
      <c r="B34" s="54">
        <f t="shared" si="5"/>
        <v>2014</v>
      </c>
      <c r="D34" s="81">
        <v>88.05</v>
      </c>
      <c r="E34" s="32">
        <v>22.83</v>
      </c>
      <c r="F34" s="34">
        <f t="shared" si="1"/>
        <v>4268.88</v>
      </c>
      <c r="G34" s="34"/>
      <c r="I34" s="6">
        <v>129000</v>
      </c>
      <c r="J34" s="6">
        <v>129</v>
      </c>
      <c r="L34" s="55">
        <v>59.36</v>
      </c>
      <c r="M34" s="80">
        <f t="shared" si="2"/>
        <v>2285.36</v>
      </c>
      <c r="N34" s="145"/>
      <c r="S34" s="26">
        <v>67</v>
      </c>
      <c r="X34" s="120">
        <v>213.4</v>
      </c>
      <c r="AB34" s="91">
        <v>57.737000000000002</v>
      </c>
      <c r="AC34" s="91">
        <v>57.737000000000002</v>
      </c>
      <c r="AF34" s="55">
        <v>47.41</v>
      </c>
      <c r="AG34" s="138">
        <f t="shared" si="3"/>
        <v>1825.2849999999999</v>
      </c>
      <c r="AI34" s="85">
        <v>59.800878906249999</v>
      </c>
      <c r="AJ34" s="79">
        <v>70</v>
      </c>
      <c r="AK34" s="79">
        <v>70</v>
      </c>
      <c r="AM34" s="14">
        <v>43.824349999999995</v>
      </c>
      <c r="AN34" s="14">
        <v>46.915339999999993</v>
      </c>
      <c r="AO34" s="14">
        <v>81.199590000000001</v>
      </c>
      <c r="AP34" s="14">
        <v>33.326160000000002</v>
      </c>
      <c r="AQ34" s="109">
        <v>23.5</v>
      </c>
      <c r="AR34" s="115">
        <f t="shared" si="4"/>
        <v>138.02575000000002</v>
      </c>
      <c r="AW34" s="67">
        <v>1881</v>
      </c>
    </row>
    <row r="35" spans="1:49" ht="10.15" customHeight="1" x14ac:dyDescent="0.2">
      <c r="A35" s="24">
        <v>41914</v>
      </c>
      <c r="B35" s="54">
        <f t="shared" si="5"/>
        <v>2014</v>
      </c>
      <c r="D35" s="81">
        <v>88.05</v>
      </c>
      <c r="E35" s="32">
        <v>22.83</v>
      </c>
      <c r="F35" s="34">
        <f t="shared" si="1"/>
        <v>4268.88</v>
      </c>
      <c r="G35" s="34"/>
      <c r="I35" s="6">
        <v>129000</v>
      </c>
      <c r="J35" s="6">
        <v>129</v>
      </c>
      <c r="L35" s="55">
        <v>59.36</v>
      </c>
      <c r="M35" s="80">
        <f t="shared" si="2"/>
        <v>2285.36</v>
      </c>
      <c r="N35" s="145"/>
      <c r="S35" s="26">
        <v>67</v>
      </c>
      <c r="X35" s="120">
        <v>213.4</v>
      </c>
      <c r="AB35" s="91">
        <v>57.737000000000002</v>
      </c>
      <c r="AC35" s="91">
        <v>57.737000000000002</v>
      </c>
      <c r="AF35" s="55">
        <v>47.41</v>
      </c>
      <c r="AG35" s="138">
        <f t="shared" si="3"/>
        <v>1825.2849999999999</v>
      </c>
      <c r="AI35" s="85">
        <v>57.602406250000001</v>
      </c>
      <c r="AJ35" s="79">
        <v>70</v>
      </c>
      <c r="AK35" s="79">
        <v>70</v>
      </c>
      <c r="AM35" s="14">
        <v>47.004690000000004</v>
      </c>
      <c r="AN35" s="14">
        <v>48.029839999999993</v>
      </c>
      <c r="AO35" s="14">
        <v>78.903499999999994</v>
      </c>
      <c r="AP35" s="14">
        <v>34.915999999999997</v>
      </c>
      <c r="AQ35" s="109">
        <v>23.1</v>
      </c>
      <c r="AR35" s="115">
        <f t="shared" si="4"/>
        <v>136.9195</v>
      </c>
      <c r="AW35" s="67">
        <v>1881</v>
      </c>
    </row>
    <row r="36" spans="1:49" ht="10.15" customHeight="1" x14ac:dyDescent="0.2">
      <c r="A36" s="24">
        <v>41915</v>
      </c>
      <c r="B36" s="54">
        <f t="shared" si="5"/>
        <v>2014</v>
      </c>
      <c r="D36" s="81">
        <v>88.05</v>
      </c>
      <c r="E36" s="32">
        <v>22.83</v>
      </c>
      <c r="F36" s="34">
        <f t="shared" si="1"/>
        <v>4268.88</v>
      </c>
      <c r="G36" s="34"/>
      <c r="I36" s="6">
        <v>129000</v>
      </c>
      <c r="J36" s="6">
        <v>129</v>
      </c>
      <c r="L36" s="55">
        <v>59.36</v>
      </c>
      <c r="M36" s="80">
        <f t="shared" si="2"/>
        <v>2285.36</v>
      </c>
      <c r="N36" s="145"/>
      <c r="S36" s="26">
        <v>67</v>
      </c>
      <c r="X36" s="120">
        <v>213.4</v>
      </c>
      <c r="AB36" s="91">
        <v>57.737000000000002</v>
      </c>
      <c r="AC36" s="91">
        <v>57.737000000000002</v>
      </c>
      <c r="AF36" s="55">
        <v>47.41</v>
      </c>
      <c r="AG36" s="138">
        <f t="shared" si="3"/>
        <v>1825.2849999999999</v>
      </c>
      <c r="AI36" s="85">
        <v>60.206199218750001</v>
      </c>
      <c r="AJ36" s="79">
        <v>70</v>
      </c>
      <c r="AK36" s="79">
        <v>70</v>
      </c>
      <c r="AM36" s="14">
        <v>49.284019999999998</v>
      </c>
      <c r="AN36" s="14">
        <v>52.674300000000002</v>
      </c>
      <c r="AO36" s="14">
        <v>78.441460000000006</v>
      </c>
      <c r="AP36" s="14">
        <v>40.758929999999999</v>
      </c>
      <c r="AQ36" s="109">
        <v>16</v>
      </c>
      <c r="AR36" s="115">
        <f t="shared" si="4"/>
        <v>135.20039</v>
      </c>
      <c r="AW36" s="67">
        <v>1881</v>
      </c>
    </row>
    <row r="37" spans="1:49" ht="10.15" customHeight="1" x14ac:dyDescent="0.2">
      <c r="A37" s="24">
        <v>41916</v>
      </c>
      <c r="B37" s="54">
        <f t="shared" si="5"/>
        <v>2014</v>
      </c>
      <c r="D37" s="81">
        <v>88.05</v>
      </c>
      <c r="E37" s="32">
        <v>22.83</v>
      </c>
      <c r="F37" s="34">
        <f t="shared" si="1"/>
        <v>4268.88</v>
      </c>
      <c r="G37" s="34"/>
      <c r="I37" s="6">
        <v>129000</v>
      </c>
      <c r="J37" s="6">
        <v>129</v>
      </c>
      <c r="L37" s="55">
        <v>59.36</v>
      </c>
      <c r="M37" s="80">
        <f t="shared" si="2"/>
        <v>2285.36</v>
      </c>
      <c r="N37" s="145"/>
      <c r="S37" s="26">
        <v>67</v>
      </c>
      <c r="X37" s="120">
        <v>213.4</v>
      </c>
      <c r="AB37" s="91">
        <v>57.737000000000002</v>
      </c>
      <c r="AC37" s="91">
        <v>57.737000000000002</v>
      </c>
      <c r="AF37" s="55">
        <v>47.41</v>
      </c>
      <c r="AG37" s="138">
        <f t="shared" si="3"/>
        <v>1825.2849999999999</v>
      </c>
      <c r="AI37" s="85">
        <v>59.833917968750001</v>
      </c>
      <c r="AJ37" s="79">
        <v>70</v>
      </c>
      <c r="AK37" s="79">
        <v>70</v>
      </c>
      <c r="AM37" s="14">
        <v>53.25573</v>
      </c>
      <c r="AN37" s="14">
        <v>56.685660000000006</v>
      </c>
      <c r="AO37" s="14">
        <v>76.774770000000004</v>
      </c>
      <c r="AP37" s="14">
        <v>40.37068</v>
      </c>
      <c r="AQ37" s="109">
        <v>21.1</v>
      </c>
      <c r="AR37" s="115">
        <f t="shared" si="4"/>
        <v>138.24545000000001</v>
      </c>
      <c r="AW37" s="67">
        <v>1881</v>
      </c>
    </row>
    <row r="38" spans="1:49" ht="10.15" customHeight="1" x14ac:dyDescent="0.2">
      <c r="A38" s="24">
        <v>41917</v>
      </c>
      <c r="B38" s="54">
        <f t="shared" si="5"/>
        <v>2014</v>
      </c>
      <c r="D38" s="81">
        <v>88.05</v>
      </c>
      <c r="E38" s="32">
        <v>22.83</v>
      </c>
      <c r="F38" s="34">
        <f t="shared" si="1"/>
        <v>4268.88</v>
      </c>
      <c r="G38" s="34"/>
      <c r="I38" s="6">
        <v>129000</v>
      </c>
      <c r="J38" s="6">
        <v>129</v>
      </c>
      <c r="L38" s="55">
        <v>59.36</v>
      </c>
      <c r="M38" s="80">
        <f t="shared" si="2"/>
        <v>2285.36</v>
      </c>
      <c r="N38" s="145"/>
      <c r="S38" s="26">
        <v>67</v>
      </c>
      <c r="X38" s="120">
        <v>213.4</v>
      </c>
      <c r="AB38" s="91">
        <v>57.737000000000002</v>
      </c>
      <c r="AC38" s="91">
        <v>57.737000000000002</v>
      </c>
      <c r="AF38" s="55">
        <v>47.41</v>
      </c>
      <c r="AG38" s="138">
        <f t="shared" si="3"/>
        <v>1825.2849999999999</v>
      </c>
      <c r="AI38" s="85">
        <v>54.131039062500001</v>
      </c>
      <c r="AJ38" s="79">
        <v>70</v>
      </c>
      <c r="AK38" s="79">
        <v>70</v>
      </c>
      <c r="AM38" s="14">
        <v>51.571469999999998</v>
      </c>
      <c r="AN38" s="14">
        <v>54.871550000000006</v>
      </c>
      <c r="AO38" s="14">
        <v>76.174770000000009</v>
      </c>
      <c r="AP38" s="14">
        <v>40.06503</v>
      </c>
      <c r="AQ38" s="109">
        <v>24.7</v>
      </c>
      <c r="AR38" s="115">
        <f t="shared" si="4"/>
        <v>140.93979999999999</v>
      </c>
      <c r="AW38" s="67">
        <v>1881</v>
      </c>
    </row>
    <row r="39" spans="1:49" ht="10.15" customHeight="1" x14ac:dyDescent="0.2">
      <c r="A39" s="24">
        <v>41918</v>
      </c>
      <c r="B39" s="54">
        <f t="shared" si="5"/>
        <v>2014</v>
      </c>
      <c r="D39" s="81">
        <v>88.05</v>
      </c>
      <c r="E39" s="32">
        <v>22.83</v>
      </c>
      <c r="F39" s="34">
        <f t="shared" si="1"/>
        <v>4268.88</v>
      </c>
      <c r="G39" s="34"/>
      <c r="I39" s="6">
        <f t="shared" si="6"/>
        <v>122000</v>
      </c>
      <c r="J39" s="55">
        <v>122</v>
      </c>
      <c r="K39" s="86" t="s">
        <v>46</v>
      </c>
      <c r="L39" s="55">
        <v>59.36</v>
      </c>
      <c r="M39" s="80">
        <f t="shared" si="2"/>
        <v>2285.36</v>
      </c>
      <c r="N39" s="145"/>
      <c r="S39" s="26">
        <v>67</v>
      </c>
      <c r="X39" s="120">
        <v>213.4</v>
      </c>
      <c r="AB39" s="91">
        <v>57.737000000000002</v>
      </c>
      <c r="AC39" s="91">
        <v>57.737000000000002</v>
      </c>
      <c r="AF39" s="55">
        <v>47.41</v>
      </c>
      <c r="AG39" s="138">
        <f t="shared" si="3"/>
        <v>1825.2849999999999</v>
      </c>
      <c r="AI39" s="85">
        <v>56.018351562500001</v>
      </c>
      <c r="AJ39" s="79">
        <v>70</v>
      </c>
      <c r="AK39" s="79">
        <v>70</v>
      </c>
      <c r="AM39" s="14">
        <v>51.585300000000004</v>
      </c>
      <c r="AN39" s="14">
        <v>54.425750000000001</v>
      </c>
      <c r="AO39" s="14">
        <v>79.595089999999999</v>
      </c>
      <c r="AP39" s="14">
        <v>39.433970000000002</v>
      </c>
      <c r="AQ39" s="109">
        <v>24.5</v>
      </c>
      <c r="AR39" s="115">
        <f t="shared" si="4"/>
        <v>143.52906000000002</v>
      </c>
      <c r="AW39" s="67">
        <v>1881</v>
      </c>
    </row>
    <row r="40" spans="1:49" ht="10.15" customHeight="1" x14ac:dyDescent="0.2">
      <c r="A40" s="24">
        <v>41919</v>
      </c>
      <c r="B40" s="54">
        <f t="shared" si="5"/>
        <v>2014</v>
      </c>
      <c r="D40" s="81">
        <v>88.05</v>
      </c>
      <c r="E40" s="32">
        <v>22.83</v>
      </c>
      <c r="F40" s="34">
        <f t="shared" si="1"/>
        <v>4268.88</v>
      </c>
      <c r="G40" s="34"/>
      <c r="I40" s="6">
        <f t="shared" si="6"/>
        <v>122000</v>
      </c>
      <c r="J40" s="55">
        <v>122</v>
      </c>
      <c r="K40" s="86" t="s">
        <v>46</v>
      </c>
      <c r="L40" s="55">
        <v>59.36</v>
      </c>
      <c r="M40" s="80">
        <f t="shared" si="2"/>
        <v>2285.36</v>
      </c>
      <c r="N40" s="145"/>
      <c r="S40" s="26">
        <v>67</v>
      </c>
      <c r="X40" s="120">
        <v>213.4</v>
      </c>
      <c r="AB40" s="91">
        <v>57.737000000000002</v>
      </c>
      <c r="AC40" s="91">
        <v>57.737000000000002</v>
      </c>
      <c r="AF40" s="55">
        <v>47.41</v>
      </c>
      <c r="AG40" s="138">
        <f t="shared" si="3"/>
        <v>1825.2849999999999</v>
      </c>
      <c r="AI40" s="85">
        <v>55.575187499999998</v>
      </c>
      <c r="AJ40" s="79">
        <v>70</v>
      </c>
      <c r="AK40" s="79">
        <v>70</v>
      </c>
      <c r="AM40" s="14">
        <v>51.458169999999996</v>
      </c>
      <c r="AN40" s="14">
        <v>54.12182</v>
      </c>
      <c r="AO40" s="14">
        <v>82.285160000000005</v>
      </c>
      <c r="AP40" s="14">
        <v>40.200760000000002</v>
      </c>
      <c r="AQ40" s="109">
        <v>22.5</v>
      </c>
      <c r="AR40" s="115">
        <f t="shared" si="4"/>
        <v>144.98592000000002</v>
      </c>
      <c r="AW40" s="67">
        <v>1881</v>
      </c>
    </row>
    <row r="41" spans="1:49" ht="10.15" customHeight="1" x14ac:dyDescent="0.2">
      <c r="A41" s="24">
        <v>41920</v>
      </c>
      <c r="B41" s="54">
        <f t="shared" si="5"/>
        <v>2014</v>
      </c>
      <c r="D41" s="81">
        <v>88.05</v>
      </c>
      <c r="E41" s="32">
        <v>22.83</v>
      </c>
      <c r="F41" s="34">
        <f t="shared" si="1"/>
        <v>4268.88</v>
      </c>
      <c r="G41" s="34"/>
      <c r="I41" s="6">
        <f t="shared" si="6"/>
        <v>122000</v>
      </c>
      <c r="J41" s="55">
        <v>122</v>
      </c>
      <c r="K41" s="86" t="s">
        <v>46</v>
      </c>
      <c r="L41" s="55">
        <v>59.36</v>
      </c>
      <c r="M41" s="80">
        <f t="shared" si="2"/>
        <v>2285.36</v>
      </c>
      <c r="N41" s="145"/>
      <c r="S41" s="26">
        <v>67</v>
      </c>
      <c r="X41" s="120">
        <v>213.4</v>
      </c>
      <c r="AB41" s="91">
        <v>57.737000000000002</v>
      </c>
      <c r="AC41" s="91">
        <v>57.737000000000002</v>
      </c>
      <c r="AF41" s="55">
        <v>47.41</v>
      </c>
      <c r="AG41" s="138">
        <f t="shared" si="3"/>
        <v>1825.2849999999999</v>
      </c>
      <c r="AI41" s="85">
        <v>44.362289062499997</v>
      </c>
      <c r="AJ41" s="79">
        <v>70</v>
      </c>
      <c r="AK41" s="79">
        <v>70</v>
      </c>
      <c r="AM41" s="14">
        <v>49.973959999999998</v>
      </c>
      <c r="AN41" s="14">
        <v>50.885469999999998</v>
      </c>
      <c r="AO41" s="14">
        <v>79.706949999999992</v>
      </c>
      <c r="AP41" s="14">
        <v>39.647199999999998</v>
      </c>
      <c r="AQ41" s="109">
        <v>21.8</v>
      </c>
      <c r="AR41" s="115">
        <f t="shared" si="4"/>
        <v>141.15414999999999</v>
      </c>
      <c r="AW41" s="67">
        <v>1881</v>
      </c>
    </row>
    <row r="42" spans="1:49" ht="10.15" customHeight="1" x14ac:dyDescent="0.2">
      <c r="A42" s="24">
        <v>41921</v>
      </c>
      <c r="B42" s="54">
        <f t="shared" si="5"/>
        <v>2014</v>
      </c>
      <c r="D42" s="81">
        <v>88.05</v>
      </c>
      <c r="E42" s="32">
        <v>22.83</v>
      </c>
      <c r="F42" s="34">
        <f t="shared" si="1"/>
        <v>4268.88</v>
      </c>
      <c r="G42" s="34"/>
      <c r="I42" s="6">
        <f>+J39*1000</f>
        <v>122000</v>
      </c>
      <c r="J42" s="55">
        <v>122</v>
      </c>
      <c r="K42" s="86" t="s">
        <v>46</v>
      </c>
      <c r="L42" s="55">
        <v>59.36</v>
      </c>
      <c r="M42" s="80">
        <f t="shared" si="2"/>
        <v>2285.36</v>
      </c>
      <c r="N42" s="145"/>
      <c r="S42" s="26">
        <v>67</v>
      </c>
      <c r="X42" s="120">
        <v>213.4</v>
      </c>
      <c r="AB42" s="91">
        <v>57.737000000000002</v>
      </c>
      <c r="AC42" s="91">
        <v>57.737000000000002</v>
      </c>
      <c r="AF42" s="55">
        <v>47.41</v>
      </c>
      <c r="AG42" s="138">
        <f t="shared" si="3"/>
        <v>1825.2849999999999</v>
      </c>
      <c r="AI42" s="85">
        <v>47.498015625000001</v>
      </c>
      <c r="AJ42" s="79">
        <v>70</v>
      </c>
      <c r="AK42" s="79">
        <v>70</v>
      </c>
      <c r="AM42" s="14">
        <v>49.537199999999999</v>
      </c>
      <c r="AN42" s="14">
        <v>52.589640000000003</v>
      </c>
      <c r="AO42" s="14">
        <v>82.362399999999994</v>
      </c>
      <c r="AP42" s="14">
        <v>41.549349999999997</v>
      </c>
      <c r="AQ42" s="109">
        <v>25.1</v>
      </c>
      <c r="AR42" s="115">
        <f t="shared" si="4"/>
        <v>149.01174999999998</v>
      </c>
      <c r="AW42" s="67">
        <v>1881</v>
      </c>
    </row>
    <row r="43" spans="1:49" ht="10.15" customHeight="1" x14ac:dyDescent="0.2">
      <c r="A43" s="24">
        <v>41922</v>
      </c>
      <c r="B43" s="54">
        <f t="shared" si="5"/>
        <v>2014</v>
      </c>
      <c r="D43" s="81">
        <v>88.05</v>
      </c>
      <c r="E43" s="32">
        <v>22.83</v>
      </c>
      <c r="F43" s="34">
        <f t="shared" si="1"/>
        <v>4268.88</v>
      </c>
      <c r="G43" s="34"/>
      <c r="I43" s="6">
        <v>129000</v>
      </c>
      <c r="J43" s="6">
        <v>129</v>
      </c>
      <c r="L43" s="55">
        <v>59.36</v>
      </c>
      <c r="M43" s="80">
        <f t="shared" si="2"/>
        <v>2285.36</v>
      </c>
      <c r="N43" s="145"/>
      <c r="S43" s="26">
        <v>67</v>
      </c>
      <c r="X43" s="120">
        <v>213.4</v>
      </c>
      <c r="AB43" s="91">
        <v>57.737000000000002</v>
      </c>
      <c r="AC43" s="91">
        <v>57.737000000000002</v>
      </c>
      <c r="AF43" s="55">
        <v>47.41</v>
      </c>
      <c r="AG43" s="138">
        <f t="shared" si="3"/>
        <v>1825.2849999999999</v>
      </c>
      <c r="AI43" s="85">
        <v>50.196789062500002</v>
      </c>
      <c r="AJ43" s="79">
        <v>70</v>
      </c>
      <c r="AK43" s="79">
        <v>70</v>
      </c>
      <c r="AM43" s="14">
        <v>50.722279999999998</v>
      </c>
      <c r="AN43" s="14">
        <v>53.031779999999998</v>
      </c>
      <c r="AO43" s="14">
        <v>80.808589999999995</v>
      </c>
      <c r="AP43" s="14">
        <v>41.211469999999998</v>
      </c>
      <c r="AQ43" s="109">
        <v>17</v>
      </c>
      <c r="AR43" s="115">
        <f t="shared" si="4"/>
        <v>139.02006</v>
      </c>
      <c r="AW43" s="67">
        <v>1881</v>
      </c>
    </row>
    <row r="44" spans="1:49" ht="10.15" customHeight="1" x14ac:dyDescent="0.2">
      <c r="A44" s="24">
        <v>41923</v>
      </c>
      <c r="B44" s="54">
        <f t="shared" si="5"/>
        <v>2014</v>
      </c>
      <c r="D44" s="81">
        <v>88.05</v>
      </c>
      <c r="E44" s="32">
        <v>22.83</v>
      </c>
      <c r="F44" s="34">
        <f t="shared" si="1"/>
        <v>4268.88</v>
      </c>
      <c r="G44" s="34"/>
      <c r="I44" s="6">
        <v>129000</v>
      </c>
      <c r="J44" s="6">
        <v>129</v>
      </c>
      <c r="L44" s="55">
        <v>59.36</v>
      </c>
      <c r="M44" s="80">
        <f t="shared" si="2"/>
        <v>2285.36</v>
      </c>
      <c r="N44" s="145"/>
      <c r="S44" s="26">
        <v>67</v>
      </c>
      <c r="X44" s="120">
        <v>213.4</v>
      </c>
      <c r="AB44" s="91">
        <v>57.737000000000002</v>
      </c>
      <c r="AC44" s="91">
        <v>57.737000000000002</v>
      </c>
      <c r="AF44" s="55">
        <v>47.41</v>
      </c>
      <c r="AG44" s="138">
        <f t="shared" si="3"/>
        <v>1825.2849999999999</v>
      </c>
      <c r="AI44" s="85">
        <v>48.737945312500003</v>
      </c>
      <c r="AJ44" s="79">
        <v>70</v>
      </c>
      <c r="AK44" s="79">
        <v>70</v>
      </c>
      <c r="AM44" s="14">
        <v>48.25779</v>
      </c>
      <c r="AN44" s="14">
        <v>51.266300000000001</v>
      </c>
      <c r="AO44" s="14">
        <v>80.906070000000014</v>
      </c>
      <c r="AP44" s="14">
        <v>42.875519999999995</v>
      </c>
      <c r="AQ44" s="109">
        <v>20.9</v>
      </c>
      <c r="AR44" s="115">
        <f t="shared" si="4"/>
        <v>144.68159</v>
      </c>
      <c r="AW44" s="67">
        <v>1881</v>
      </c>
    </row>
    <row r="45" spans="1:49" ht="10.15" customHeight="1" x14ac:dyDescent="0.2">
      <c r="A45" s="24">
        <v>41924</v>
      </c>
      <c r="B45" s="54">
        <f t="shared" si="5"/>
        <v>2014</v>
      </c>
      <c r="D45" s="81">
        <v>88.05</v>
      </c>
      <c r="E45" s="32">
        <v>22.83</v>
      </c>
      <c r="F45" s="34">
        <f t="shared" si="1"/>
        <v>4268.88</v>
      </c>
      <c r="G45" s="34"/>
      <c r="I45" s="6">
        <v>129000</v>
      </c>
      <c r="J45" s="6">
        <v>129</v>
      </c>
      <c r="L45" s="55">
        <v>59.36</v>
      </c>
      <c r="M45" s="80">
        <f t="shared" si="2"/>
        <v>2285.36</v>
      </c>
      <c r="N45" s="145"/>
      <c r="S45" s="26">
        <v>67</v>
      </c>
      <c r="X45" s="120">
        <v>213.4</v>
      </c>
      <c r="AB45" s="91">
        <v>57.737000000000002</v>
      </c>
      <c r="AC45" s="91">
        <v>57.737000000000002</v>
      </c>
      <c r="AF45" s="55">
        <v>47.41</v>
      </c>
      <c r="AG45" s="138">
        <f t="shared" si="3"/>
        <v>1825.2849999999999</v>
      </c>
      <c r="AI45" s="85">
        <v>48.812511718750002</v>
      </c>
      <c r="AJ45" s="79">
        <v>70</v>
      </c>
      <c r="AK45" s="79">
        <v>70</v>
      </c>
      <c r="AM45" s="14">
        <v>46.432970000000005</v>
      </c>
      <c r="AN45" s="14">
        <v>50.200960000000002</v>
      </c>
      <c r="AO45" s="14">
        <v>80.709729999999993</v>
      </c>
      <c r="AP45" s="14">
        <v>45.592620000000004</v>
      </c>
      <c r="AQ45" s="109">
        <v>20.5</v>
      </c>
      <c r="AR45" s="115">
        <f t="shared" si="4"/>
        <v>146.80234999999999</v>
      </c>
      <c r="AW45" s="67">
        <v>1881</v>
      </c>
    </row>
    <row r="46" spans="1:49" ht="10.15" customHeight="1" x14ac:dyDescent="0.2">
      <c r="A46" s="24">
        <v>41925</v>
      </c>
      <c r="B46" s="54">
        <f t="shared" si="5"/>
        <v>2014</v>
      </c>
      <c r="D46" s="81">
        <v>88.05</v>
      </c>
      <c r="E46" s="32">
        <v>22.83</v>
      </c>
      <c r="F46" s="34">
        <f t="shared" si="1"/>
        <v>4268.88</v>
      </c>
      <c r="G46" s="34"/>
      <c r="I46" s="6">
        <v>129000</v>
      </c>
      <c r="J46" s="6">
        <v>129</v>
      </c>
      <c r="L46" s="55">
        <v>59.36</v>
      </c>
      <c r="M46" s="80">
        <f t="shared" si="2"/>
        <v>2285.36</v>
      </c>
      <c r="N46" s="145"/>
      <c r="S46" s="26">
        <v>67</v>
      </c>
      <c r="X46" s="120">
        <v>213.4</v>
      </c>
      <c r="AB46" s="91">
        <v>57.737000000000002</v>
      </c>
      <c r="AC46" s="91">
        <v>57.737000000000002</v>
      </c>
      <c r="AF46" s="55">
        <v>47.41</v>
      </c>
      <c r="AG46" s="138">
        <f t="shared" si="3"/>
        <v>1825.2849999999999</v>
      </c>
      <c r="AI46" s="85">
        <v>48.830539062500002</v>
      </c>
      <c r="AJ46" s="79">
        <v>70</v>
      </c>
      <c r="AK46" s="79">
        <v>70</v>
      </c>
      <c r="AM46" s="14">
        <v>48.227209999999999</v>
      </c>
      <c r="AN46" s="14">
        <v>50.785760000000003</v>
      </c>
      <c r="AO46" s="14">
        <v>81.070959999999999</v>
      </c>
      <c r="AP46" s="14">
        <v>44.93806</v>
      </c>
      <c r="AQ46" s="109">
        <v>19.100000000000001</v>
      </c>
      <c r="AR46" s="115">
        <f t="shared" si="4"/>
        <v>145.10901999999999</v>
      </c>
      <c r="AW46" s="67">
        <v>1881</v>
      </c>
    </row>
    <row r="47" spans="1:49" ht="10.15" customHeight="1" x14ac:dyDescent="0.2">
      <c r="A47" s="24">
        <v>41926</v>
      </c>
      <c r="B47" s="54">
        <f t="shared" si="5"/>
        <v>2014</v>
      </c>
      <c r="D47" s="81">
        <v>88.05</v>
      </c>
      <c r="E47" s="32">
        <v>22.83</v>
      </c>
      <c r="F47" s="34">
        <f t="shared" si="1"/>
        <v>4268.88</v>
      </c>
      <c r="G47" s="34"/>
      <c r="I47" s="6">
        <v>129000</v>
      </c>
      <c r="J47" s="6">
        <v>129</v>
      </c>
      <c r="L47" s="55">
        <v>59.36</v>
      </c>
      <c r="M47" s="80">
        <f t="shared" si="2"/>
        <v>2285.36</v>
      </c>
      <c r="N47" s="145"/>
      <c r="S47" s="26">
        <v>67</v>
      </c>
      <c r="X47" s="120">
        <v>213.4</v>
      </c>
      <c r="AB47" s="91">
        <v>57.737000000000002</v>
      </c>
      <c r="AC47" s="91">
        <v>57.737000000000002</v>
      </c>
      <c r="AF47" s="55">
        <v>47.41</v>
      </c>
      <c r="AG47" s="138">
        <f t="shared" si="3"/>
        <v>1825.2849999999999</v>
      </c>
      <c r="AI47" s="85">
        <v>49.310121093749999</v>
      </c>
      <c r="AJ47" s="79">
        <v>70</v>
      </c>
      <c r="AK47" s="79">
        <v>70</v>
      </c>
      <c r="AM47" s="14">
        <v>46.311089999999993</v>
      </c>
      <c r="AN47" s="14">
        <v>48.975709999999999</v>
      </c>
      <c r="AO47" s="14">
        <v>81.015799999999999</v>
      </c>
      <c r="AP47" s="14">
        <v>41.658679999999997</v>
      </c>
      <c r="AQ47" s="109">
        <v>19</v>
      </c>
      <c r="AR47" s="115">
        <f t="shared" si="4"/>
        <v>141.67447999999999</v>
      </c>
      <c r="AW47" s="67">
        <v>1881</v>
      </c>
    </row>
    <row r="48" spans="1:49" ht="10.15" customHeight="1" x14ac:dyDescent="0.2">
      <c r="A48" s="24">
        <v>41927</v>
      </c>
      <c r="B48" s="54">
        <f t="shared" si="5"/>
        <v>2014</v>
      </c>
      <c r="D48" s="81">
        <v>88.05</v>
      </c>
      <c r="E48" s="32">
        <v>22.83</v>
      </c>
      <c r="F48" s="34">
        <f t="shared" si="1"/>
        <v>4268.88</v>
      </c>
      <c r="G48" s="34"/>
      <c r="I48" s="6">
        <v>129000</v>
      </c>
      <c r="J48" s="6">
        <v>129</v>
      </c>
      <c r="L48" s="55">
        <v>59.36</v>
      </c>
      <c r="M48" s="80">
        <f t="shared" si="2"/>
        <v>2285.36</v>
      </c>
      <c r="N48" s="145"/>
      <c r="S48" s="26">
        <v>67</v>
      </c>
      <c r="X48" s="120">
        <v>213.4</v>
      </c>
      <c r="AB48" s="91">
        <v>57.737000000000002</v>
      </c>
      <c r="AC48" s="91">
        <v>57.737000000000002</v>
      </c>
      <c r="AF48" s="55">
        <v>47.41</v>
      </c>
      <c r="AG48" s="138">
        <f t="shared" si="3"/>
        <v>1825.2849999999999</v>
      </c>
      <c r="AI48" s="85">
        <v>49.26782421875</v>
      </c>
      <c r="AJ48" s="79">
        <v>70</v>
      </c>
      <c r="AK48" s="79">
        <v>70</v>
      </c>
      <c r="AM48" s="14">
        <v>48.295519999999996</v>
      </c>
      <c r="AN48" s="14">
        <v>50.820569999999996</v>
      </c>
      <c r="AO48" s="14">
        <v>81.443770000000001</v>
      </c>
      <c r="AP48" s="14">
        <v>40.67277</v>
      </c>
      <c r="AQ48" s="109">
        <v>16.8</v>
      </c>
      <c r="AR48" s="115">
        <f t="shared" si="4"/>
        <v>138.91654</v>
      </c>
      <c r="AW48" s="67">
        <v>1881</v>
      </c>
    </row>
    <row r="49" spans="1:49" ht="10.15" customHeight="1" x14ac:dyDescent="0.2">
      <c r="A49" s="24">
        <v>41928</v>
      </c>
      <c r="B49" s="54">
        <f t="shared" si="5"/>
        <v>2014</v>
      </c>
      <c r="D49" s="81">
        <v>88.05</v>
      </c>
      <c r="E49" s="32">
        <v>22.83</v>
      </c>
      <c r="F49" s="34">
        <f t="shared" si="1"/>
        <v>4268.88</v>
      </c>
      <c r="G49" s="34"/>
      <c r="I49" s="6">
        <v>129000</v>
      </c>
      <c r="J49" s="6">
        <v>129</v>
      </c>
      <c r="L49" s="55">
        <v>59.36</v>
      </c>
      <c r="M49" s="80">
        <f t="shared" si="2"/>
        <v>2285.36</v>
      </c>
      <c r="N49" s="145"/>
      <c r="S49" s="26">
        <v>67</v>
      </c>
      <c r="X49" s="120">
        <v>213.4</v>
      </c>
      <c r="AB49" s="91">
        <v>57.737000000000002</v>
      </c>
      <c r="AC49" s="91">
        <v>57.737000000000002</v>
      </c>
      <c r="AF49" s="55">
        <v>47.41</v>
      </c>
      <c r="AG49" s="138">
        <f t="shared" si="3"/>
        <v>1825.2849999999999</v>
      </c>
      <c r="AI49" s="85">
        <v>49.039394531249997</v>
      </c>
      <c r="AJ49" s="79">
        <v>70</v>
      </c>
      <c r="AK49" s="79">
        <v>70</v>
      </c>
      <c r="AM49" s="14">
        <v>47.950569999999999</v>
      </c>
      <c r="AN49" s="14">
        <v>51.018709999999999</v>
      </c>
      <c r="AO49" s="14">
        <v>84.965779999999995</v>
      </c>
      <c r="AP49" s="14">
        <v>38.976480000000002</v>
      </c>
      <c r="AQ49" s="109">
        <v>17.2</v>
      </c>
      <c r="AR49" s="115">
        <f t="shared" si="4"/>
        <v>141.14225999999999</v>
      </c>
      <c r="AW49" s="67">
        <v>1881</v>
      </c>
    </row>
    <row r="50" spans="1:49" ht="10.15" customHeight="1" x14ac:dyDescent="0.2">
      <c r="A50" s="24">
        <v>41929</v>
      </c>
      <c r="B50" s="54">
        <f t="shared" si="5"/>
        <v>2014</v>
      </c>
      <c r="D50" s="81">
        <v>88.05</v>
      </c>
      <c r="E50" s="32">
        <v>22.83</v>
      </c>
      <c r="F50" s="34">
        <f t="shared" si="1"/>
        <v>4268.88</v>
      </c>
      <c r="G50" s="34"/>
      <c r="I50" s="6">
        <v>129000</v>
      </c>
      <c r="J50" s="6">
        <v>129</v>
      </c>
      <c r="L50" s="55">
        <v>59.36</v>
      </c>
      <c r="M50" s="80">
        <f t="shared" si="2"/>
        <v>2285.36</v>
      </c>
      <c r="N50" s="145"/>
      <c r="S50" s="26">
        <v>67</v>
      </c>
      <c r="X50" s="120">
        <v>213.4</v>
      </c>
      <c r="AB50" s="91">
        <v>57.737000000000002</v>
      </c>
      <c r="AC50" s="91">
        <v>57.737000000000002</v>
      </c>
      <c r="AF50" s="55">
        <v>47.41</v>
      </c>
      <c r="AG50" s="138">
        <f t="shared" si="3"/>
        <v>1825.2849999999999</v>
      </c>
      <c r="AI50" s="85">
        <v>48.016417968749998</v>
      </c>
      <c r="AJ50" s="79">
        <v>70</v>
      </c>
      <c r="AK50" s="79">
        <v>70</v>
      </c>
      <c r="AM50" s="14">
        <v>48.411749999999998</v>
      </c>
      <c r="AN50" s="14">
        <v>51.194470000000003</v>
      </c>
      <c r="AO50" s="14">
        <v>81.898820000000001</v>
      </c>
      <c r="AP50" s="14">
        <v>41.188040000000001</v>
      </c>
      <c r="AQ50" s="109">
        <v>16.5</v>
      </c>
      <c r="AR50" s="115">
        <f t="shared" si="4"/>
        <v>139.58686</v>
      </c>
      <c r="AW50" s="67">
        <v>1881</v>
      </c>
    </row>
    <row r="51" spans="1:49" ht="10.15" customHeight="1" x14ac:dyDescent="0.2">
      <c r="A51" s="24">
        <v>41930</v>
      </c>
      <c r="B51" s="54">
        <f t="shared" si="5"/>
        <v>2014</v>
      </c>
      <c r="D51" s="81">
        <v>88.05</v>
      </c>
      <c r="E51" s="32">
        <v>22.83</v>
      </c>
      <c r="F51" s="34">
        <f t="shared" si="1"/>
        <v>4268.88</v>
      </c>
      <c r="G51" s="34"/>
      <c r="I51" s="6">
        <v>129000</v>
      </c>
      <c r="J51" s="6">
        <v>129</v>
      </c>
      <c r="L51" s="55">
        <v>59.36</v>
      </c>
      <c r="M51" s="80">
        <f t="shared" si="2"/>
        <v>2285.36</v>
      </c>
      <c r="N51" s="145"/>
      <c r="S51" s="26">
        <v>67</v>
      </c>
      <c r="X51" s="120">
        <v>213.4</v>
      </c>
      <c r="AB51" s="91">
        <v>57.737000000000002</v>
      </c>
      <c r="AC51" s="91">
        <v>57.737000000000002</v>
      </c>
      <c r="AF51" s="55">
        <v>47.41</v>
      </c>
      <c r="AG51" s="138">
        <f t="shared" si="3"/>
        <v>1825.2849999999999</v>
      </c>
      <c r="AI51" s="85">
        <v>49.599234375000002</v>
      </c>
      <c r="AJ51" s="79">
        <v>70</v>
      </c>
      <c r="AK51" s="79">
        <v>70</v>
      </c>
      <c r="AM51" s="14">
        <v>49.224580000000003</v>
      </c>
      <c r="AN51" s="14">
        <v>51.820860000000003</v>
      </c>
      <c r="AO51" s="14">
        <v>80.568039999999996</v>
      </c>
      <c r="AP51" s="14">
        <v>43.070250000000001</v>
      </c>
      <c r="AQ51" s="109">
        <v>20.5</v>
      </c>
      <c r="AR51" s="115">
        <f t="shared" si="4"/>
        <v>144.13828999999998</v>
      </c>
      <c r="AW51" s="67">
        <v>1881</v>
      </c>
    </row>
    <row r="52" spans="1:49" ht="10.15" customHeight="1" x14ac:dyDescent="0.2">
      <c r="A52" s="24">
        <v>41931</v>
      </c>
      <c r="B52" s="54">
        <f t="shared" si="5"/>
        <v>2014</v>
      </c>
      <c r="D52" s="81">
        <v>88.05</v>
      </c>
      <c r="E52" s="32">
        <v>22.83</v>
      </c>
      <c r="F52" s="34">
        <f t="shared" si="1"/>
        <v>4268.88</v>
      </c>
      <c r="G52" s="34"/>
      <c r="I52" s="6">
        <v>129000</v>
      </c>
      <c r="J52" s="6">
        <v>129</v>
      </c>
      <c r="L52" s="55">
        <v>59.36</v>
      </c>
      <c r="M52" s="80">
        <f t="shared" si="2"/>
        <v>2285.36</v>
      </c>
      <c r="N52" s="145"/>
      <c r="S52" s="26">
        <v>67</v>
      </c>
      <c r="X52" s="120">
        <v>213.4</v>
      </c>
      <c r="AB52" s="91">
        <v>57.737000000000002</v>
      </c>
      <c r="AC52" s="91">
        <v>57.737000000000002</v>
      </c>
      <c r="AF52" s="55">
        <v>47.41</v>
      </c>
      <c r="AG52" s="138">
        <f t="shared" si="3"/>
        <v>1825.2849999999999</v>
      </c>
      <c r="AI52" s="85">
        <v>48.740136718750001</v>
      </c>
      <c r="AJ52" s="79">
        <v>70</v>
      </c>
      <c r="AK52" s="79">
        <v>70</v>
      </c>
      <c r="AM52" s="14">
        <v>48.887239999999998</v>
      </c>
      <c r="AN52" s="14">
        <v>51.718519999999998</v>
      </c>
      <c r="AO52" s="14">
        <v>80.06841</v>
      </c>
      <c r="AP52" s="14">
        <v>41.994639999999997</v>
      </c>
      <c r="AQ52" s="109">
        <v>18.600000000000001</v>
      </c>
      <c r="AR52" s="115">
        <f t="shared" si="4"/>
        <v>140.66305</v>
      </c>
      <c r="AW52" s="67">
        <v>1881</v>
      </c>
    </row>
    <row r="53" spans="1:49" ht="10.15" customHeight="1" x14ac:dyDescent="0.2">
      <c r="A53" s="24">
        <v>41932</v>
      </c>
      <c r="B53" s="54">
        <f t="shared" si="5"/>
        <v>2014</v>
      </c>
      <c r="D53" s="81">
        <v>88.05</v>
      </c>
      <c r="E53" s="32">
        <v>22.83</v>
      </c>
      <c r="F53" s="34">
        <f t="shared" si="1"/>
        <v>4268.88</v>
      </c>
      <c r="G53" s="34"/>
      <c r="I53" s="6">
        <v>129000</v>
      </c>
      <c r="J53" s="6">
        <v>129</v>
      </c>
      <c r="L53" s="55">
        <v>59.36</v>
      </c>
      <c r="M53" s="80">
        <f t="shared" si="2"/>
        <v>2285.36</v>
      </c>
      <c r="N53" s="145"/>
      <c r="S53" s="26">
        <v>67</v>
      </c>
      <c r="X53" s="120">
        <v>213.4</v>
      </c>
      <c r="AB53" s="91">
        <v>57.737000000000002</v>
      </c>
      <c r="AC53" s="91">
        <v>57.737000000000002</v>
      </c>
      <c r="AF53" s="55">
        <v>47.41</v>
      </c>
      <c r="AG53" s="138">
        <f t="shared" si="3"/>
        <v>1825.2849999999999</v>
      </c>
      <c r="AI53" s="85">
        <v>48.731781249999997</v>
      </c>
      <c r="AJ53" s="79">
        <v>70</v>
      </c>
      <c r="AK53" s="79">
        <v>70</v>
      </c>
      <c r="AM53" s="14">
        <v>50.093309999999995</v>
      </c>
      <c r="AN53" s="14">
        <v>53.816499999999998</v>
      </c>
      <c r="AO53" s="14">
        <v>78.374710000000007</v>
      </c>
      <c r="AP53" s="14">
        <v>41.398209999999999</v>
      </c>
      <c r="AQ53" s="109">
        <v>18.7</v>
      </c>
      <c r="AR53" s="115">
        <f t="shared" si="4"/>
        <v>138.47291999999999</v>
      </c>
      <c r="AW53" s="67">
        <v>1881</v>
      </c>
    </row>
    <row r="54" spans="1:49" ht="10.15" customHeight="1" x14ac:dyDescent="0.2">
      <c r="A54" s="24">
        <v>41933</v>
      </c>
      <c r="B54" s="54">
        <f t="shared" si="5"/>
        <v>2014</v>
      </c>
      <c r="D54" s="81">
        <v>88.05</v>
      </c>
      <c r="E54" s="32">
        <v>22.83</v>
      </c>
      <c r="F54" s="34">
        <f t="shared" si="1"/>
        <v>4268.88</v>
      </c>
      <c r="G54" s="34"/>
      <c r="I54" s="6">
        <v>129000</v>
      </c>
      <c r="J54" s="6">
        <v>129</v>
      </c>
      <c r="L54" s="55">
        <v>59.36</v>
      </c>
      <c r="M54" s="80">
        <f t="shared" si="2"/>
        <v>2285.36</v>
      </c>
      <c r="N54" s="145"/>
      <c r="S54" s="26">
        <v>67</v>
      </c>
      <c r="X54" s="120">
        <v>213.4</v>
      </c>
      <c r="AB54" s="91">
        <v>57.737000000000002</v>
      </c>
      <c r="AC54" s="91">
        <v>57.737000000000002</v>
      </c>
      <c r="AF54" s="55">
        <v>47.41</v>
      </c>
      <c r="AG54" s="138">
        <f t="shared" si="3"/>
        <v>1825.2849999999999</v>
      </c>
      <c r="AI54" s="85">
        <v>48.76670703125</v>
      </c>
      <c r="AJ54" s="79">
        <v>70</v>
      </c>
      <c r="AK54" s="79">
        <v>70</v>
      </c>
      <c r="AM54" s="14">
        <v>47.899300000000004</v>
      </c>
      <c r="AN54" s="14">
        <v>50.537550000000003</v>
      </c>
      <c r="AO54" s="14">
        <v>80.346800000000002</v>
      </c>
      <c r="AP54" s="14">
        <v>43.726309999999998</v>
      </c>
      <c r="AQ54" s="109">
        <v>24</v>
      </c>
      <c r="AR54" s="115">
        <f t="shared" si="4"/>
        <v>148.07310999999999</v>
      </c>
      <c r="AW54" s="67">
        <v>1881</v>
      </c>
    </row>
    <row r="55" spans="1:49" ht="10.15" customHeight="1" x14ac:dyDescent="0.2">
      <c r="A55" s="24">
        <v>41934</v>
      </c>
      <c r="B55" s="54">
        <f t="shared" si="5"/>
        <v>2014</v>
      </c>
      <c r="D55" s="81">
        <v>88.05</v>
      </c>
      <c r="E55" s="32">
        <v>22.83</v>
      </c>
      <c r="F55" s="34">
        <f t="shared" si="1"/>
        <v>4268.88</v>
      </c>
      <c r="G55" s="34"/>
      <c r="I55" s="6">
        <v>129000</v>
      </c>
      <c r="J55" s="6">
        <v>129</v>
      </c>
      <c r="L55" s="55">
        <v>59.36</v>
      </c>
      <c r="M55" s="80">
        <f t="shared" si="2"/>
        <v>2285.36</v>
      </c>
      <c r="N55" s="145"/>
      <c r="S55" s="26">
        <v>67</v>
      </c>
      <c r="X55" s="120">
        <v>213.4</v>
      </c>
      <c r="AB55" s="91">
        <v>57.737000000000002</v>
      </c>
      <c r="AC55" s="91">
        <v>57.737000000000002</v>
      </c>
      <c r="AF55" s="55">
        <v>47.41</v>
      </c>
      <c r="AG55" s="138">
        <f t="shared" si="3"/>
        <v>1825.2849999999999</v>
      </c>
      <c r="AI55" s="85">
        <v>48.823640625000003</v>
      </c>
      <c r="AJ55" s="79">
        <v>70</v>
      </c>
      <c r="AK55" s="79">
        <v>70</v>
      </c>
      <c r="AM55" s="14">
        <v>49.385640000000002</v>
      </c>
      <c r="AN55" s="14">
        <v>51.993600000000001</v>
      </c>
      <c r="AO55" s="14">
        <v>80.712500000000006</v>
      </c>
      <c r="AP55" s="14">
        <v>44.573029999999996</v>
      </c>
      <c r="AQ55" s="109">
        <v>18</v>
      </c>
      <c r="AR55" s="115">
        <f t="shared" si="4"/>
        <v>143.28552999999999</v>
      </c>
      <c r="AW55" s="67">
        <v>1881</v>
      </c>
    </row>
    <row r="56" spans="1:49" ht="10.15" customHeight="1" x14ac:dyDescent="0.2">
      <c r="A56" s="24">
        <v>41935</v>
      </c>
      <c r="B56" s="54">
        <f t="shared" si="5"/>
        <v>2014</v>
      </c>
      <c r="D56" s="81">
        <v>88.05</v>
      </c>
      <c r="E56" s="32">
        <v>22.83</v>
      </c>
      <c r="F56" s="34">
        <f t="shared" si="1"/>
        <v>4268.88</v>
      </c>
      <c r="G56" s="34"/>
      <c r="I56" s="6">
        <v>129000</v>
      </c>
      <c r="J56" s="6">
        <v>129</v>
      </c>
      <c r="L56" s="55">
        <v>59.36</v>
      </c>
      <c r="M56" s="80">
        <f t="shared" si="2"/>
        <v>2285.36</v>
      </c>
      <c r="N56" s="145"/>
      <c r="S56" s="26">
        <v>67</v>
      </c>
      <c r="X56" s="120">
        <v>213.4</v>
      </c>
      <c r="AB56" s="91">
        <v>57.737000000000002</v>
      </c>
      <c r="AC56" s="91">
        <v>57.737000000000002</v>
      </c>
      <c r="AF56" s="55">
        <v>47.41</v>
      </c>
      <c r="AG56" s="138">
        <f t="shared" si="3"/>
        <v>1825.2849999999999</v>
      </c>
      <c r="AI56" s="85">
        <v>49.3462265625</v>
      </c>
      <c r="AJ56" s="79">
        <v>70</v>
      </c>
      <c r="AK56" s="79">
        <v>70</v>
      </c>
      <c r="AM56" s="14">
        <v>49.079070000000002</v>
      </c>
      <c r="AN56" s="14">
        <v>52.344749999999998</v>
      </c>
      <c r="AO56" s="14">
        <v>82.273769999999999</v>
      </c>
      <c r="AP56" s="14">
        <v>42.875790000000002</v>
      </c>
      <c r="AQ56" s="109">
        <v>12.6</v>
      </c>
      <c r="AR56" s="115">
        <f t="shared" si="4"/>
        <v>137.74956</v>
      </c>
      <c r="AW56" s="67">
        <v>1881</v>
      </c>
    </row>
    <row r="57" spans="1:49" ht="10.15" customHeight="1" x14ac:dyDescent="0.2">
      <c r="A57" s="24">
        <v>41936</v>
      </c>
      <c r="B57" s="54">
        <f t="shared" si="5"/>
        <v>2014</v>
      </c>
      <c r="D57" s="81">
        <v>88.05</v>
      </c>
      <c r="E57" s="32">
        <v>22.83</v>
      </c>
      <c r="F57" s="34">
        <f t="shared" si="1"/>
        <v>4268.88</v>
      </c>
      <c r="G57" s="34"/>
      <c r="I57" s="6">
        <v>129000</v>
      </c>
      <c r="J57" s="6">
        <v>129</v>
      </c>
      <c r="L57" s="55">
        <v>59.36</v>
      </c>
      <c r="M57" s="80">
        <f t="shared" si="2"/>
        <v>2285.36</v>
      </c>
      <c r="N57" s="145"/>
      <c r="S57" s="26">
        <v>67</v>
      </c>
      <c r="X57" s="120">
        <v>213.4</v>
      </c>
      <c r="AB57" s="91">
        <v>57.737000000000002</v>
      </c>
      <c r="AC57" s="91">
        <v>57.737000000000002</v>
      </c>
      <c r="AF57" s="55">
        <v>47.41</v>
      </c>
      <c r="AG57" s="138">
        <f t="shared" si="3"/>
        <v>1825.2849999999999</v>
      </c>
      <c r="AI57" s="85">
        <v>48.877992187499999</v>
      </c>
      <c r="AJ57" s="79">
        <v>70</v>
      </c>
      <c r="AK57" s="79">
        <v>70</v>
      </c>
      <c r="AM57" s="14">
        <v>52.693550000000002</v>
      </c>
      <c r="AN57" s="14">
        <v>55.645609999999998</v>
      </c>
      <c r="AO57" s="14">
        <v>80.174720000000008</v>
      </c>
      <c r="AP57" s="14">
        <v>42.030430000000003</v>
      </c>
      <c r="AQ57" s="109">
        <v>17.600000000000001</v>
      </c>
      <c r="AR57" s="115">
        <f t="shared" si="4"/>
        <v>139.80515</v>
      </c>
      <c r="AW57" s="67">
        <v>1881</v>
      </c>
    </row>
    <row r="58" spans="1:49" ht="10.15" customHeight="1" x14ac:dyDescent="0.2">
      <c r="A58" s="24">
        <v>41937</v>
      </c>
      <c r="B58" s="54">
        <f t="shared" si="5"/>
        <v>2014</v>
      </c>
      <c r="D58" s="81">
        <v>88.05</v>
      </c>
      <c r="E58" s="32">
        <v>22.83</v>
      </c>
      <c r="F58" s="34">
        <f t="shared" si="1"/>
        <v>4268.88</v>
      </c>
      <c r="G58" s="34"/>
      <c r="I58" s="6">
        <v>129000</v>
      </c>
      <c r="J58" s="6">
        <v>129</v>
      </c>
      <c r="L58" s="55">
        <v>59.36</v>
      </c>
      <c r="M58" s="80">
        <f t="shared" si="2"/>
        <v>2285.36</v>
      </c>
      <c r="N58" s="145"/>
      <c r="S58" s="26">
        <v>67</v>
      </c>
      <c r="X58" s="120">
        <v>213.4</v>
      </c>
      <c r="AB58" s="91">
        <v>57.737000000000002</v>
      </c>
      <c r="AC58" s="91">
        <v>57.737000000000002</v>
      </c>
      <c r="AF58" s="55">
        <v>47.41</v>
      </c>
      <c r="AG58" s="138">
        <f t="shared" si="3"/>
        <v>1825.2849999999999</v>
      </c>
      <c r="AI58" s="85">
        <v>48.982687499999997</v>
      </c>
      <c r="AJ58" s="79">
        <v>70</v>
      </c>
      <c r="AK58" s="79">
        <v>70</v>
      </c>
      <c r="AM58" s="14">
        <v>48.711640000000003</v>
      </c>
      <c r="AN58" s="14">
        <v>51.789499999999997</v>
      </c>
      <c r="AO58" s="14">
        <v>80.364220000000003</v>
      </c>
      <c r="AP58" s="14">
        <v>40.475970000000004</v>
      </c>
      <c r="AQ58" s="109">
        <v>22.6</v>
      </c>
      <c r="AR58" s="115">
        <f t="shared" si="4"/>
        <v>143.44019</v>
      </c>
      <c r="AW58" s="67">
        <v>1881</v>
      </c>
    </row>
    <row r="59" spans="1:49" ht="10.15" customHeight="1" x14ac:dyDescent="0.2">
      <c r="A59" s="24">
        <v>41938</v>
      </c>
      <c r="B59" s="54">
        <f t="shared" si="5"/>
        <v>2014</v>
      </c>
      <c r="D59" s="81">
        <v>88.05</v>
      </c>
      <c r="E59" s="32">
        <v>22.83</v>
      </c>
      <c r="F59" s="34">
        <f t="shared" si="1"/>
        <v>4268.88</v>
      </c>
      <c r="G59" s="34"/>
      <c r="I59" s="6">
        <v>129000</v>
      </c>
      <c r="J59" s="6">
        <v>129</v>
      </c>
      <c r="L59" s="55">
        <v>59.36</v>
      </c>
      <c r="M59" s="80">
        <f t="shared" si="2"/>
        <v>2285.36</v>
      </c>
      <c r="N59" s="145"/>
      <c r="S59" s="26">
        <v>67</v>
      </c>
      <c r="X59" s="120">
        <v>213.4</v>
      </c>
      <c r="AB59" s="91">
        <v>57.737000000000002</v>
      </c>
      <c r="AC59" s="91">
        <v>57.737000000000002</v>
      </c>
      <c r="AF59" s="55">
        <v>47.41</v>
      </c>
      <c r="AG59" s="138">
        <f t="shared" si="3"/>
        <v>1825.2849999999999</v>
      </c>
      <c r="AI59" s="85">
        <v>49.261933593750001</v>
      </c>
      <c r="AJ59" s="79">
        <v>70</v>
      </c>
      <c r="AK59" s="79">
        <v>70</v>
      </c>
      <c r="AM59" s="14">
        <v>48.950050000000005</v>
      </c>
      <c r="AN59" s="14">
        <v>52.086949999999995</v>
      </c>
      <c r="AO59" s="14">
        <v>79.281019999999998</v>
      </c>
      <c r="AP59" s="14">
        <v>40.434919999999998</v>
      </c>
      <c r="AQ59" s="109">
        <v>21.6</v>
      </c>
      <c r="AR59" s="115">
        <f t="shared" si="4"/>
        <v>141.31593999999998</v>
      </c>
      <c r="AW59" s="67">
        <v>1881</v>
      </c>
    </row>
    <row r="60" spans="1:49" ht="10.15" customHeight="1" x14ac:dyDescent="0.2">
      <c r="A60" s="24">
        <v>41939</v>
      </c>
      <c r="B60" s="54">
        <f t="shared" si="5"/>
        <v>2014</v>
      </c>
      <c r="D60" s="81">
        <v>88.05</v>
      </c>
      <c r="E60" s="32">
        <v>22.83</v>
      </c>
      <c r="F60" s="34">
        <f t="shared" si="1"/>
        <v>4268.88</v>
      </c>
      <c r="G60" s="34"/>
      <c r="I60" s="6">
        <v>129000</v>
      </c>
      <c r="J60" s="6">
        <v>129</v>
      </c>
      <c r="L60" s="55">
        <v>59.36</v>
      </c>
      <c r="M60" s="80">
        <f t="shared" si="2"/>
        <v>2285.36</v>
      </c>
      <c r="N60" s="145"/>
      <c r="S60" s="26">
        <v>67</v>
      </c>
      <c r="X60" s="120">
        <v>213.4</v>
      </c>
      <c r="AB60" s="91">
        <v>57.737000000000002</v>
      </c>
      <c r="AC60" s="91">
        <v>57.737000000000002</v>
      </c>
      <c r="AF60" s="55">
        <v>47.41</v>
      </c>
      <c r="AG60" s="138">
        <f t="shared" si="3"/>
        <v>1825.2849999999999</v>
      </c>
      <c r="AI60" s="85">
        <v>48.751261718750001</v>
      </c>
      <c r="AJ60" s="79">
        <v>70</v>
      </c>
      <c r="AK60" s="79">
        <v>70</v>
      </c>
      <c r="AM60" s="14">
        <v>49.132620000000003</v>
      </c>
      <c r="AN60" s="14">
        <v>52.573010000000004</v>
      </c>
      <c r="AO60" s="14">
        <v>80.482640000000004</v>
      </c>
      <c r="AP60" s="14">
        <v>40.338519999999995</v>
      </c>
      <c r="AQ60" s="109">
        <v>18.899999999999999</v>
      </c>
      <c r="AR60" s="115">
        <f t="shared" si="4"/>
        <v>139.72116</v>
      </c>
      <c r="AW60" s="67">
        <v>1881</v>
      </c>
    </row>
    <row r="61" spans="1:49" ht="10.15" customHeight="1" x14ac:dyDescent="0.2">
      <c r="A61" s="24">
        <v>41940</v>
      </c>
      <c r="B61" s="54">
        <f t="shared" si="5"/>
        <v>2014</v>
      </c>
      <c r="D61" s="81">
        <v>88.05</v>
      </c>
      <c r="E61" s="32">
        <v>22.83</v>
      </c>
      <c r="F61" s="34">
        <f t="shared" si="1"/>
        <v>4268.88</v>
      </c>
      <c r="G61" s="34"/>
      <c r="I61" s="6">
        <v>129000</v>
      </c>
      <c r="J61" s="6">
        <v>129</v>
      </c>
      <c r="L61" s="55">
        <v>59.36</v>
      </c>
      <c r="M61" s="80">
        <f t="shared" si="2"/>
        <v>2285.36</v>
      </c>
      <c r="N61" s="145"/>
      <c r="S61" s="26">
        <v>67</v>
      </c>
      <c r="X61" s="120">
        <v>213.4</v>
      </c>
      <c r="AB61" s="91">
        <v>57.737000000000002</v>
      </c>
      <c r="AC61" s="91">
        <v>57.737000000000002</v>
      </c>
      <c r="AF61" s="55">
        <v>47.41</v>
      </c>
      <c r="AG61" s="138">
        <f t="shared" si="3"/>
        <v>1825.2849999999999</v>
      </c>
      <c r="AI61" s="85">
        <v>47</v>
      </c>
      <c r="AJ61" s="79">
        <v>70</v>
      </c>
      <c r="AK61" s="79">
        <v>70</v>
      </c>
      <c r="AM61" s="14">
        <v>50.408259999999999</v>
      </c>
      <c r="AN61" s="14">
        <v>53.168730000000004</v>
      </c>
      <c r="AO61" s="14">
        <v>79.445139999999995</v>
      </c>
      <c r="AP61" s="14">
        <v>41.486460000000001</v>
      </c>
      <c r="AQ61" s="109">
        <v>11.9</v>
      </c>
      <c r="AR61" s="115">
        <f t="shared" si="4"/>
        <v>132.83160000000001</v>
      </c>
      <c r="AW61" s="67">
        <v>1881</v>
      </c>
    </row>
    <row r="62" spans="1:49" ht="10.15" customHeight="1" x14ac:dyDescent="0.2">
      <c r="A62" s="24">
        <v>41941</v>
      </c>
      <c r="B62" s="54">
        <f t="shared" si="5"/>
        <v>2014</v>
      </c>
      <c r="D62" s="81">
        <v>88.05</v>
      </c>
      <c r="E62" s="32">
        <v>22.83</v>
      </c>
      <c r="F62" s="34">
        <f t="shared" si="1"/>
        <v>4268.88</v>
      </c>
      <c r="G62" s="34"/>
      <c r="I62" s="6">
        <v>129000</v>
      </c>
      <c r="J62" s="6">
        <v>129</v>
      </c>
      <c r="L62" s="55">
        <v>59.36</v>
      </c>
      <c r="M62" s="80">
        <f t="shared" si="2"/>
        <v>2285.36</v>
      </c>
      <c r="N62" s="145"/>
      <c r="S62" s="26">
        <v>67</v>
      </c>
      <c r="X62" s="120">
        <v>213.4</v>
      </c>
      <c r="AB62" s="91">
        <v>57.737000000000002</v>
      </c>
      <c r="AC62" s="91">
        <v>57.737000000000002</v>
      </c>
      <c r="AF62" s="55">
        <v>47.41</v>
      </c>
      <c r="AG62" s="138">
        <f t="shared" si="3"/>
        <v>1825.2849999999999</v>
      </c>
      <c r="AI62" s="85">
        <v>47.6</v>
      </c>
      <c r="AJ62" s="79">
        <v>70</v>
      </c>
      <c r="AK62" s="79">
        <v>70</v>
      </c>
      <c r="AM62" s="14">
        <v>47.528190000000002</v>
      </c>
      <c r="AN62" s="14">
        <v>50.946719999999999</v>
      </c>
      <c r="AO62" s="14">
        <v>81.804130000000001</v>
      </c>
      <c r="AP62" s="14">
        <v>44.948430000000002</v>
      </c>
      <c r="AQ62" s="109">
        <v>4.3</v>
      </c>
      <c r="AR62" s="115">
        <f t="shared" si="4"/>
        <v>131.05256</v>
      </c>
      <c r="AW62" s="67">
        <v>1881</v>
      </c>
    </row>
    <row r="63" spans="1:49" ht="10.15" customHeight="1" x14ac:dyDescent="0.2">
      <c r="A63" s="24">
        <v>41942</v>
      </c>
      <c r="B63" s="54">
        <f t="shared" si="5"/>
        <v>2014</v>
      </c>
      <c r="D63" s="81">
        <v>88.05</v>
      </c>
      <c r="E63" s="32">
        <v>22.83</v>
      </c>
      <c r="F63" s="34">
        <f t="shared" si="1"/>
        <v>4268.88</v>
      </c>
      <c r="G63" s="34"/>
      <c r="I63" s="6">
        <v>129000</v>
      </c>
      <c r="J63" s="6">
        <v>129</v>
      </c>
      <c r="L63" s="55">
        <v>59.36</v>
      </c>
      <c r="M63" s="80">
        <f t="shared" si="2"/>
        <v>2285.36</v>
      </c>
      <c r="N63" s="145"/>
      <c r="S63" s="26">
        <v>67</v>
      </c>
      <c r="X63" s="120">
        <v>213.4</v>
      </c>
      <c r="AB63" s="91">
        <v>57.737000000000002</v>
      </c>
      <c r="AC63" s="91">
        <v>57.737000000000002</v>
      </c>
      <c r="AF63" s="55">
        <v>47.41</v>
      </c>
      <c r="AG63" s="138">
        <f t="shared" si="3"/>
        <v>1825.2849999999999</v>
      </c>
      <c r="AI63" s="85">
        <v>45.2</v>
      </c>
      <c r="AJ63" s="79">
        <v>70</v>
      </c>
      <c r="AK63" s="79">
        <v>70</v>
      </c>
      <c r="AM63" s="14">
        <v>48.954050000000002</v>
      </c>
      <c r="AN63" s="14">
        <v>52.029540000000004</v>
      </c>
      <c r="AO63" s="14">
        <v>80.836460000000002</v>
      </c>
      <c r="AP63" s="14">
        <v>48.028390000000002</v>
      </c>
      <c r="AQ63" s="109">
        <v>0</v>
      </c>
      <c r="AR63" s="115">
        <f t="shared" si="4"/>
        <v>128.86484999999999</v>
      </c>
      <c r="AW63" s="67">
        <v>1881</v>
      </c>
    </row>
    <row r="64" spans="1:49" ht="10.15" customHeight="1" x14ac:dyDescent="0.2">
      <c r="A64" s="24">
        <v>41943</v>
      </c>
      <c r="B64" s="54">
        <f t="shared" si="5"/>
        <v>2014</v>
      </c>
      <c r="D64" s="81">
        <v>88.05</v>
      </c>
      <c r="E64" s="32">
        <v>22.83</v>
      </c>
      <c r="F64" s="34">
        <f t="shared" si="1"/>
        <v>4268.88</v>
      </c>
      <c r="G64" s="34"/>
      <c r="I64" s="6">
        <v>129000</v>
      </c>
      <c r="J64" s="6">
        <v>129</v>
      </c>
      <c r="L64" s="55">
        <v>59.36</v>
      </c>
      <c r="M64" s="80">
        <f t="shared" si="2"/>
        <v>2285.36</v>
      </c>
      <c r="N64" s="145"/>
      <c r="S64" s="26">
        <v>67</v>
      </c>
      <c r="X64" s="120">
        <v>213.4</v>
      </c>
      <c r="AB64" s="91">
        <v>57.737000000000002</v>
      </c>
      <c r="AC64" s="91">
        <v>57.737000000000002</v>
      </c>
      <c r="AF64" s="55">
        <v>47.41</v>
      </c>
      <c r="AG64" s="138">
        <f t="shared" si="3"/>
        <v>1825.2849999999999</v>
      </c>
      <c r="AI64" s="85">
        <v>45.9</v>
      </c>
      <c r="AJ64" s="79">
        <v>70</v>
      </c>
      <c r="AK64" s="79">
        <v>70</v>
      </c>
      <c r="AM64" s="14">
        <v>50.653680000000001</v>
      </c>
      <c r="AN64" s="14">
        <v>53.549459999999996</v>
      </c>
      <c r="AO64" s="14">
        <v>84.259509999999992</v>
      </c>
      <c r="AP64" s="14">
        <v>48.242890000000003</v>
      </c>
      <c r="AQ64" s="109">
        <v>0</v>
      </c>
      <c r="AR64" s="115">
        <f t="shared" si="4"/>
        <v>132.50239999999999</v>
      </c>
      <c r="AW64" s="67">
        <v>1881</v>
      </c>
    </row>
    <row r="65" spans="1:49" ht="10.15" customHeight="1" x14ac:dyDescent="0.2">
      <c r="A65" s="24">
        <v>41944</v>
      </c>
      <c r="B65" s="54">
        <f t="shared" si="5"/>
        <v>2014</v>
      </c>
      <c r="C65" s="56">
        <v>41944</v>
      </c>
      <c r="D65" s="81">
        <v>79.3</v>
      </c>
      <c r="E65" s="32">
        <v>34</v>
      </c>
      <c r="F65" s="34">
        <f t="shared" si="1"/>
        <v>4362.05</v>
      </c>
      <c r="G65" s="34"/>
      <c r="H65" s="34">
        <v>123</v>
      </c>
      <c r="I65" s="6">
        <v>139000</v>
      </c>
      <c r="J65" s="6">
        <v>139</v>
      </c>
      <c r="L65" s="55">
        <v>59.36</v>
      </c>
      <c r="M65" s="80">
        <f t="shared" si="2"/>
        <v>2285.36</v>
      </c>
      <c r="N65" s="145"/>
      <c r="O65" s="3">
        <v>50</v>
      </c>
      <c r="S65" s="26">
        <v>64</v>
      </c>
      <c r="X65" s="120">
        <v>227</v>
      </c>
      <c r="AB65" s="91">
        <v>64.926000000000002</v>
      </c>
      <c r="AC65" s="91">
        <v>64.926000000000002</v>
      </c>
      <c r="AF65" s="55">
        <v>49.2</v>
      </c>
      <c r="AG65" s="138">
        <f t="shared" si="3"/>
        <v>1894.2</v>
      </c>
      <c r="AH65" s="78">
        <v>46.8</v>
      </c>
      <c r="AI65" s="85">
        <v>46.8</v>
      </c>
      <c r="AJ65" s="79">
        <v>70</v>
      </c>
      <c r="AK65" s="79">
        <v>70</v>
      </c>
      <c r="AM65" s="14">
        <v>46.077750000000002</v>
      </c>
      <c r="AN65" s="14">
        <v>48.484089999999995</v>
      </c>
      <c r="AO65" s="14">
        <v>83.1374</v>
      </c>
      <c r="AP65" s="14">
        <v>46.242510000000003</v>
      </c>
      <c r="AQ65" s="109">
        <v>2.1</v>
      </c>
      <c r="AR65" s="115">
        <f t="shared" si="4"/>
        <v>131.47990999999999</v>
      </c>
      <c r="AW65" s="67">
        <v>1735</v>
      </c>
    </row>
    <row r="66" spans="1:49" ht="10.15" customHeight="1" x14ac:dyDescent="0.2">
      <c r="A66" s="24">
        <v>41945</v>
      </c>
      <c r="B66" s="54">
        <f t="shared" si="5"/>
        <v>2014</v>
      </c>
      <c r="D66" s="81">
        <v>79.3</v>
      </c>
      <c r="E66" s="32">
        <v>34</v>
      </c>
      <c r="F66" s="34">
        <f t="shared" si="1"/>
        <v>4362.05</v>
      </c>
      <c r="G66" s="34"/>
      <c r="H66" s="34">
        <v>123</v>
      </c>
      <c r="I66" s="6">
        <v>139000</v>
      </c>
      <c r="J66" s="6">
        <v>139</v>
      </c>
      <c r="L66" s="55">
        <v>59.36</v>
      </c>
      <c r="M66" s="80">
        <f t="shared" si="2"/>
        <v>2285.36</v>
      </c>
      <c r="N66" s="145"/>
      <c r="O66" s="3">
        <v>51</v>
      </c>
      <c r="S66" s="26">
        <v>64</v>
      </c>
      <c r="X66" s="120">
        <v>227</v>
      </c>
      <c r="AB66" s="91">
        <v>64.926000000000002</v>
      </c>
      <c r="AC66" s="91">
        <v>64.926000000000002</v>
      </c>
      <c r="AF66" s="55">
        <v>49.2</v>
      </c>
      <c r="AG66" s="138">
        <f t="shared" si="3"/>
        <v>1894.2</v>
      </c>
      <c r="AH66" s="78">
        <v>43.8</v>
      </c>
      <c r="AI66" s="85">
        <v>43.8</v>
      </c>
      <c r="AJ66" s="79">
        <v>70</v>
      </c>
      <c r="AK66" s="79">
        <v>70</v>
      </c>
      <c r="AM66" s="14">
        <v>44.128900000000002</v>
      </c>
      <c r="AN66" s="14">
        <v>45.033709999999999</v>
      </c>
      <c r="AO66" s="14">
        <v>82.454530000000005</v>
      </c>
      <c r="AP66" s="14">
        <v>45.663919999999997</v>
      </c>
      <c r="AQ66" s="109">
        <v>9.8000000000000007</v>
      </c>
      <c r="AR66" s="115">
        <f t="shared" si="4"/>
        <v>137.91845000000001</v>
      </c>
      <c r="AW66" s="67">
        <v>1735</v>
      </c>
    </row>
    <row r="67" spans="1:49" ht="10.15" customHeight="1" x14ac:dyDescent="0.2">
      <c r="A67" s="24">
        <v>41946</v>
      </c>
      <c r="B67" s="54">
        <f t="shared" si="5"/>
        <v>2014</v>
      </c>
      <c r="D67" s="81">
        <v>79.3</v>
      </c>
      <c r="E67" s="32">
        <v>34</v>
      </c>
      <c r="F67" s="34">
        <f t="shared" si="1"/>
        <v>4362.05</v>
      </c>
      <c r="G67" s="34"/>
      <c r="H67" s="34">
        <v>125</v>
      </c>
      <c r="I67" s="6">
        <v>139000</v>
      </c>
      <c r="J67" s="55">
        <v>122</v>
      </c>
      <c r="K67" s="86" t="s">
        <v>46</v>
      </c>
      <c r="L67" s="55">
        <v>59.36</v>
      </c>
      <c r="M67" s="80">
        <f t="shared" si="2"/>
        <v>2285.36</v>
      </c>
      <c r="N67" s="145"/>
      <c r="O67" s="3">
        <v>47</v>
      </c>
      <c r="S67" s="80">
        <v>62</v>
      </c>
      <c r="T67" s="83" t="s">
        <v>47</v>
      </c>
      <c r="X67" s="120">
        <v>227</v>
      </c>
      <c r="AB67" s="91">
        <v>64.926000000000002</v>
      </c>
      <c r="AC67" s="91">
        <v>64.926000000000002</v>
      </c>
      <c r="AF67" s="55">
        <v>49.2</v>
      </c>
      <c r="AG67" s="138">
        <f t="shared" si="3"/>
        <v>1894.2</v>
      </c>
      <c r="AH67" s="78">
        <v>44.2</v>
      </c>
      <c r="AI67" s="85">
        <v>44.2</v>
      </c>
      <c r="AJ67" s="79">
        <v>70</v>
      </c>
      <c r="AK67" s="79">
        <v>70</v>
      </c>
      <c r="AM67" s="14">
        <v>43.97345</v>
      </c>
      <c r="AN67" s="14">
        <v>44.932679999999998</v>
      </c>
      <c r="AO67" s="14">
        <v>82.539880000000011</v>
      </c>
      <c r="AP67" s="14">
        <v>47.240459999999999</v>
      </c>
      <c r="AQ67" s="109">
        <v>11.8</v>
      </c>
      <c r="AR67" s="115">
        <f t="shared" si="4"/>
        <v>141.58034000000004</v>
      </c>
      <c r="AW67" s="67">
        <v>1735</v>
      </c>
    </row>
    <row r="68" spans="1:49" ht="10.15" customHeight="1" x14ac:dyDescent="0.2">
      <c r="A68" s="24">
        <v>41947</v>
      </c>
      <c r="B68" s="54">
        <f t="shared" si="5"/>
        <v>2014</v>
      </c>
      <c r="D68" s="81">
        <v>79.3</v>
      </c>
      <c r="E68" s="32">
        <v>34</v>
      </c>
      <c r="F68" s="34">
        <f t="shared" si="1"/>
        <v>4362.05</v>
      </c>
      <c r="G68" s="34"/>
      <c r="H68" s="34">
        <v>125</v>
      </c>
      <c r="I68" s="6">
        <v>139000</v>
      </c>
      <c r="J68" s="55">
        <v>122</v>
      </c>
      <c r="K68" s="86" t="s">
        <v>46</v>
      </c>
      <c r="L68" s="55">
        <v>59.36</v>
      </c>
      <c r="M68" s="80">
        <f t="shared" si="2"/>
        <v>2285.36</v>
      </c>
      <c r="N68" s="145"/>
      <c r="O68" s="3">
        <v>49</v>
      </c>
      <c r="S68" s="80">
        <v>62</v>
      </c>
      <c r="T68" s="83" t="s">
        <v>47</v>
      </c>
      <c r="X68" s="120">
        <v>227</v>
      </c>
      <c r="AB68" s="91">
        <v>64.926000000000002</v>
      </c>
      <c r="AC68" s="91">
        <v>64.926000000000002</v>
      </c>
      <c r="AF68" s="55">
        <v>49.2</v>
      </c>
      <c r="AG68" s="138">
        <f t="shared" si="3"/>
        <v>1894.2</v>
      </c>
      <c r="AH68" s="78">
        <v>44.5</v>
      </c>
      <c r="AI68" s="85">
        <v>44.5</v>
      </c>
      <c r="AJ68" s="79">
        <v>70</v>
      </c>
      <c r="AK68" s="79">
        <v>70</v>
      </c>
      <c r="AM68" s="14">
        <v>48.54271</v>
      </c>
      <c r="AN68" s="14">
        <v>50.56147</v>
      </c>
      <c r="AO68" s="14">
        <v>83.185450000000003</v>
      </c>
      <c r="AP68" s="14">
        <v>46.399699999999996</v>
      </c>
      <c r="AQ68" s="109">
        <v>16.5</v>
      </c>
      <c r="AR68" s="115">
        <f t="shared" si="4"/>
        <v>146.08515</v>
      </c>
      <c r="AW68" s="67">
        <v>1735</v>
      </c>
    </row>
    <row r="69" spans="1:49" ht="10.15" customHeight="1" x14ac:dyDescent="0.2">
      <c r="A69" s="24">
        <v>41948</v>
      </c>
      <c r="B69" s="54">
        <f t="shared" si="5"/>
        <v>2014</v>
      </c>
      <c r="D69" s="81">
        <v>79.3</v>
      </c>
      <c r="E69" s="32">
        <v>34</v>
      </c>
      <c r="F69" s="34">
        <f t="shared" ref="F69:F132" si="7">(D69+E69)*$K$1</f>
        <v>4362.05</v>
      </c>
      <c r="G69" s="34"/>
      <c r="H69" s="34">
        <v>119</v>
      </c>
      <c r="I69" s="6">
        <v>139000</v>
      </c>
      <c r="J69" s="55">
        <v>122</v>
      </c>
      <c r="K69" s="86" t="s">
        <v>46</v>
      </c>
      <c r="L69" s="55">
        <v>59.36</v>
      </c>
      <c r="M69" s="80">
        <f t="shared" ref="M69:M132" si="8">L69*$K$1</f>
        <v>2285.36</v>
      </c>
      <c r="N69" s="145"/>
      <c r="O69" s="3">
        <v>49</v>
      </c>
      <c r="S69" s="26">
        <v>64</v>
      </c>
      <c r="X69" s="120">
        <v>227</v>
      </c>
      <c r="AB69" s="91">
        <v>64.926000000000002</v>
      </c>
      <c r="AC69" s="91">
        <v>64.926000000000002</v>
      </c>
      <c r="AF69" s="55">
        <v>49.2</v>
      </c>
      <c r="AG69" s="138">
        <f t="shared" ref="AG69:AG132" si="9">AF69*$K$1</f>
        <v>1894.2</v>
      </c>
      <c r="AH69" s="78">
        <v>48.8</v>
      </c>
      <c r="AI69" s="85">
        <v>48.8</v>
      </c>
      <c r="AJ69" s="79">
        <v>70</v>
      </c>
      <c r="AK69" s="79">
        <v>70</v>
      </c>
      <c r="AM69" s="14">
        <v>47.817209999999996</v>
      </c>
      <c r="AN69" s="14">
        <v>48.927099999999996</v>
      </c>
      <c r="AO69" s="14">
        <v>83.422749999999994</v>
      </c>
      <c r="AP69" s="14">
        <v>47.991</v>
      </c>
      <c r="AQ69" s="109">
        <v>5.9</v>
      </c>
      <c r="AR69" s="115">
        <f t="shared" ref="AR69:AR132" si="10">AO69+AP69+AQ69</f>
        <v>137.31375</v>
      </c>
      <c r="AW69" s="67">
        <v>1735</v>
      </c>
    </row>
    <row r="70" spans="1:49" ht="10.15" customHeight="1" x14ac:dyDescent="0.2">
      <c r="A70" s="24">
        <v>41949</v>
      </c>
      <c r="B70" s="54">
        <f t="shared" ref="B70:B125" si="11">YEAR(A70)</f>
        <v>2014</v>
      </c>
      <c r="D70" s="81">
        <v>79.3</v>
      </c>
      <c r="E70" s="32">
        <v>34</v>
      </c>
      <c r="F70" s="34">
        <f t="shared" si="7"/>
        <v>4362.05</v>
      </c>
      <c r="G70" s="34"/>
      <c r="H70" s="34">
        <v>121</v>
      </c>
      <c r="I70" s="6">
        <v>139000</v>
      </c>
      <c r="J70" s="55">
        <v>122</v>
      </c>
      <c r="K70" s="86" t="s">
        <v>46</v>
      </c>
      <c r="L70" s="55">
        <v>59.36</v>
      </c>
      <c r="M70" s="80">
        <f t="shared" si="8"/>
        <v>2285.36</v>
      </c>
      <c r="N70" s="145"/>
      <c r="O70" s="3">
        <v>54</v>
      </c>
      <c r="S70" s="26">
        <v>64</v>
      </c>
      <c r="X70" s="120">
        <v>227</v>
      </c>
      <c r="AB70" s="91">
        <v>64.926000000000002</v>
      </c>
      <c r="AC70" s="91">
        <v>64.926000000000002</v>
      </c>
      <c r="AF70" s="55">
        <v>49.2</v>
      </c>
      <c r="AG70" s="138">
        <f t="shared" si="9"/>
        <v>1894.2</v>
      </c>
      <c r="AH70" s="78">
        <v>46.5</v>
      </c>
      <c r="AI70" s="85">
        <v>46.5</v>
      </c>
      <c r="AJ70" s="79">
        <v>70</v>
      </c>
      <c r="AK70" s="79">
        <v>70</v>
      </c>
      <c r="AM70" s="14">
        <v>50.292089999999995</v>
      </c>
      <c r="AN70" s="14">
        <v>52.681989999999999</v>
      </c>
      <c r="AO70" s="14">
        <v>83.348300000000009</v>
      </c>
      <c r="AP70" s="14">
        <v>47.630940000000002</v>
      </c>
      <c r="AQ70" s="109">
        <v>5.3</v>
      </c>
      <c r="AR70" s="115">
        <f t="shared" si="10"/>
        <v>136.27924000000002</v>
      </c>
      <c r="AW70" s="67">
        <v>1735</v>
      </c>
    </row>
    <row r="71" spans="1:49" ht="10.15" customHeight="1" x14ac:dyDescent="0.2">
      <c r="A71" s="24">
        <v>41950</v>
      </c>
      <c r="B71" s="54">
        <f t="shared" si="11"/>
        <v>2014</v>
      </c>
      <c r="D71" s="81">
        <v>79.3</v>
      </c>
      <c r="E71" s="32">
        <v>34</v>
      </c>
      <c r="F71" s="34">
        <f t="shared" si="7"/>
        <v>4362.05</v>
      </c>
      <c r="G71" s="34"/>
      <c r="H71" s="34">
        <v>126</v>
      </c>
      <c r="I71" s="6">
        <v>139000</v>
      </c>
      <c r="J71" s="6">
        <v>139</v>
      </c>
      <c r="L71" s="55">
        <v>59.36</v>
      </c>
      <c r="M71" s="80">
        <f t="shared" si="8"/>
        <v>2285.36</v>
      </c>
      <c r="N71" s="145"/>
      <c r="O71" s="3">
        <v>50</v>
      </c>
      <c r="S71" s="26">
        <v>64</v>
      </c>
      <c r="X71" s="120">
        <v>227</v>
      </c>
      <c r="AB71" s="91">
        <v>64.926000000000002</v>
      </c>
      <c r="AC71" s="91">
        <v>64.926000000000002</v>
      </c>
      <c r="AF71" s="55">
        <v>49.2</v>
      </c>
      <c r="AG71" s="138">
        <f t="shared" si="9"/>
        <v>1894.2</v>
      </c>
      <c r="AH71" s="78">
        <v>47.8</v>
      </c>
      <c r="AI71" s="85">
        <v>47.8</v>
      </c>
      <c r="AJ71" s="79">
        <v>70</v>
      </c>
      <c r="AK71" s="79">
        <v>70</v>
      </c>
      <c r="AM71" s="14">
        <v>55.614510000000003</v>
      </c>
      <c r="AN71" s="14">
        <v>57.45635</v>
      </c>
      <c r="AO71" s="14">
        <v>84.245699999999999</v>
      </c>
      <c r="AP71" s="14">
        <v>48.609250000000003</v>
      </c>
      <c r="AQ71" s="109">
        <v>7.3</v>
      </c>
      <c r="AR71" s="115">
        <f t="shared" si="10"/>
        <v>140.15495000000001</v>
      </c>
      <c r="AW71" s="67">
        <v>1735</v>
      </c>
    </row>
    <row r="72" spans="1:49" ht="10.15" customHeight="1" x14ac:dyDescent="0.2">
      <c r="A72" s="24">
        <v>41951</v>
      </c>
      <c r="B72" s="54">
        <f t="shared" si="11"/>
        <v>2014</v>
      </c>
      <c r="D72" s="81">
        <v>79.3</v>
      </c>
      <c r="E72" s="32">
        <v>34</v>
      </c>
      <c r="F72" s="34">
        <f t="shared" si="7"/>
        <v>4362.05</v>
      </c>
      <c r="G72" s="34"/>
      <c r="H72" s="34">
        <v>127</v>
      </c>
      <c r="I72" s="6">
        <v>139000</v>
      </c>
      <c r="J72" s="6">
        <v>139</v>
      </c>
      <c r="L72" s="55">
        <v>59.36</v>
      </c>
      <c r="M72" s="80">
        <f t="shared" si="8"/>
        <v>2285.36</v>
      </c>
      <c r="N72" s="145"/>
      <c r="O72" s="3">
        <v>52</v>
      </c>
      <c r="S72" s="26">
        <v>64</v>
      </c>
      <c r="X72" s="120">
        <v>227</v>
      </c>
      <c r="AB72" s="91">
        <v>64.926000000000002</v>
      </c>
      <c r="AC72" s="91">
        <v>64.926000000000002</v>
      </c>
      <c r="AF72" s="55">
        <v>49.2</v>
      </c>
      <c r="AG72" s="138">
        <f t="shared" si="9"/>
        <v>1894.2</v>
      </c>
      <c r="AH72" s="78">
        <v>44.5</v>
      </c>
      <c r="AI72" s="85">
        <v>44.5</v>
      </c>
      <c r="AJ72" s="79">
        <v>70</v>
      </c>
      <c r="AK72" s="79">
        <v>70</v>
      </c>
      <c r="AM72" s="14">
        <v>52.882220000000004</v>
      </c>
      <c r="AN72" s="14">
        <v>56.273319999999998</v>
      </c>
      <c r="AO72" s="14">
        <v>85.51982000000001</v>
      </c>
      <c r="AP72" s="14">
        <v>46.994800000000005</v>
      </c>
      <c r="AQ72" s="109">
        <v>6.3</v>
      </c>
      <c r="AR72" s="115">
        <f t="shared" si="10"/>
        <v>138.81462000000002</v>
      </c>
      <c r="AW72" s="67">
        <v>1735</v>
      </c>
    </row>
    <row r="73" spans="1:49" ht="10.15" customHeight="1" x14ac:dyDescent="0.2">
      <c r="A73" s="24">
        <v>41952</v>
      </c>
      <c r="B73" s="54">
        <f t="shared" si="11"/>
        <v>2014</v>
      </c>
      <c r="D73" s="81">
        <v>79.3</v>
      </c>
      <c r="E73" s="32">
        <v>34</v>
      </c>
      <c r="F73" s="34">
        <f t="shared" si="7"/>
        <v>4362.05</v>
      </c>
      <c r="G73" s="34"/>
      <c r="H73" s="34">
        <v>126</v>
      </c>
      <c r="I73" s="6">
        <v>139000</v>
      </c>
      <c r="J73" s="6">
        <v>139</v>
      </c>
      <c r="L73" s="55">
        <v>59.36</v>
      </c>
      <c r="M73" s="80">
        <f t="shared" si="8"/>
        <v>2285.36</v>
      </c>
      <c r="N73" s="145"/>
      <c r="O73" s="3">
        <v>48</v>
      </c>
      <c r="S73" s="26">
        <v>64</v>
      </c>
      <c r="X73" s="120">
        <v>227</v>
      </c>
      <c r="AB73" s="91">
        <v>64.926000000000002</v>
      </c>
      <c r="AC73" s="91">
        <v>64.926000000000002</v>
      </c>
      <c r="AF73" s="55">
        <v>49.2</v>
      </c>
      <c r="AG73" s="138">
        <f t="shared" si="9"/>
        <v>1894.2</v>
      </c>
      <c r="AH73" s="78">
        <v>45.9</v>
      </c>
      <c r="AI73" s="85">
        <v>45.9</v>
      </c>
      <c r="AJ73" s="79">
        <v>70</v>
      </c>
      <c r="AK73" s="79">
        <v>70</v>
      </c>
      <c r="AM73" s="14">
        <v>51.834919999999997</v>
      </c>
      <c r="AN73" s="14">
        <v>54.39593</v>
      </c>
      <c r="AO73" s="14">
        <v>85.806920000000005</v>
      </c>
      <c r="AP73" s="14">
        <v>47.994210000000002</v>
      </c>
      <c r="AQ73" s="109">
        <v>3.4</v>
      </c>
      <c r="AR73" s="115">
        <f t="shared" si="10"/>
        <v>137.20113000000001</v>
      </c>
      <c r="AW73" s="67">
        <v>1735</v>
      </c>
    </row>
    <row r="74" spans="1:49" ht="10.15" customHeight="1" x14ac:dyDescent="0.2">
      <c r="A74" s="24">
        <v>41953</v>
      </c>
      <c r="B74" s="54">
        <f t="shared" si="11"/>
        <v>2014</v>
      </c>
      <c r="D74" s="81">
        <v>79.3</v>
      </c>
      <c r="E74" s="32">
        <v>34</v>
      </c>
      <c r="F74" s="34">
        <f t="shared" si="7"/>
        <v>4362.05</v>
      </c>
      <c r="G74" s="34"/>
      <c r="H74" s="34">
        <v>128</v>
      </c>
      <c r="I74" s="6">
        <v>139000</v>
      </c>
      <c r="J74" s="6">
        <v>139</v>
      </c>
      <c r="L74" s="55">
        <v>59.36</v>
      </c>
      <c r="M74" s="80">
        <f t="shared" si="8"/>
        <v>2285.36</v>
      </c>
      <c r="N74" s="145"/>
      <c r="O74" s="3">
        <v>50</v>
      </c>
      <c r="S74" s="26">
        <v>64</v>
      </c>
      <c r="X74" s="120">
        <v>227</v>
      </c>
      <c r="AB74" s="91">
        <v>64.926000000000002</v>
      </c>
      <c r="AC74" s="91">
        <v>64.926000000000002</v>
      </c>
      <c r="AF74" s="55">
        <v>49.2</v>
      </c>
      <c r="AG74" s="138">
        <f t="shared" si="9"/>
        <v>1894.2</v>
      </c>
      <c r="AH74" s="78">
        <v>44.7</v>
      </c>
      <c r="AI74" s="85">
        <v>44.7</v>
      </c>
      <c r="AJ74" s="79">
        <v>70</v>
      </c>
      <c r="AK74" s="79">
        <v>70</v>
      </c>
      <c r="AM74" s="14">
        <v>52.684820000000002</v>
      </c>
      <c r="AN74" s="14">
        <v>55.797499999999999</v>
      </c>
      <c r="AO74" s="14">
        <v>86.790660000000003</v>
      </c>
      <c r="AP74" s="14">
        <v>49.715330000000002</v>
      </c>
      <c r="AQ74" s="109">
        <v>0.6</v>
      </c>
      <c r="AR74" s="115">
        <f t="shared" si="10"/>
        <v>137.10598999999999</v>
      </c>
      <c r="AW74" s="67">
        <v>1735</v>
      </c>
    </row>
    <row r="75" spans="1:49" ht="10.15" customHeight="1" x14ac:dyDescent="0.2">
      <c r="A75" s="24">
        <v>41954</v>
      </c>
      <c r="B75" s="54">
        <f t="shared" si="11"/>
        <v>2014</v>
      </c>
      <c r="D75" s="81">
        <v>79.3</v>
      </c>
      <c r="E75" s="32">
        <v>34</v>
      </c>
      <c r="F75" s="34">
        <f t="shared" si="7"/>
        <v>4362.05</v>
      </c>
      <c r="G75" s="34"/>
      <c r="H75" s="34">
        <v>129</v>
      </c>
      <c r="I75" s="6">
        <v>139000</v>
      </c>
      <c r="J75" s="6">
        <v>139</v>
      </c>
      <c r="L75" s="55">
        <v>59.36</v>
      </c>
      <c r="M75" s="80">
        <f t="shared" si="8"/>
        <v>2285.36</v>
      </c>
      <c r="N75" s="145"/>
      <c r="O75" s="3">
        <v>49</v>
      </c>
      <c r="S75" s="26">
        <v>64</v>
      </c>
      <c r="X75" s="120">
        <v>227</v>
      </c>
      <c r="AB75" s="91">
        <v>64.926000000000002</v>
      </c>
      <c r="AC75" s="91">
        <v>64.926000000000002</v>
      </c>
      <c r="AF75" s="55">
        <v>49.2</v>
      </c>
      <c r="AG75" s="138">
        <f t="shared" si="9"/>
        <v>1894.2</v>
      </c>
      <c r="AH75" s="78">
        <v>45.6</v>
      </c>
      <c r="AI75" s="85">
        <v>45.6</v>
      </c>
      <c r="AJ75" s="79">
        <v>70</v>
      </c>
      <c r="AK75" s="79">
        <v>70</v>
      </c>
      <c r="AM75" s="14">
        <v>49.528320000000001</v>
      </c>
      <c r="AN75" s="14">
        <v>53.98377</v>
      </c>
      <c r="AO75" s="14">
        <v>85.351839999999996</v>
      </c>
      <c r="AP75" s="14">
        <v>50.270220000000002</v>
      </c>
      <c r="AQ75" s="109">
        <v>0</v>
      </c>
      <c r="AR75" s="115">
        <f t="shared" si="10"/>
        <v>135.62206</v>
      </c>
      <c r="AW75" s="67">
        <v>1735</v>
      </c>
    </row>
    <row r="76" spans="1:49" ht="10.15" customHeight="1" x14ac:dyDescent="0.2">
      <c r="A76" s="24">
        <v>41955</v>
      </c>
      <c r="B76" s="54">
        <f t="shared" si="11"/>
        <v>2014</v>
      </c>
      <c r="D76" s="81">
        <v>79.3</v>
      </c>
      <c r="E76" s="32">
        <v>34</v>
      </c>
      <c r="F76" s="34">
        <f t="shared" si="7"/>
        <v>4362.05</v>
      </c>
      <c r="G76" s="34"/>
      <c r="H76" s="34">
        <v>133</v>
      </c>
      <c r="I76" s="6">
        <v>139000</v>
      </c>
      <c r="J76" s="6">
        <v>139</v>
      </c>
      <c r="L76" s="55">
        <v>59.36</v>
      </c>
      <c r="M76" s="80">
        <f t="shared" si="8"/>
        <v>2285.36</v>
      </c>
      <c r="N76" s="145"/>
      <c r="O76" s="3">
        <v>49</v>
      </c>
      <c r="S76" s="26">
        <v>64</v>
      </c>
      <c r="X76" s="120">
        <v>227</v>
      </c>
      <c r="AB76" s="91">
        <v>64.926000000000002</v>
      </c>
      <c r="AC76" s="91">
        <v>64.926000000000002</v>
      </c>
      <c r="AF76" s="55">
        <v>49.2</v>
      </c>
      <c r="AG76" s="138">
        <f t="shared" si="9"/>
        <v>1894.2</v>
      </c>
      <c r="AH76" s="78">
        <v>47</v>
      </c>
      <c r="AI76" s="85">
        <v>47</v>
      </c>
      <c r="AJ76" s="79">
        <v>70</v>
      </c>
      <c r="AK76" s="79">
        <v>70</v>
      </c>
      <c r="AM76" s="14">
        <v>53.578319999999998</v>
      </c>
      <c r="AN76" s="14">
        <v>57.569139999999997</v>
      </c>
      <c r="AO76" s="14">
        <v>85.236240000000009</v>
      </c>
      <c r="AP76" s="14">
        <v>49.209139999999998</v>
      </c>
      <c r="AQ76" s="109">
        <v>0</v>
      </c>
      <c r="AR76" s="115">
        <f t="shared" si="10"/>
        <v>134.44538</v>
      </c>
      <c r="AW76" s="67">
        <v>1735</v>
      </c>
    </row>
    <row r="77" spans="1:49" ht="10.15" customHeight="1" x14ac:dyDescent="0.2">
      <c r="A77" s="24">
        <v>41956</v>
      </c>
      <c r="B77" s="54">
        <f t="shared" si="11"/>
        <v>2014</v>
      </c>
      <c r="D77" s="81">
        <v>79.3</v>
      </c>
      <c r="E77" s="32">
        <v>34</v>
      </c>
      <c r="F77" s="34">
        <f t="shared" si="7"/>
        <v>4362.05</v>
      </c>
      <c r="G77" s="34"/>
      <c r="H77" s="34">
        <v>134</v>
      </c>
      <c r="I77" s="6">
        <v>139000</v>
      </c>
      <c r="J77" s="6">
        <v>139</v>
      </c>
      <c r="L77" s="55">
        <v>59.36</v>
      </c>
      <c r="M77" s="80">
        <f t="shared" si="8"/>
        <v>2285.36</v>
      </c>
      <c r="N77" s="145"/>
      <c r="O77" s="3">
        <v>50</v>
      </c>
      <c r="S77" s="26">
        <v>64</v>
      </c>
      <c r="X77" s="120">
        <v>227</v>
      </c>
      <c r="AB77" s="91">
        <v>64.926000000000002</v>
      </c>
      <c r="AC77" s="91">
        <v>64.926000000000002</v>
      </c>
      <c r="AF77" s="55">
        <v>49.2</v>
      </c>
      <c r="AG77" s="138">
        <f t="shared" si="9"/>
        <v>1894.2</v>
      </c>
      <c r="AH77" s="78">
        <v>49.4</v>
      </c>
      <c r="AI77" s="85">
        <v>49.4</v>
      </c>
      <c r="AJ77" s="79">
        <v>70</v>
      </c>
      <c r="AK77" s="79">
        <v>70</v>
      </c>
      <c r="AM77" s="14">
        <v>57.402449999999995</v>
      </c>
      <c r="AN77" s="14">
        <v>61.663379999999997</v>
      </c>
      <c r="AO77" s="14">
        <v>83.632199999999997</v>
      </c>
      <c r="AP77" s="14">
        <v>49.971530000000001</v>
      </c>
      <c r="AQ77" s="109">
        <v>0</v>
      </c>
      <c r="AR77" s="115">
        <f t="shared" si="10"/>
        <v>133.60372999999998</v>
      </c>
      <c r="AW77" s="67">
        <v>1735</v>
      </c>
    </row>
    <row r="78" spans="1:49" ht="10.15" customHeight="1" x14ac:dyDescent="0.2">
      <c r="A78" s="24">
        <v>41957</v>
      </c>
      <c r="B78" s="54">
        <f t="shared" si="11"/>
        <v>2014</v>
      </c>
      <c r="D78" s="81">
        <v>79.3</v>
      </c>
      <c r="E78" s="32">
        <v>34</v>
      </c>
      <c r="F78" s="34">
        <f t="shared" si="7"/>
        <v>4362.05</v>
      </c>
      <c r="G78" s="34"/>
      <c r="H78" s="34">
        <v>130</v>
      </c>
      <c r="I78" s="6">
        <v>139000</v>
      </c>
      <c r="J78" s="6">
        <v>139</v>
      </c>
      <c r="L78" s="55">
        <v>59.36</v>
      </c>
      <c r="M78" s="80">
        <f t="shared" si="8"/>
        <v>2285.36</v>
      </c>
      <c r="N78" s="145"/>
      <c r="O78" s="3">
        <v>53</v>
      </c>
      <c r="S78" s="26">
        <v>64</v>
      </c>
      <c r="X78" s="120">
        <v>227</v>
      </c>
      <c r="AB78" s="91">
        <v>64.926000000000002</v>
      </c>
      <c r="AC78" s="91">
        <v>64.926000000000002</v>
      </c>
      <c r="AF78" s="55">
        <v>49.2</v>
      </c>
      <c r="AG78" s="138">
        <f t="shared" si="9"/>
        <v>1894.2</v>
      </c>
      <c r="AH78" s="78">
        <v>51.4</v>
      </c>
      <c r="AI78" s="85">
        <v>51.4</v>
      </c>
      <c r="AJ78" s="79">
        <v>70</v>
      </c>
      <c r="AK78" s="79">
        <v>70</v>
      </c>
      <c r="AM78" s="14">
        <v>56.424120000000002</v>
      </c>
      <c r="AN78" s="14">
        <v>62.248470000000005</v>
      </c>
      <c r="AO78" s="14">
        <v>85.951759999999993</v>
      </c>
      <c r="AP78" s="14">
        <v>51.833419999999997</v>
      </c>
      <c r="AQ78" s="109">
        <v>0</v>
      </c>
      <c r="AR78" s="115">
        <f t="shared" si="10"/>
        <v>137.78518</v>
      </c>
      <c r="AW78" s="67">
        <v>1735</v>
      </c>
    </row>
    <row r="79" spans="1:49" ht="10.15" customHeight="1" x14ac:dyDescent="0.2">
      <c r="A79" s="24">
        <v>41958</v>
      </c>
      <c r="B79" s="54">
        <f t="shared" si="11"/>
        <v>2014</v>
      </c>
      <c r="D79" s="81">
        <v>79.3</v>
      </c>
      <c r="E79" s="32">
        <v>34</v>
      </c>
      <c r="F79" s="34">
        <f t="shared" si="7"/>
        <v>4362.05</v>
      </c>
      <c r="G79" s="34"/>
      <c r="H79" s="34">
        <v>130</v>
      </c>
      <c r="I79" s="6">
        <v>139000</v>
      </c>
      <c r="J79" s="6">
        <v>139</v>
      </c>
      <c r="L79" s="55">
        <v>59.36</v>
      </c>
      <c r="M79" s="80">
        <f t="shared" si="8"/>
        <v>2285.36</v>
      </c>
      <c r="N79" s="145"/>
      <c r="O79" s="3">
        <v>55</v>
      </c>
      <c r="S79" s="26">
        <v>62</v>
      </c>
      <c r="X79" s="120">
        <v>227</v>
      </c>
      <c r="AB79" s="91">
        <v>64.926000000000002</v>
      </c>
      <c r="AC79" s="91">
        <v>64.926000000000002</v>
      </c>
      <c r="AF79" s="55">
        <v>49.2</v>
      </c>
      <c r="AG79" s="138">
        <f t="shared" si="9"/>
        <v>1894.2</v>
      </c>
      <c r="AH79" s="78">
        <v>50.5</v>
      </c>
      <c r="AI79" s="85">
        <v>50.5</v>
      </c>
      <c r="AJ79" s="79">
        <v>70</v>
      </c>
      <c r="AK79" s="79">
        <v>70</v>
      </c>
      <c r="AM79" s="14">
        <v>54.979790000000001</v>
      </c>
      <c r="AN79" s="14">
        <v>61.119610000000002</v>
      </c>
      <c r="AO79" s="14">
        <v>85.902839999999998</v>
      </c>
      <c r="AP79" s="14">
        <v>50.836820000000003</v>
      </c>
      <c r="AQ79" s="109">
        <v>0</v>
      </c>
      <c r="AR79" s="115">
        <f t="shared" si="10"/>
        <v>136.73966000000001</v>
      </c>
      <c r="AW79" s="67">
        <v>1735</v>
      </c>
    </row>
    <row r="80" spans="1:49" ht="10.15" customHeight="1" x14ac:dyDescent="0.2">
      <c r="A80" s="24">
        <v>41959</v>
      </c>
      <c r="B80" s="54">
        <f t="shared" si="11"/>
        <v>2014</v>
      </c>
      <c r="D80" s="81">
        <v>79.3</v>
      </c>
      <c r="E80" s="32">
        <v>34</v>
      </c>
      <c r="F80" s="34">
        <f t="shared" si="7"/>
        <v>4362.05</v>
      </c>
      <c r="G80" s="34"/>
      <c r="H80" s="34">
        <v>125</v>
      </c>
      <c r="I80" s="6">
        <v>139000</v>
      </c>
      <c r="J80" s="6">
        <v>139</v>
      </c>
      <c r="L80" s="55">
        <v>59.36</v>
      </c>
      <c r="M80" s="80">
        <f t="shared" si="8"/>
        <v>2285.36</v>
      </c>
      <c r="N80" s="145"/>
      <c r="O80" s="3">
        <v>55</v>
      </c>
      <c r="S80" s="26">
        <v>62</v>
      </c>
      <c r="X80" s="120">
        <v>227</v>
      </c>
      <c r="AB80" s="91">
        <v>64.926000000000002</v>
      </c>
      <c r="AC80" s="91">
        <v>64.926000000000002</v>
      </c>
      <c r="AF80" s="55">
        <v>49.2</v>
      </c>
      <c r="AG80" s="138">
        <f t="shared" si="9"/>
        <v>1894.2</v>
      </c>
      <c r="AH80" s="78">
        <v>48</v>
      </c>
      <c r="AI80" s="85">
        <v>48</v>
      </c>
      <c r="AJ80" s="79">
        <v>70</v>
      </c>
      <c r="AK80" s="79">
        <v>70</v>
      </c>
      <c r="AM80" s="14">
        <v>55.386199999999995</v>
      </c>
      <c r="AN80" s="14">
        <v>61.370150000000002</v>
      </c>
      <c r="AO80" s="14">
        <v>84.915480000000002</v>
      </c>
      <c r="AP80" s="14">
        <v>52.1601</v>
      </c>
      <c r="AQ80" s="109">
        <v>0</v>
      </c>
      <c r="AR80" s="115">
        <f t="shared" si="10"/>
        <v>137.07558</v>
      </c>
      <c r="AW80" s="67">
        <v>1735</v>
      </c>
    </row>
    <row r="81" spans="1:49" ht="10.15" customHeight="1" x14ac:dyDescent="0.2">
      <c r="A81" s="24">
        <v>41960</v>
      </c>
      <c r="B81" s="54">
        <f t="shared" si="11"/>
        <v>2014</v>
      </c>
      <c r="D81" s="81">
        <v>79.3</v>
      </c>
      <c r="E81" s="32">
        <v>34</v>
      </c>
      <c r="F81" s="34">
        <f t="shared" si="7"/>
        <v>4362.05</v>
      </c>
      <c r="G81" s="34"/>
      <c r="H81" s="34">
        <v>121</v>
      </c>
      <c r="I81" s="6">
        <v>139000</v>
      </c>
      <c r="J81" s="6">
        <v>139</v>
      </c>
      <c r="L81" s="55">
        <v>59.36</v>
      </c>
      <c r="M81" s="80">
        <f t="shared" si="8"/>
        <v>2285.36</v>
      </c>
      <c r="N81" s="145"/>
      <c r="O81" s="3">
        <v>54</v>
      </c>
      <c r="S81" s="26">
        <v>62</v>
      </c>
      <c r="X81" s="120">
        <v>227</v>
      </c>
      <c r="AB81" s="91">
        <v>64.926000000000002</v>
      </c>
      <c r="AC81" s="91">
        <v>64.926000000000002</v>
      </c>
      <c r="AF81" s="55">
        <v>49.2</v>
      </c>
      <c r="AG81" s="138">
        <f t="shared" si="9"/>
        <v>1894.2</v>
      </c>
      <c r="AH81" s="78">
        <v>47.9</v>
      </c>
      <c r="AI81" s="85">
        <v>47.9</v>
      </c>
      <c r="AJ81" s="79">
        <v>70</v>
      </c>
      <c r="AK81" s="79">
        <v>70</v>
      </c>
      <c r="AM81" s="14">
        <v>54.469949999999997</v>
      </c>
      <c r="AN81" s="14">
        <v>60.642540000000004</v>
      </c>
      <c r="AO81" s="14">
        <v>86.07544</v>
      </c>
      <c r="AP81" s="14">
        <v>50.103999999999999</v>
      </c>
      <c r="AQ81" s="109">
        <v>0</v>
      </c>
      <c r="AR81" s="115">
        <f t="shared" si="10"/>
        <v>136.17944</v>
      </c>
      <c r="AW81" s="67">
        <v>1735</v>
      </c>
    </row>
    <row r="82" spans="1:49" ht="10.15" customHeight="1" x14ac:dyDescent="0.2">
      <c r="A82" s="24">
        <v>41961</v>
      </c>
      <c r="B82" s="54">
        <f t="shared" si="11"/>
        <v>2014</v>
      </c>
      <c r="D82" s="81">
        <v>79.3</v>
      </c>
      <c r="E82" s="32">
        <v>34</v>
      </c>
      <c r="F82" s="34">
        <f t="shared" si="7"/>
        <v>4362.05</v>
      </c>
      <c r="G82" s="34"/>
      <c r="H82" s="34">
        <v>123</v>
      </c>
      <c r="I82" s="6">
        <v>139000</v>
      </c>
      <c r="J82" s="6">
        <v>139</v>
      </c>
      <c r="L82" s="55">
        <v>59.36</v>
      </c>
      <c r="M82" s="80">
        <f t="shared" si="8"/>
        <v>2285.36</v>
      </c>
      <c r="N82" s="145"/>
      <c r="O82" s="3">
        <v>53</v>
      </c>
      <c r="S82" s="26">
        <v>62</v>
      </c>
      <c r="X82" s="120">
        <v>227</v>
      </c>
      <c r="AB82" s="91">
        <v>64.926000000000002</v>
      </c>
      <c r="AC82" s="91">
        <v>64.926000000000002</v>
      </c>
      <c r="AF82" s="55">
        <v>49.2</v>
      </c>
      <c r="AG82" s="138">
        <f t="shared" si="9"/>
        <v>1894.2</v>
      </c>
      <c r="AH82" s="78">
        <v>48.2</v>
      </c>
      <c r="AI82" s="85">
        <v>48.2</v>
      </c>
      <c r="AJ82" s="79">
        <v>70</v>
      </c>
      <c r="AK82" s="79">
        <v>70</v>
      </c>
      <c r="AM82" s="14">
        <v>56.749360000000003</v>
      </c>
      <c r="AN82" s="14">
        <v>63.546730000000004</v>
      </c>
      <c r="AO82" s="14">
        <v>87.657640000000001</v>
      </c>
      <c r="AP82" s="14">
        <v>53.505279999999999</v>
      </c>
      <c r="AQ82" s="109">
        <v>0</v>
      </c>
      <c r="AR82" s="115">
        <f t="shared" si="10"/>
        <v>141.16291999999999</v>
      </c>
      <c r="AW82" s="67">
        <v>1735</v>
      </c>
    </row>
    <row r="83" spans="1:49" ht="10.15" customHeight="1" x14ac:dyDescent="0.2">
      <c r="A83" s="24">
        <v>41962</v>
      </c>
      <c r="B83" s="54">
        <f t="shared" si="11"/>
        <v>2014</v>
      </c>
      <c r="D83" s="81">
        <v>79.3</v>
      </c>
      <c r="E83" s="32">
        <v>34</v>
      </c>
      <c r="F83" s="34">
        <f t="shared" si="7"/>
        <v>4362.05</v>
      </c>
      <c r="G83" s="34"/>
      <c r="H83" s="34">
        <v>123</v>
      </c>
      <c r="I83" s="6">
        <v>139000</v>
      </c>
      <c r="J83" s="6">
        <v>139</v>
      </c>
      <c r="L83" s="55">
        <v>59.36</v>
      </c>
      <c r="M83" s="80">
        <f t="shared" si="8"/>
        <v>2285.36</v>
      </c>
      <c r="N83" s="145"/>
      <c r="O83" s="3">
        <v>53</v>
      </c>
      <c r="S83" s="26">
        <v>62</v>
      </c>
      <c r="X83" s="120">
        <v>227</v>
      </c>
      <c r="AB83" s="91">
        <v>64.926000000000002</v>
      </c>
      <c r="AC83" s="91">
        <v>64.926000000000002</v>
      </c>
      <c r="AF83" s="55">
        <v>49.2</v>
      </c>
      <c r="AG83" s="138">
        <f t="shared" si="9"/>
        <v>1894.2</v>
      </c>
      <c r="AH83" s="78">
        <v>50.7</v>
      </c>
      <c r="AI83" s="85">
        <v>50.7</v>
      </c>
      <c r="AJ83" s="79">
        <v>70</v>
      </c>
      <c r="AK83" s="79">
        <v>70</v>
      </c>
      <c r="AM83" s="14">
        <v>54.670449999999995</v>
      </c>
      <c r="AN83" s="14">
        <v>59.77496</v>
      </c>
      <c r="AO83" s="14">
        <v>81.521479999999997</v>
      </c>
      <c r="AP83" s="14">
        <v>52.717309999999998</v>
      </c>
      <c r="AQ83" s="109">
        <v>0</v>
      </c>
      <c r="AR83" s="115">
        <f t="shared" si="10"/>
        <v>134.23878999999999</v>
      </c>
      <c r="AW83" s="67">
        <v>1735</v>
      </c>
    </row>
    <row r="84" spans="1:49" ht="10.15" customHeight="1" x14ac:dyDescent="0.2">
      <c r="A84" s="24">
        <v>41963</v>
      </c>
      <c r="B84" s="54">
        <f t="shared" si="11"/>
        <v>2014</v>
      </c>
      <c r="D84" s="81">
        <v>79.3</v>
      </c>
      <c r="E84" s="32">
        <v>34</v>
      </c>
      <c r="F84" s="34">
        <f t="shared" si="7"/>
        <v>4362.05</v>
      </c>
      <c r="G84" s="34"/>
      <c r="H84" s="34">
        <v>124</v>
      </c>
      <c r="I84" s="6">
        <v>139000</v>
      </c>
      <c r="J84" s="6">
        <v>139</v>
      </c>
      <c r="L84" s="55">
        <v>59.36</v>
      </c>
      <c r="M84" s="80">
        <f t="shared" si="8"/>
        <v>2285.36</v>
      </c>
      <c r="N84" s="145"/>
      <c r="O84" s="3">
        <v>56</v>
      </c>
      <c r="S84" s="26">
        <v>62</v>
      </c>
      <c r="X84" s="120">
        <v>227</v>
      </c>
      <c r="AB84" s="91">
        <v>64.926000000000002</v>
      </c>
      <c r="AC84" s="91">
        <v>64.926000000000002</v>
      </c>
      <c r="AF84" s="55">
        <v>49.2</v>
      </c>
      <c r="AG84" s="138">
        <f t="shared" si="9"/>
        <v>1894.2</v>
      </c>
      <c r="AH84" s="78">
        <v>52.5</v>
      </c>
      <c r="AI84" s="85">
        <v>52.5</v>
      </c>
      <c r="AJ84" s="79">
        <v>70</v>
      </c>
      <c r="AK84" s="79">
        <v>70</v>
      </c>
      <c r="AM84" s="14">
        <v>55.739290000000004</v>
      </c>
      <c r="AN84" s="14">
        <v>61.25544</v>
      </c>
      <c r="AO84" s="14">
        <v>79.747450000000001</v>
      </c>
      <c r="AP84" s="14">
        <v>51.858029999999999</v>
      </c>
      <c r="AQ84" s="109">
        <v>0</v>
      </c>
      <c r="AR84" s="115">
        <f t="shared" si="10"/>
        <v>131.60548</v>
      </c>
      <c r="AW84" s="67">
        <v>1735</v>
      </c>
    </row>
    <row r="85" spans="1:49" ht="10.15" customHeight="1" x14ac:dyDescent="0.2">
      <c r="A85" s="24">
        <v>41964</v>
      </c>
      <c r="B85" s="54">
        <f t="shared" si="11"/>
        <v>2014</v>
      </c>
      <c r="D85" s="81">
        <v>79.3</v>
      </c>
      <c r="E85" s="32">
        <v>34</v>
      </c>
      <c r="F85" s="34">
        <f t="shared" si="7"/>
        <v>4362.05</v>
      </c>
      <c r="G85" s="34"/>
      <c r="H85" s="34">
        <v>121</v>
      </c>
      <c r="I85" s="6">
        <v>139000</v>
      </c>
      <c r="J85" s="6">
        <v>139</v>
      </c>
      <c r="L85" s="55">
        <v>59.36</v>
      </c>
      <c r="M85" s="80">
        <f t="shared" si="8"/>
        <v>2285.36</v>
      </c>
      <c r="N85" s="145"/>
      <c r="O85" s="3">
        <v>57</v>
      </c>
      <c r="S85" s="26">
        <v>62</v>
      </c>
      <c r="X85" s="120">
        <v>227</v>
      </c>
      <c r="AB85" s="91">
        <v>64.926000000000002</v>
      </c>
      <c r="AC85" s="91">
        <v>64.926000000000002</v>
      </c>
      <c r="AF85" s="55">
        <v>49.2</v>
      </c>
      <c r="AG85" s="138">
        <f t="shared" si="9"/>
        <v>1894.2</v>
      </c>
      <c r="AH85" s="78">
        <v>53</v>
      </c>
      <c r="AI85" s="85">
        <v>53</v>
      </c>
      <c r="AJ85" s="79">
        <v>70</v>
      </c>
      <c r="AK85" s="79">
        <v>70</v>
      </c>
      <c r="AM85" s="14">
        <v>52.444580000000002</v>
      </c>
      <c r="AN85" s="14">
        <v>59.258900000000004</v>
      </c>
      <c r="AO85" s="14">
        <v>86.24897</v>
      </c>
      <c r="AP85" s="14">
        <v>51.384209999999996</v>
      </c>
      <c r="AQ85" s="109">
        <v>0.8</v>
      </c>
      <c r="AR85" s="115">
        <f t="shared" si="10"/>
        <v>138.43317999999999</v>
      </c>
      <c r="AW85" s="67">
        <v>1735</v>
      </c>
    </row>
    <row r="86" spans="1:49" ht="10.15" customHeight="1" x14ac:dyDescent="0.2">
      <c r="A86" s="24">
        <v>41965</v>
      </c>
      <c r="B86" s="54">
        <f t="shared" si="11"/>
        <v>2014</v>
      </c>
      <c r="D86" s="81">
        <v>79.3</v>
      </c>
      <c r="E86" s="32">
        <v>34</v>
      </c>
      <c r="F86" s="34">
        <f t="shared" si="7"/>
        <v>4362.05</v>
      </c>
      <c r="G86" s="34"/>
      <c r="H86" s="34">
        <v>121</v>
      </c>
      <c r="I86" s="6">
        <v>139000</v>
      </c>
      <c r="J86" s="6">
        <v>139</v>
      </c>
      <c r="L86" s="55">
        <v>59.36</v>
      </c>
      <c r="M86" s="80">
        <f t="shared" si="8"/>
        <v>2285.36</v>
      </c>
      <c r="N86" s="145"/>
      <c r="O86" s="3">
        <v>58</v>
      </c>
      <c r="S86" s="26">
        <v>62</v>
      </c>
      <c r="X86" s="120">
        <v>227</v>
      </c>
      <c r="AB86" s="91">
        <v>64.926000000000002</v>
      </c>
      <c r="AC86" s="91">
        <v>64.926000000000002</v>
      </c>
      <c r="AF86" s="55">
        <v>49.2</v>
      </c>
      <c r="AG86" s="138">
        <f t="shared" si="9"/>
        <v>1894.2</v>
      </c>
      <c r="AH86" s="78">
        <v>51.3</v>
      </c>
      <c r="AI86" s="85">
        <v>51.3</v>
      </c>
      <c r="AJ86" s="79">
        <v>70</v>
      </c>
      <c r="AK86" s="79">
        <v>70</v>
      </c>
      <c r="AM86" s="14">
        <v>56.246490000000001</v>
      </c>
      <c r="AN86" s="14">
        <v>61.269640000000003</v>
      </c>
      <c r="AO86" s="14">
        <v>86.030910000000006</v>
      </c>
      <c r="AP86" s="14">
        <v>49.653680000000001</v>
      </c>
      <c r="AQ86" s="109">
        <v>5.3</v>
      </c>
      <c r="AR86" s="115">
        <f t="shared" si="10"/>
        <v>140.98459000000003</v>
      </c>
      <c r="AW86" s="67">
        <v>1735</v>
      </c>
    </row>
    <row r="87" spans="1:49" ht="10.15" customHeight="1" x14ac:dyDescent="0.2">
      <c r="A87" s="24">
        <v>41966</v>
      </c>
      <c r="B87" s="54">
        <f t="shared" si="11"/>
        <v>2014</v>
      </c>
      <c r="D87" s="81">
        <v>79.3</v>
      </c>
      <c r="E87" s="32">
        <v>34</v>
      </c>
      <c r="F87" s="34">
        <f t="shared" si="7"/>
        <v>4362.05</v>
      </c>
      <c r="G87" s="34"/>
      <c r="H87" s="34">
        <v>130</v>
      </c>
      <c r="I87" s="6">
        <v>139000</v>
      </c>
      <c r="J87" s="6">
        <v>139</v>
      </c>
      <c r="L87" s="55">
        <v>59.36</v>
      </c>
      <c r="M87" s="80">
        <f t="shared" si="8"/>
        <v>2285.36</v>
      </c>
      <c r="N87" s="145"/>
      <c r="O87" s="3">
        <v>58</v>
      </c>
      <c r="S87" s="26">
        <v>62</v>
      </c>
      <c r="X87" s="120">
        <v>227</v>
      </c>
      <c r="AB87" s="91">
        <v>64.926000000000002</v>
      </c>
      <c r="AC87" s="91">
        <v>64.926000000000002</v>
      </c>
      <c r="AF87" s="55">
        <v>49.2</v>
      </c>
      <c r="AG87" s="138">
        <f t="shared" si="9"/>
        <v>1894.2</v>
      </c>
      <c r="AH87" s="78">
        <v>51.9</v>
      </c>
      <c r="AI87" s="85">
        <v>51.9</v>
      </c>
      <c r="AJ87" s="79">
        <v>70</v>
      </c>
      <c r="AK87" s="79">
        <v>70</v>
      </c>
      <c r="AM87" s="14">
        <v>51.515470000000001</v>
      </c>
      <c r="AN87" s="14">
        <v>55.978610000000003</v>
      </c>
      <c r="AO87" s="14">
        <v>85.065520000000006</v>
      </c>
      <c r="AP87" s="14">
        <v>46.884099999999997</v>
      </c>
      <c r="AQ87" s="109">
        <v>9.8000000000000007</v>
      </c>
      <c r="AR87" s="115">
        <f t="shared" si="10"/>
        <v>141.74962000000002</v>
      </c>
      <c r="AW87" s="67">
        <v>1735</v>
      </c>
    </row>
    <row r="88" spans="1:49" ht="10.15" customHeight="1" x14ac:dyDescent="0.2">
      <c r="A88" s="24">
        <v>41967</v>
      </c>
      <c r="B88" s="54">
        <f t="shared" si="11"/>
        <v>2014</v>
      </c>
      <c r="D88" s="81">
        <v>79.3</v>
      </c>
      <c r="E88" s="32">
        <v>34</v>
      </c>
      <c r="F88" s="34">
        <f t="shared" si="7"/>
        <v>4362.05</v>
      </c>
      <c r="G88" s="34"/>
      <c r="H88" s="34">
        <v>128</v>
      </c>
      <c r="I88" s="6">
        <v>139000</v>
      </c>
      <c r="J88" s="6">
        <v>139</v>
      </c>
      <c r="L88" s="55">
        <v>59.36</v>
      </c>
      <c r="M88" s="80">
        <f t="shared" si="8"/>
        <v>2285.36</v>
      </c>
      <c r="N88" s="145"/>
      <c r="O88" s="3">
        <v>59</v>
      </c>
      <c r="S88" s="26">
        <v>62</v>
      </c>
      <c r="X88" s="120">
        <v>227</v>
      </c>
      <c r="AB88" s="91">
        <v>64.926000000000002</v>
      </c>
      <c r="AC88" s="91">
        <v>64.926000000000002</v>
      </c>
      <c r="AF88" s="55">
        <v>49.2</v>
      </c>
      <c r="AG88" s="138">
        <f t="shared" si="9"/>
        <v>1894.2</v>
      </c>
      <c r="AH88" s="78">
        <v>52.8</v>
      </c>
      <c r="AI88" s="85">
        <v>52.8</v>
      </c>
      <c r="AJ88" s="79">
        <v>70</v>
      </c>
      <c r="AK88" s="79">
        <v>70</v>
      </c>
      <c r="AM88" s="14">
        <v>54.362790000000004</v>
      </c>
      <c r="AN88" s="14">
        <v>59.305</v>
      </c>
      <c r="AO88" s="14">
        <v>86.34102</v>
      </c>
      <c r="AP88" s="14">
        <v>48.977179999999997</v>
      </c>
      <c r="AQ88" s="109">
        <v>9.5</v>
      </c>
      <c r="AR88" s="115">
        <f t="shared" si="10"/>
        <v>144.81819999999999</v>
      </c>
      <c r="AW88" s="67">
        <v>1735</v>
      </c>
    </row>
    <row r="89" spans="1:49" ht="10.15" customHeight="1" x14ac:dyDescent="0.2">
      <c r="A89" s="24">
        <v>41968</v>
      </c>
      <c r="B89" s="54">
        <f t="shared" si="11"/>
        <v>2014</v>
      </c>
      <c r="D89" s="81">
        <v>79.3</v>
      </c>
      <c r="E89" s="32">
        <v>34</v>
      </c>
      <c r="F89" s="34">
        <f t="shared" si="7"/>
        <v>4362.05</v>
      </c>
      <c r="G89" s="34"/>
      <c r="H89" s="34">
        <v>124</v>
      </c>
      <c r="I89" s="6">
        <v>139000</v>
      </c>
      <c r="J89" s="6">
        <v>139</v>
      </c>
      <c r="L89" s="55">
        <v>59.36</v>
      </c>
      <c r="M89" s="80">
        <f t="shared" si="8"/>
        <v>2285.36</v>
      </c>
      <c r="N89" s="145"/>
      <c r="O89" s="3">
        <v>60</v>
      </c>
      <c r="S89" s="26">
        <v>62</v>
      </c>
      <c r="X89" s="120">
        <v>227</v>
      </c>
      <c r="AB89" s="91">
        <v>64.926000000000002</v>
      </c>
      <c r="AC89" s="91">
        <v>64.926000000000002</v>
      </c>
      <c r="AF89" s="55">
        <v>49.2</v>
      </c>
      <c r="AG89" s="138">
        <f t="shared" si="9"/>
        <v>1894.2</v>
      </c>
      <c r="AH89" s="78">
        <v>52.3</v>
      </c>
      <c r="AI89" s="85">
        <v>52.3</v>
      </c>
      <c r="AJ89" s="79">
        <v>70</v>
      </c>
      <c r="AK89" s="79">
        <v>70</v>
      </c>
      <c r="AM89" s="14">
        <v>54.388190000000002</v>
      </c>
      <c r="AN89" s="14">
        <v>57.963099999999997</v>
      </c>
      <c r="AO89" s="14">
        <v>87.02452000000001</v>
      </c>
      <c r="AP89" s="14">
        <v>52.665379999999999</v>
      </c>
      <c r="AQ89" s="109">
        <v>5.5</v>
      </c>
      <c r="AR89" s="115">
        <f t="shared" si="10"/>
        <v>145.18990000000002</v>
      </c>
      <c r="AW89" s="67">
        <v>1735</v>
      </c>
    </row>
    <row r="90" spans="1:49" ht="10.15" customHeight="1" x14ac:dyDescent="0.2">
      <c r="A90" s="24">
        <v>41969</v>
      </c>
      <c r="B90" s="54">
        <f t="shared" si="11"/>
        <v>2014</v>
      </c>
      <c r="D90" s="81">
        <v>79.3</v>
      </c>
      <c r="E90" s="32">
        <v>34</v>
      </c>
      <c r="F90" s="34">
        <f t="shared" si="7"/>
        <v>4362.05</v>
      </c>
      <c r="G90" s="34"/>
      <c r="H90" s="34">
        <v>125</v>
      </c>
      <c r="I90" s="6">
        <v>139000</v>
      </c>
      <c r="J90" s="6">
        <v>139</v>
      </c>
      <c r="L90" s="55">
        <v>59.36</v>
      </c>
      <c r="M90" s="80">
        <f t="shared" si="8"/>
        <v>2285.36</v>
      </c>
      <c r="N90" s="145"/>
      <c r="O90" s="3">
        <v>55</v>
      </c>
      <c r="S90" s="26">
        <v>62</v>
      </c>
      <c r="X90" s="120">
        <v>227</v>
      </c>
      <c r="AB90" s="91">
        <v>64.926000000000002</v>
      </c>
      <c r="AC90" s="91">
        <v>64.926000000000002</v>
      </c>
      <c r="AF90" s="55">
        <v>49.2</v>
      </c>
      <c r="AG90" s="138">
        <f t="shared" si="9"/>
        <v>1894.2</v>
      </c>
      <c r="AH90" s="78">
        <v>52.544796875000003</v>
      </c>
      <c r="AI90" s="85">
        <v>52.544796875000003</v>
      </c>
      <c r="AJ90" s="79">
        <v>70</v>
      </c>
      <c r="AK90" s="79">
        <v>70</v>
      </c>
      <c r="AM90" s="14">
        <v>53.611959999999996</v>
      </c>
      <c r="AN90" s="14">
        <v>58.702489999999997</v>
      </c>
      <c r="AO90" s="14">
        <v>85.723640000000003</v>
      </c>
      <c r="AP90" s="14">
        <v>51.913410000000006</v>
      </c>
      <c r="AQ90" s="109">
        <v>0.1</v>
      </c>
      <c r="AR90" s="115">
        <f t="shared" si="10"/>
        <v>137.73705000000001</v>
      </c>
      <c r="AW90" s="67">
        <v>1735</v>
      </c>
    </row>
    <row r="91" spans="1:49" ht="10.15" customHeight="1" x14ac:dyDescent="0.2">
      <c r="A91" s="24">
        <v>41970</v>
      </c>
      <c r="B91" s="54">
        <f t="shared" si="11"/>
        <v>2014</v>
      </c>
      <c r="D91" s="81">
        <v>79.3</v>
      </c>
      <c r="E91" s="32">
        <v>34</v>
      </c>
      <c r="F91" s="34">
        <f t="shared" si="7"/>
        <v>4362.05</v>
      </c>
      <c r="G91" s="34"/>
      <c r="H91" s="34">
        <v>125</v>
      </c>
      <c r="I91" s="6">
        <v>139000</v>
      </c>
      <c r="J91" s="6">
        <v>139</v>
      </c>
      <c r="L91" s="55">
        <v>59.36</v>
      </c>
      <c r="M91" s="80">
        <f t="shared" si="8"/>
        <v>2285.36</v>
      </c>
      <c r="N91" s="145"/>
      <c r="O91" s="3">
        <v>59</v>
      </c>
      <c r="S91" s="26">
        <v>62</v>
      </c>
      <c r="X91" s="120">
        <v>227</v>
      </c>
      <c r="AB91" s="91">
        <v>64.926000000000002</v>
      </c>
      <c r="AC91" s="91">
        <v>64.926000000000002</v>
      </c>
      <c r="AF91" s="55">
        <v>49.2</v>
      </c>
      <c r="AG91" s="138">
        <f t="shared" si="9"/>
        <v>1894.2</v>
      </c>
      <c r="AH91" s="78">
        <v>50.64432421875</v>
      </c>
      <c r="AI91" s="85">
        <v>50.64432421875</v>
      </c>
      <c r="AJ91" s="79">
        <v>70</v>
      </c>
      <c r="AK91" s="79">
        <v>70</v>
      </c>
      <c r="AM91" s="14">
        <v>50.688940000000002</v>
      </c>
      <c r="AN91" s="14">
        <v>56.84037</v>
      </c>
      <c r="AO91" s="14">
        <v>87.571110000000004</v>
      </c>
      <c r="AP91" s="14">
        <v>50.10624</v>
      </c>
      <c r="AQ91" s="109">
        <v>0</v>
      </c>
      <c r="AR91" s="115">
        <f t="shared" si="10"/>
        <v>137.67734999999999</v>
      </c>
      <c r="AW91" s="67">
        <v>1735</v>
      </c>
    </row>
    <row r="92" spans="1:49" ht="10.15" customHeight="1" x14ac:dyDescent="0.2">
      <c r="A92" s="24">
        <v>41971</v>
      </c>
      <c r="B92" s="54">
        <f t="shared" si="11"/>
        <v>2014</v>
      </c>
      <c r="D92" s="81">
        <v>79.3</v>
      </c>
      <c r="E92" s="32">
        <v>34</v>
      </c>
      <c r="F92" s="34">
        <f t="shared" si="7"/>
        <v>4362.05</v>
      </c>
      <c r="G92" s="34"/>
      <c r="H92" s="34">
        <v>126</v>
      </c>
      <c r="I92" s="6">
        <v>139000</v>
      </c>
      <c r="J92" s="6">
        <v>139</v>
      </c>
      <c r="L92" s="55">
        <v>59.36</v>
      </c>
      <c r="M92" s="80">
        <f t="shared" si="8"/>
        <v>2285.36</v>
      </c>
      <c r="N92" s="145"/>
      <c r="O92" s="3">
        <v>55</v>
      </c>
      <c r="S92" s="26">
        <v>62</v>
      </c>
      <c r="X92" s="120">
        <v>227</v>
      </c>
      <c r="AB92" s="91">
        <v>64.926000000000002</v>
      </c>
      <c r="AC92" s="91">
        <v>64.926000000000002</v>
      </c>
      <c r="AF92" s="55">
        <v>49.2</v>
      </c>
      <c r="AG92" s="138">
        <f t="shared" si="9"/>
        <v>1894.2</v>
      </c>
      <c r="AH92" s="78">
        <v>50.525867187499998</v>
      </c>
      <c r="AI92" s="85">
        <v>50.525867187499998</v>
      </c>
      <c r="AJ92" s="79">
        <v>70</v>
      </c>
      <c r="AK92" s="79">
        <v>70</v>
      </c>
      <c r="AM92" s="14">
        <v>52.432259999999999</v>
      </c>
      <c r="AN92" s="14">
        <v>56.893459999999997</v>
      </c>
      <c r="AO92" s="14">
        <v>85.991380000000007</v>
      </c>
      <c r="AP92" s="14">
        <v>52.540620000000004</v>
      </c>
      <c r="AQ92" s="109">
        <v>0</v>
      </c>
      <c r="AR92" s="115">
        <f t="shared" si="10"/>
        <v>138.53200000000001</v>
      </c>
      <c r="AW92" s="67">
        <v>1735</v>
      </c>
    </row>
    <row r="93" spans="1:49" ht="10.15" customHeight="1" x14ac:dyDescent="0.2">
      <c r="A93" s="24">
        <v>41972</v>
      </c>
      <c r="B93" s="54">
        <f t="shared" si="11"/>
        <v>2014</v>
      </c>
      <c r="D93" s="81">
        <v>79.3</v>
      </c>
      <c r="E93" s="32">
        <v>34</v>
      </c>
      <c r="F93" s="34">
        <f t="shared" si="7"/>
        <v>4362.05</v>
      </c>
      <c r="G93" s="34"/>
      <c r="H93" s="34">
        <v>131</v>
      </c>
      <c r="I93" s="6">
        <v>139000</v>
      </c>
      <c r="J93" s="6">
        <v>139</v>
      </c>
      <c r="L93" s="55">
        <v>59.36</v>
      </c>
      <c r="M93" s="80">
        <f t="shared" si="8"/>
        <v>2285.36</v>
      </c>
      <c r="N93" s="145"/>
      <c r="O93" s="3">
        <v>57</v>
      </c>
      <c r="S93" s="26">
        <v>62</v>
      </c>
      <c r="X93" s="120">
        <v>227</v>
      </c>
      <c r="AB93" s="91">
        <v>64.926000000000002</v>
      </c>
      <c r="AC93" s="91">
        <v>64.926000000000002</v>
      </c>
      <c r="AF93" s="55">
        <v>49.2</v>
      </c>
      <c r="AG93" s="138">
        <f t="shared" si="9"/>
        <v>1894.2</v>
      </c>
      <c r="AH93" s="78">
        <v>51.607472656250003</v>
      </c>
      <c r="AI93" s="85">
        <v>51.607472656250003</v>
      </c>
      <c r="AJ93" s="79">
        <v>70</v>
      </c>
      <c r="AK93" s="79">
        <v>70</v>
      </c>
      <c r="AM93" s="14">
        <v>52.545300000000005</v>
      </c>
      <c r="AN93" s="14">
        <v>58.785530000000001</v>
      </c>
      <c r="AO93" s="14">
        <v>85.193660000000008</v>
      </c>
      <c r="AP93" s="14">
        <v>52.213610000000003</v>
      </c>
      <c r="AQ93" s="109">
        <v>0</v>
      </c>
      <c r="AR93" s="115">
        <f t="shared" si="10"/>
        <v>137.40727000000001</v>
      </c>
      <c r="AW93" s="67">
        <v>1735</v>
      </c>
    </row>
    <row r="94" spans="1:49" ht="10.15" customHeight="1" x14ac:dyDescent="0.2">
      <c r="A94" s="24">
        <v>41973</v>
      </c>
      <c r="B94" s="54">
        <f t="shared" si="11"/>
        <v>2014</v>
      </c>
      <c r="D94" s="81">
        <v>79.3</v>
      </c>
      <c r="E94" s="32">
        <v>34</v>
      </c>
      <c r="F94" s="34">
        <f t="shared" si="7"/>
        <v>4362.05</v>
      </c>
      <c r="G94" s="34"/>
      <c r="H94" s="34">
        <v>124</v>
      </c>
      <c r="I94" s="6">
        <v>139000</v>
      </c>
      <c r="J94" s="6">
        <v>139</v>
      </c>
      <c r="L94" s="55">
        <v>59.36</v>
      </c>
      <c r="M94" s="80">
        <f t="shared" si="8"/>
        <v>2285.36</v>
      </c>
      <c r="N94" s="145"/>
      <c r="O94" s="3">
        <v>57</v>
      </c>
      <c r="S94" s="26">
        <v>62</v>
      </c>
      <c r="X94" s="120">
        <v>227</v>
      </c>
      <c r="AB94" s="91">
        <v>64.926000000000002</v>
      </c>
      <c r="AC94" s="91">
        <v>64.926000000000002</v>
      </c>
      <c r="AF94" s="55">
        <v>49.2</v>
      </c>
      <c r="AG94" s="138">
        <f t="shared" si="9"/>
        <v>1894.2</v>
      </c>
      <c r="AH94" s="78">
        <v>52.134476562499998</v>
      </c>
      <c r="AI94" s="85">
        <v>52.134476562499998</v>
      </c>
      <c r="AJ94" s="79">
        <v>70</v>
      </c>
      <c r="AK94" s="79">
        <v>70</v>
      </c>
      <c r="AM94" s="14">
        <v>52.69923</v>
      </c>
      <c r="AN94" s="14">
        <v>59.510690000000004</v>
      </c>
      <c r="AO94" s="14">
        <v>84.405830000000009</v>
      </c>
      <c r="AP94" s="14">
        <v>51.212269999999997</v>
      </c>
      <c r="AQ94" s="109">
        <v>0</v>
      </c>
      <c r="AR94" s="115">
        <f t="shared" si="10"/>
        <v>135.6181</v>
      </c>
      <c r="AW94" s="67">
        <v>1735</v>
      </c>
    </row>
    <row r="95" spans="1:49" ht="10.15" customHeight="1" x14ac:dyDescent="0.2">
      <c r="A95" s="24">
        <v>41974</v>
      </c>
      <c r="B95" s="54">
        <f t="shared" si="11"/>
        <v>2014</v>
      </c>
      <c r="C95" s="56">
        <v>41974</v>
      </c>
      <c r="D95" s="81">
        <v>81.680000000000007</v>
      </c>
      <c r="E95" s="32">
        <v>36.520000000000003</v>
      </c>
      <c r="F95" s="34">
        <f t="shared" si="7"/>
        <v>4550.7000000000007</v>
      </c>
      <c r="G95" s="34"/>
      <c r="H95" s="34">
        <v>129</v>
      </c>
      <c r="I95" s="6">
        <v>140000</v>
      </c>
      <c r="J95" s="6">
        <v>140</v>
      </c>
      <c r="L95" s="96">
        <v>59.3</v>
      </c>
      <c r="M95" s="80">
        <f t="shared" si="8"/>
        <v>2283.0499999999997</v>
      </c>
      <c r="N95" s="145"/>
      <c r="O95" s="3">
        <v>57</v>
      </c>
      <c r="S95" s="26">
        <v>62</v>
      </c>
      <c r="X95" s="120">
        <v>231</v>
      </c>
      <c r="AB95" s="91">
        <v>65.242000000000004</v>
      </c>
      <c r="AC95" s="91">
        <v>65.242000000000004</v>
      </c>
      <c r="AF95" s="55">
        <v>49.2</v>
      </c>
      <c r="AG95" s="138">
        <f t="shared" si="9"/>
        <v>1894.2</v>
      </c>
      <c r="AH95" s="78">
        <v>54.49727734375</v>
      </c>
      <c r="AI95" s="85">
        <v>54.49727734375</v>
      </c>
      <c r="AJ95" s="79">
        <v>70</v>
      </c>
      <c r="AK95" s="79">
        <v>70</v>
      </c>
      <c r="AM95" s="14">
        <v>53.45476</v>
      </c>
      <c r="AN95" s="14">
        <v>60.804279999999999</v>
      </c>
      <c r="AO95" s="14">
        <v>86.627200000000002</v>
      </c>
      <c r="AP95" s="14">
        <v>51.814329999999998</v>
      </c>
      <c r="AQ95" s="109">
        <v>0</v>
      </c>
      <c r="AR95" s="115">
        <f t="shared" si="10"/>
        <v>138.44153</v>
      </c>
      <c r="AW95" s="67">
        <v>1735</v>
      </c>
    </row>
    <row r="96" spans="1:49" ht="10.15" customHeight="1" x14ac:dyDescent="0.2">
      <c r="A96" s="24">
        <v>41975</v>
      </c>
      <c r="B96" s="54">
        <f t="shared" si="11"/>
        <v>2014</v>
      </c>
      <c r="D96" s="81">
        <v>81.680000000000007</v>
      </c>
      <c r="E96" s="32">
        <v>36.520000000000003</v>
      </c>
      <c r="F96" s="34">
        <f t="shared" si="7"/>
        <v>4550.7000000000007</v>
      </c>
      <c r="G96" s="34"/>
      <c r="H96" s="34">
        <v>127</v>
      </c>
      <c r="I96" s="6">
        <v>140000</v>
      </c>
      <c r="J96" s="6">
        <v>140</v>
      </c>
      <c r="L96" s="96">
        <v>59.3</v>
      </c>
      <c r="M96" s="80">
        <f t="shared" si="8"/>
        <v>2283.0499999999997</v>
      </c>
      <c r="N96" s="145"/>
      <c r="O96" s="3">
        <v>61</v>
      </c>
      <c r="S96" s="26">
        <v>62</v>
      </c>
      <c r="X96" s="120">
        <v>231</v>
      </c>
      <c r="AB96" s="91">
        <v>65.242000000000004</v>
      </c>
      <c r="AC96" s="91">
        <v>65.242000000000004</v>
      </c>
      <c r="AF96" s="55">
        <v>49.2</v>
      </c>
      <c r="AG96" s="138">
        <f t="shared" si="9"/>
        <v>1894.2</v>
      </c>
      <c r="AH96" s="78">
        <v>53.560183593749997</v>
      </c>
      <c r="AI96" s="85">
        <v>53.560183593749997</v>
      </c>
      <c r="AJ96" s="79">
        <v>70</v>
      </c>
      <c r="AK96" s="79">
        <v>70</v>
      </c>
      <c r="AM96" s="14">
        <v>51.143010000000004</v>
      </c>
      <c r="AN96" s="14">
        <v>56.876359999999998</v>
      </c>
      <c r="AO96" s="14">
        <v>88.960270000000008</v>
      </c>
      <c r="AP96" s="14">
        <v>51.361789999999999</v>
      </c>
      <c r="AQ96" s="109">
        <v>0</v>
      </c>
      <c r="AR96" s="115">
        <f t="shared" si="10"/>
        <v>140.32206000000002</v>
      </c>
      <c r="AW96" s="67">
        <v>1735</v>
      </c>
    </row>
    <row r="97" spans="1:49" ht="10.15" customHeight="1" x14ac:dyDescent="0.2">
      <c r="A97" s="24">
        <v>41976</v>
      </c>
      <c r="B97" s="54">
        <f t="shared" si="11"/>
        <v>2014</v>
      </c>
      <c r="D97" s="81">
        <v>81.680000000000007</v>
      </c>
      <c r="E97" s="32">
        <v>36.520000000000003</v>
      </c>
      <c r="F97" s="34">
        <f t="shared" si="7"/>
        <v>4550.7000000000007</v>
      </c>
      <c r="G97" s="34"/>
      <c r="H97" s="34">
        <v>127</v>
      </c>
      <c r="I97" s="6">
        <v>140000</v>
      </c>
      <c r="J97" s="6">
        <v>140</v>
      </c>
      <c r="L97" s="96">
        <v>59.3</v>
      </c>
      <c r="M97" s="80">
        <f t="shared" si="8"/>
        <v>2283.0499999999997</v>
      </c>
      <c r="N97" s="145"/>
      <c r="O97" s="3">
        <v>59</v>
      </c>
      <c r="S97" s="26">
        <v>62</v>
      </c>
      <c r="X97" s="120">
        <v>231</v>
      </c>
      <c r="AB97" s="91">
        <v>65.242000000000004</v>
      </c>
      <c r="AC97" s="91">
        <v>65.242000000000004</v>
      </c>
      <c r="AF97" s="55">
        <v>49.2</v>
      </c>
      <c r="AG97" s="138">
        <f t="shared" si="9"/>
        <v>1894.2</v>
      </c>
      <c r="AH97" s="78">
        <v>53.403433593750002</v>
      </c>
      <c r="AI97" s="85">
        <v>53.403433593750002</v>
      </c>
      <c r="AJ97" s="79">
        <v>70</v>
      </c>
      <c r="AK97" s="79">
        <v>70</v>
      </c>
      <c r="AM97" s="14">
        <v>55.085320000000003</v>
      </c>
      <c r="AN97" s="14">
        <v>61.369480000000003</v>
      </c>
      <c r="AO97" s="14">
        <v>91.10369</v>
      </c>
      <c r="AP97" s="14">
        <v>50.272949999999994</v>
      </c>
      <c r="AQ97" s="109">
        <v>0</v>
      </c>
      <c r="AR97" s="115">
        <f t="shared" si="10"/>
        <v>141.37664000000001</v>
      </c>
      <c r="AW97" s="67">
        <v>1735</v>
      </c>
    </row>
    <row r="98" spans="1:49" ht="10.15" customHeight="1" x14ac:dyDescent="0.2">
      <c r="A98" s="24">
        <v>41977</v>
      </c>
      <c r="B98" s="54">
        <f t="shared" si="11"/>
        <v>2014</v>
      </c>
      <c r="D98" s="81">
        <v>81.680000000000007</v>
      </c>
      <c r="E98" s="32">
        <v>36.520000000000003</v>
      </c>
      <c r="F98" s="34">
        <f t="shared" si="7"/>
        <v>4550.7000000000007</v>
      </c>
      <c r="G98" s="34"/>
      <c r="H98" s="34">
        <v>124</v>
      </c>
      <c r="I98" s="6">
        <v>140000</v>
      </c>
      <c r="J98" s="6">
        <v>140</v>
      </c>
      <c r="L98" s="96">
        <v>59.3</v>
      </c>
      <c r="M98" s="80">
        <f t="shared" si="8"/>
        <v>2283.0499999999997</v>
      </c>
      <c r="N98" s="145"/>
      <c r="O98" s="3">
        <v>60</v>
      </c>
      <c r="S98" s="26">
        <v>62</v>
      </c>
      <c r="X98" s="120">
        <v>231</v>
      </c>
      <c r="AB98" s="91">
        <v>65.242000000000004</v>
      </c>
      <c r="AC98" s="91">
        <v>65.242000000000004</v>
      </c>
      <c r="AF98" s="55">
        <v>49.2</v>
      </c>
      <c r="AG98" s="138">
        <f t="shared" si="9"/>
        <v>1894.2</v>
      </c>
      <c r="AH98" s="78">
        <v>55.446996093750002</v>
      </c>
      <c r="AI98" s="85">
        <v>55.446996093750002</v>
      </c>
      <c r="AJ98" s="79">
        <v>70</v>
      </c>
      <c r="AK98" s="79">
        <v>70</v>
      </c>
      <c r="AM98" s="14">
        <v>54.641080000000002</v>
      </c>
      <c r="AN98" s="14">
        <v>61.126220000000004</v>
      </c>
      <c r="AO98" s="14">
        <v>90.111919999999998</v>
      </c>
      <c r="AP98" s="14">
        <v>48.22363</v>
      </c>
      <c r="AQ98" s="109">
        <v>0</v>
      </c>
      <c r="AR98" s="115">
        <f t="shared" si="10"/>
        <v>138.33555000000001</v>
      </c>
      <c r="AW98" s="67">
        <v>1735</v>
      </c>
    </row>
    <row r="99" spans="1:49" ht="10.15" customHeight="1" x14ac:dyDescent="0.2">
      <c r="A99" s="24">
        <v>41978</v>
      </c>
      <c r="B99" s="54">
        <f t="shared" si="11"/>
        <v>2014</v>
      </c>
      <c r="D99" s="81">
        <v>81.680000000000007</v>
      </c>
      <c r="E99" s="32">
        <v>36.520000000000003</v>
      </c>
      <c r="F99" s="34">
        <f t="shared" si="7"/>
        <v>4550.7000000000007</v>
      </c>
      <c r="G99" s="34"/>
      <c r="H99" s="34">
        <v>131</v>
      </c>
      <c r="I99" s="6">
        <v>140000</v>
      </c>
      <c r="J99" s="6">
        <v>140</v>
      </c>
      <c r="L99" s="96">
        <v>59.3</v>
      </c>
      <c r="M99" s="80">
        <f t="shared" si="8"/>
        <v>2283.0499999999997</v>
      </c>
      <c r="N99" s="145"/>
      <c r="O99" s="3">
        <v>64</v>
      </c>
      <c r="S99" s="26">
        <v>62</v>
      </c>
      <c r="X99" s="120">
        <v>231</v>
      </c>
      <c r="AB99" s="91">
        <v>65.242000000000004</v>
      </c>
      <c r="AC99" s="91">
        <v>65.242000000000004</v>
      </c>
      <c r="AF99" s="55">
        <v>49.2</v>
      </c>
      <c r="AG99" s="138">
        <f t="shared" si="9"/>
        <v>1894.2</v>
      </c>
      <c r="AH99" s="78">
        <v>57.949089843750002</v>
      </c>
      <c r="AI99" s="85">
        <v>57.949089843750002</v>
      </c>
      <c r="AJ99" s="79">
        <v>70</v>
      </c>
      <c r="AK99" s="79">
        <v>70</v>
      </c>
      <c r="AM99" s="14">
        <v>52.645960000000002</v>
      </c>
      <c r="AN99" s="14">
        <v>58.404440000000001</v>
      </c>
      <c r="AO99" s="14">
        <v>84.533419999999992</v>
      </c>
      <c r="AP99" s="14">
        <v>46.760620000000003</v>
      </c>
      <c r="AQ99" s="109">
        <v>0</v>
      </c>
      <c r="AR99" s="115">
        <f t="shared" si="10"/>
        <v>131.29404</v>
      </c>
      <c r="AW99" s="67">
        <v>1735</v>
      </c>
    </row>
    <row r="100" spans="1:49" ht="10.15" customHeight="1" x14ac:dyDescent="0.2">
      <c r="A100" s="24">
        <v>41979</v>
      </c>
      <c r="B100" s="54">
        <f t="shared" si="11"/>
        <v>2014</v>
      </c>
      <c r="D100" s="81">
        <v>81.680000000000007</v>
      </c>
      <c r="E100" s="32">
        <v>36.520000000000003</v>
      </c>
      <c r="F100" s="34">
        <f t="shared" si="7"/>
        <v>4550.7000000000007</v>
      </c>
      <c r="G100" s="34"/>
      <c r="H100" s="34">
        <v>135</v>
      </c>
      <c r="I100" s="6">
        <v>140000</v>
      </c>
      <c r="J100" s="6">
        <v>140</v>
      </c>
      <c r="L100" s="96">
        <v>59.3</v>
      </c>
      <c r="M100" s="80">
        <f t="shared" si="8"/>
        <v>2283.0499999999997</v>
      </c>
      <c r="N100" s="145"/>
      <c r="O100" s="3">
        <v>66</v>
      </c>
      <c r="S100" s="26">
        <v>62</v>
      </c>
      <c r="X100" s="120">
        <v>231</v>
      </c>
      <c r="AB100" s="91">
        <v>65.242000000000004</v>
      </c>
      <c r="AC100" s="91">
        <v>65.242000000000004</v>
      </c>
      <c r="AF100" s="55">
        <v>49.2</v>
      </c>
      <c r="AG100" s="138">
        <f t="shared" si="9"/>
        <v>1894.2</v>
      </c>
      <c r="AH100" s="78">
        <v>57.656023437499996</v>
      </c>
      <c r="AI100" s="85">
        <v>57.656023437499996</v>
      </c>
      <c r="AJ100" s="79">
        <v>70</v>
      </c>
      <c r="AK100" s="79">
        <v>70</v>
      </c>
      <c r="AM100" s="14">
        <v>52.523309999999995</v>
      </c>
      <c r="AN100" s="14">
        <v>59.367800000000003</v>
      </c>
      <c r="AO100" s="14">
        <v>86.169200000000004</v>
      </c>
      <c r="AP100" s="14">
        <v>47.72992</v>
      </c>
      <c r="AQ100" s="109">
        <v>0</v>
      </c>
      <c r="AR100" s="115">
        <f t="shared" si="10"/>
        <v>133.89912000000001</v>
      </c>
      <c r="AW100" s="67">
        <v>1735</v>
      </c>
    </row>
    <row r="101" spans="1:49" ht="10.15" customHeight="1" x14ac:dyDescent="0.2">
      <c r="A101" s="24">
        <v>41980</v>
      </c>
      <c r="B101" s="54">
        <f t="shared" si="11"/>
        <v>2014</v>
      </c>
      <c r="D101" s="81">
        <v>81.680000000000007</v>
      </c>
      <c r="E101" s="32">
        <v>36.520000000000003</v>
      </c>
      <c r="F101" s="34">
        <f t="shared" si="7"/>
        <v>4550.7000000000007</v>
      </c>
      <c r="G101" s="34"/>
      <c r="H101" s="34">
        <v>140</v>
      </c>
      <c r="I101" s="6">
        <v>140000</v>
      </c>
      <c r="J101" s="6">
        <v>140</v>
      </c>
      <c r="L101" s="96">
        <v>59.3</v>
      </c>
      <c r="M101" s="80">
        <f t="shared" si="8"/>
        <v>2283.0499999999997</v>
      </c>
      <c r="N101" s="145"/>
      <c r="O101" s="3">
        <v>65</v>
      </c>
      <c r="S101" s="26">
        <v>62</v>
      </c>
      <c r="X101" s="120">
        <v>231</v>
      </c>
      <c r="AB101" s="91">
        <v>65.242000000000004</v>
      </c>
      <c r="AC101" s="91">
        <v>65.242000000000004</v>
      </c>
      <c r="AF101" s="55">
        <v>49.2</v>
      </c>
      <c r="AG101" s="138">
        <f t="shared" si="9"/>
        <v>1894.2</v>
      </c>
      <c r="AH101" s="78">
        <v>58.196714843750001</v>
      </c>
      <c r="AI101" s="85">
        <v>58.196714843750001</v>
      </c>
      <c r="AJ101" s="79">
        <v>70</v>
      </c>
      <c r="AK101" s="79">
        <v>70</v>
      </c>
      <c r="AM101" s="14">
        <v>51.74785</v>
      </c>
      <c r="AN101" s="14">
        <v>57.128430000000002</v>
      </c>
      <c r="AO101" s="14">
        <v>86.231940000000009</v>
      </c>
      <c r="AP101" s="14">
        <v>49.957589999999996</v>
      </c>
      <c r="AQ101" s="109">
        <v>0</v>
      </c>
      <c r="AR101" s="115">
        <f t="shared" si="10"/>
        <v>136.18952999999999</v>
      </c>
      <c r="AW101" s="67">
        <v>1735</v>
      </c>
    </row>
    <row r="102" spans="1:49" ht="10.15" customHeight="1" x14ac:dyDescent="0.2">
      <c r="A102" s="24">
        <v>41981</v>
      </c>
      <c r="B102" s="54">
        <f t="shared" si="11"/>
        <v>2014</v>
      </c>
      <c r="D102" s="81">
        <v>81.680000000000007</v>
      </c>
      <c r="E102" s="32">
        <v>36.520000000000003</v>
      </c>
      <c r="F102" s="34">
        <f t="shared" si="7"/>
        <v>4550.7000000000007</v>
      </c>
      <c r="G102" s="34"/>
      <c r="H102" s="34">
        <v>136</v>
      </c>
      <c r="I102" s="6">
        <v>140000</v>
      </c>
      <c r="J102" s="6">
        <v>140</v>
      </c>
      <c r="L102" s="96">
        <v>59.3</v>
      </c>
      <c r="M102" s="80">
        <f t="shared" si="8"/>
        <v>2283.0499999999997</v>
      </c>
      <c r="N102" s="145"/>
      <c r="O102" s="3">
        <v>68</v>
      </c>
      <c r="S102" s="26">
        <v>62</v>
      </c>
      <c r="X102" s="120">
        <v>231</v>
      </c>
      <c r="AB102" s="91">
        <v>65.242000000000004</v>
      </c>
      <c r="AC102" s="91">
        <v>65.242000000000004</v>
      </c>
      <c r="AF102" s="55">
        <v>49.2</v>
      </c>
      <c r="AG102" s="138">
        <f t="shared" si="9"/>
        <v>1894.2</v>
      </c>
      <c r="AH102" s="78">
        <v>58.778554687499998</v>
      </c>
      <c r="AI102" s="85">
        <v>58.778554687499998</v>
      </c>
      <c r="AJ102" s="79">
        <v>70</v>
      </c>
      <c r="AK102" s="79">
        <v>70</v>
      </c>
      <c r="AM102" s="14">
        <v>52.91178</v>
      </c>
      <c r="AN102" s="14">
        <v>58.063459999999999</v>
      </c>
      <c r="AO102" s="14">
        <v>87.224000000000004</v>
      </c>
      <c r="AP102" s="14">
        <v>47.07206</v>
      </c>
      <c r="AQ102" s="109">
        <v>0</v>
      </c>
      <c r="AR102" s="115">
        <f t="shared" si="10"/>
        <v>134.29606000000001</v>
      </c>
      <c r="AW102" s="67">
        <v>1735</v>
      </c>
    </row>
    <row r="103" spans="1:49" ht="10.15" customHeight="1" x14ac:dyDescent="0.2">
      <c r="A103" s="24">
        <v>41982</v>
      </c>
      <c r="B103" s="54">
        <f t="shared" si="11"/>
        <v>2014</v>
      </c>
      <c r="D103" s="81">
        <v>81.680000000000007</v>
      </c>
      <c r="E103" s="32">
        <v>36.520000000000003</v>
      </c>
      <c r="F103" s="34">
        <f t="shared" si="7"/>
        <v>4550.7000000000007</v>
      </c>
      <c r="G103" s="34"/>
      <c r="H103" s="34">
        <v>136</v>
      </c>
      <c r="I103" s="6">
        <v>140000</v>
      </c>
      <c r="J103" s="6">
        <v>140</v>
      </c>
      <c r="L103" s="96">
        <v>59.3</v>
      </c>
      <c r="M103" s="80">
        <f t="shared" si="8"/>
        <v>2283.0499999999997</v>
      </c>
      <c r="N103" s="145"/>
      <c r="O103" s="3">
        <v>67</v>
      </c>
      <c r="S103" s="26">
        <v>62</v>
      </c>
      <c r="X103" s="120">
        <v>231</v>
      </c>
      <c r="AB103" s="91">
        <v>65.242000000000004</v>
      </c>
      <c r="AC103" s="91">
        <v>65.242000000000004</v>
      </c>
      <c r="AF103" s="55">
        <v>49.2</v>
      </c>
      <c r="AG103" s="138">
        <f t="shared" si="9"/>
        <v>1894.2</v>
      </c>
      <c r="AH103" s="78">
        <v>59.546609375000003</v>
      </c>
      <c r="AI103" s="85">
        <v>59.546609375000003</v>
      </c>
      <c r="AJ103" s="79">
        <v>70</v>
      </c>
      <c r="AK103" s="79">
        <v>70</v>
      </c>
      <c r="AM103" s="14">
        <v>54.504849999999998</v>
      </c>
      <c r="AN103" s="14">
        <v>57.947929999999999</v>
      </c>
      <c r="AO103" s="14">
        <v>87.944929999999999</v>
      </c>
      <c r="AP103" s="14">
        <v>48.005319999999998</v>
      </c>
      <c r="AQ103" s="109">
        <v>0</v>
      </c>
      <c r="AR103" s="115">
        <f t="shared" si="10"/>
        <v>135.95024999999998</v>
      </c>
      <c r="AW103" s="67">
        <v>1735</v>
      </c>
    </row>
    <row r="104" spans="1:49" ht="10.15" customHeight="1" x14ac:dyDescent="0.2">
      <c r="A104" s="24">
        <v>41983</v>
      </c>
      <c r="B104" s="54">
        <f t="shared" si="11"/>
        <v>2014</v>
      </c>
      <c r="D104" s="81">
        <v>81.680000000000007</v>
      </c>
      <c r="E104" s="32">
        <v>36.520000000000003</v>
      </c>
      <c r="F104" s="34">
        <f t="shared" si="7"/>
        <v>4550.7000000000007</v>
      </c>
      <c r="G104" s="34"/>
      <c r="H104" s="34">
        <v>136</v>
      </c>
      <c r="I104" s="6">
        <v>140000</v>
      </c>
      <c r="J104" s="6">
        <v>140</v>
      </c>
      <c r="L104" s="96">
        <v>59.3</v>
      </c>
      <c r="M104" s="80">
        <f t="shared" si="8"/>
        <v>2283.0499999999997</v>
      </c>
      <c r="N104" s="145"/>
      <c r="O104" s="3">
        <v>67</v>
      </c>
      <c r="S104" s="26">
        <v>62</v>
      </c>
      <c r="X104" s="120">
        <v>231</v>
      </c>
      <c r="AB104" s="91">
        <v>65.242000000000004</v>
      </c>
      <c r="AC104" s="91">
        <v>65.242000000000004</v>
      </c>
      <c r="AF104" s="55">
        <v>49.2</v>
      </c>
      <c r="AG104" s="138">
        <f t="shared" si="9"/>
        <v>1894.2</v>
      </c>
      <c r="AH104" s="78">
        <v>59.602089843750001</v>
      </c>
      <c r="AI104" s="85">
        <v>59.602089843750001</v>
      </c>
      <c r="AJ104" s="79">
        <v>70</v>
      </c>
      <c r="AK104" s="79">
        <v>70</v>
      </c>
      <c r="AM104" s="14">
        <v>55.272349999999996</v>
      </c>
      <c r="AN104" s="14">
        <v>60.180769999999995</v>
      </c>
      <c r="AO104" s="14">
        <v>85.121470000000002</v>
      </c>
      <c r="AP104" s="14">
        <v>50.87688</v>
      </c>
      <c r="AQ104" s="109">
        <v>0</v>
      </c>
      <c r="AR104" s="115">
        <f t="shared" si="10"/>
        <v>135.99835000000002</v>
      </c>
      <c r="AW104" s="67">
        <v>1735</v>
      </c>
    </row>
    <row r="105" spans="1:49" ht="10.15" customHeight="1" x14ac:dyDescent="0.2">
      <c r="A105" s="24">
        <v>41984</v>
      </c>
      <c r="B105" s="54">
        <f t="shared" si="11"/>
        <v>2014</v>
      </c>
      <c r="D105" s="81">
        <v>81.680000000000007</v>
      </c>
      <c r="E105" s="32">
        <v>36.520000000000003</v>
      </c>
      <c r="F105" s="34">
        <f t="shared" si="7"/>
        <v>4550.7000000000007</v>
      </c>
      <c r="G105" s="34"/>
      <c r="H105" s="34">
        <v>142</v>
      </c>
      <c r="I105" s="6">
        <v>140000</v>
      </c>
      <c r="J105" s="6">
        <v>140</v>
      </c>
      <c r="L105" s="96">
        <v>59.3</v>
      </c>
      <c r="M105" s="80">
        <f t="shared" si="8"/>
        <v>2283.0499999999997</v>
      </c>
      <c r="N105" s="145"/>
      <c r="O105" s="3">
        <v>65</v>
      </c>
      <c r="S105" s="26">
        <v>62</v>
      </c>
      <c r="X105" s="120">
        <v>231</v>
      </c>
      <c r="AB105" s="91">
        <v>65.242000000000004</v>
      </c>
      <c r="AC105" s="91">
        <v>65.242000000000004</v>
      </c>
      <c r="AF105" s="55">
        <v>49.2</v>
      </c>
      <c r="AG105" s="138">
        <f t="shared" si="9"/>
        <v>1894.2</v>
      </c>
      <c r="AH105" s="78">
        <v>58.050164062500002</v>
      </c>
      <c r="AI105" s="85">
        <v>58.050164062500002</v>
      </c>
      <c r="AJ105" s="79">
        <v>70</v>
      </c>
      <c r="AK105" s="79">
        <v>70</v>
      </c>
      <c r="AM105" s="14">
        <v>55.809820000000002</v>
      </c>
      <c r="AN105" s="14">
        <v>59.673410000000004</v>
      </c>
      <c r="AO105" s="14">
        <v>87.485009999999988</v>
      </c>
      <c r="AP105" s="14">
        <v>50.143300000000004</v>
      </c>
      <c r="AQ105" s="109">
        <v>0</v>
      </c>
      <c r="AR105" s="115">
        <f t="shared" si="10"/>
        <v>137.62831</v>
      </c>
      <c r="AW105" s="67">
        <v>1735</v>
      </c>
    </row>
    <row r="106" spans="1:49" ht="10.15" customHeight="1" x14ac:dyDescent="0.2">
      <c r="A106" s="24">
        <v>41985</v>
      </c>
      <c r="B106" s="54">
        <f t="shared" si="11"/>
        <v>2014</v>
      </c>
      <c r="D106" s="81">
        <v>81.680000000000007</v>
      </c>
      <c r="E106" s="32">
        <v>36.520000000000003</v>
      </c>
      <c r="F106" s="34">
        <f t="shared" si="7"/>
        <v>4550.7000000000007</v>
      </c>
      <c r="G106" s="34"/>
      <c r="H106" s="34">
        <v>147</v>
      </c>
      <c r="I106" s="6">
        <v>140000</v>
      </c>
      <c r="J106" s="6">
        <v>140</v>
      </c>
      <c r="L106" s="96">
        <v>59.3</v>
      </c>
      <c r="M106" s="80">
        <f t="shared" si="8"/>
        <v>2283.0499999999997</v>
      </c>
      <c r="N106" s="145"/>
      <c r="O106" s="3">
        <v>66</v>
      </c>
      <c r="S106" s="26">
        <v>62</v>
      </c>
      <c r="X106" s="120">
        <v>231</v>
      </c>
      <c r="AB106" s="91">
        <v>65.242000000000004</v>
      </c>
      <c r="AC106" s="91">
        <v>65.242000000000004</v>
      </c>
      <c r="AF106" s="55">
        <v>49.2</v>
      </c>
      <c r="AG106" s="138">
        <f t="shared" si="9"/>
        <v>1894.2</v>
      </c>
      <c r="AH106" s="78">
        <v>58.931539062500001</v>
      </c>
      <c r="AI106" s="85">
        <v>58.931539062500001</v>
      </c>
      <c r="AJ106" s="79">
        <v>70</v>
      </c>
      <c r="AK106" s="79">
        <v>70</v>
      </c>
      <c r="AM106" s="14">
        <v>55.41</v>
      </c>
      <c r="AN106" s="14">
        <v>60.354410000000001</v>
      </c>
      <c r="AO106" s="14">
        <v>86.559839999999994</v>
      </c>
      <c r="AP106" s="14">
        <v>49.330210000000001</v>
      </c>
      <c r="AQ106" s="109">
        <v>0</v>
      </c>
      <c r="AR106" s="115">
        <f t="shared" si="10"/>
        <v>135.89005</v>
      </c>
      <c r="AW106" s="67">
        <v>1735</v>
      </c>
    </row>
    <row r="107" spans="1:49" ht="10.15" customHeight="1" x14ac:dyDescent="0.2">
      <c r="A107" s="24">
        <v>41986</v>
      </c>
      <c r="B107" s="54">
        <f t="shared" si="11"/>
        <v>2014</v>
      </c>
      <c r="D107" s="81">
        <v>81.680000000000007</v>
      </c>
      <c r="E107" s="32">
        <v>36.520000000000003</v>
      </c>
      <c r="F107" s="34">
        <f t="shared" si="7"/>
        <v>4550.7000000000007</v>
      </c>
      <c r="G107" s="34"/>
      <c r="H107" s="34">
        <v>137</v>
      </c>
      <c r="I107" s="6">
        <v>140000</v>
      </c>
      <c r="J107" s="6">
        <v>140</v>
      </c>
      <c r="L107" s="96">
        <v>59.3</v>
      </c>
      <c r="M107" s="80">
        <f t="shared" si="8"/>
        <v>2283.0499999999997</v>
      </c>
      <c r="N107" s="145"/>
      <c r="O107" s="3">
        <v>66</v>
      </c>
      <c r="S107" s="26">
        <v>62</v>
      </c>
      <c r="X107" s="120">
        <v>231</v>
      </c>
      <c r="AB107" s="91">
        <v>65.242000000000004</v>
      </c>
      <c r="AC107" s="91">
        <v>65.242000000000004</v>
      </c>
      <c r="AF107" s="55">
        <v>49.2</v>
      </c>
      <c r="AG107" s="138">
        <f t="shared" si="9"/>
        <v>1894.2</v>
      </c>
      <c r="AH107" s="78">
        <v>59.931984374999999</v>
      </c>
      <c r="AI107" s="85">
        <v>59.931984374999999</v>
      </c>
      <c r="AJ107" s="79">
        <v>70</v>
      </c>
      <c r="AK107" s="79">
        <v>70</v>
      </c>
      <c r="AM107" s="14">
        <v>55.33267</v>
      </c>
      <c r="AN107" s="14">
        <v>59.525069999999999</v>
      </c>
      <c r="AO107" s="14">
        <v>85.850769999999997</v>
      </c>
      <c r="AP107" s="14">
        <v>50.616230000000002</v>
      </c>
      <c r="AQ107" s="109">
        <v>0</v>
      </c>
      <c r="AR107" s="115">
        <f t="shared" si="10"/>
        <v>136.46699999999998</v>
      </c>
      <c r="AW107" s="67">
        <v>1735</v>
      </c>
    </row>
    <row r="108" spans="1:49" ht="10.15" customHeight="1" x14ac:dyDescent="0.2">
      <c r="A108" s="24">
        <v>41987</v>
      </c>
      <c r="B108" s="54">
        <f t="shared" si="11"/>
        <v>2014</v>
      </c>
      <c r="D108" s="81">
        <v>81.680000000000007</v>
      </c>
      <c r="E108" s="32">
        <v>36.520000000000003</v>
      </c>
      <c r="F108" s="34">
        <f t="shared" si="7"/>
        <v>4550.7000000000007</v>
      </c>
      <c r="G108" s="34"/>
      <c r="H108" s="34">
        <v>146</v>
      </c>
      <c r="I108" s="6">
        <v>140000</v>
      </c>
      <c r="J108" s="6">
        <v>140</v>
      </c>
      <c r="L108" s="96">
        <v>59.3</v>
      </c>
      <c r="M108" s="80">
        <f t="shared" si="8"/>
        <v>2283.0499999999997</v>
      </c>
      <c r="N108" s="145"/>
      <c r="O108" s="3">
        <v>67</v>
      </c>
      <c r="S108" s="26">
        <v>62</v>
      </c>
      <c r="X108" s="120">
        <v>231</v>
      </c>
      <c r="AB108" s="91">
        <v>65.242000000000004</v>
      </c>
      <c r="AC108" s="91">
        <v>65.242000000000004</v>
      </c>
      <c r="AF108" s="55">
        <v>49.2</v>
      </c>
      <c r="AG108" s="138">
        <f t="shared" si="9"/>
        <v>1894.2</v>
      </c>
      <c r="AH108" s="78">
        <v>60.694156249999999</v>
      </c>
      <c r="AI108" s="85">
        <v>60.694156249999999</v>
      </c>
      <c r="AJ108" s="79">
        <v>70</v>
      </c>
      <c r="AK108" s="79">
        <v>70</v>
      </c>
      <c r="AM108" s="14">
        <v>55.46105</v>
      </c>
      <c r="AN108" s="14">
        <v>60.794750000000001</v>
      </c>
      <c r="AO108" s="14">
        <v>81.48566000000001</v>
      </c>
      <c r="AP108" s="14">
        <v>48.244459999999997</v>
      </c>
      <c r="AQ108" s="109">
        <v>0</v>
      </c>
      <c r="AR108" s="115">
        <f t="shared" si="10"/>
        <v>129.73012</v>
      </c>
      <c r="AW108" s="67">
        <v>1735</v>
      </c>
    </row>
    <row r="109" spans="1:49" ht="10.15" customHeight="1" x14ac:dyDescent="0.2">
      <c r="A109" s="24">
        <v>41988</v>
      </c>
      <c r="B109" s="54">
        <f t="shared" si="11"/>
        <v>2014</v>
      </c>
      <c r="D109" s="81">
        <v>81.680000000000007</v>
      </c>
      <c r="E109" s="32">
        <v>36.520000000000003</v>
      </c>
      <c r="F109" s="34">
        <f t="shared" si="7"/>
        <v>4550.7000000000007</v>
      </c>
      <c r="G109" s="34"/>
      <c r="H109" s="34">
        <v>140</v>
      </c>
      <c r="I109" s="6">
        <v>140000</v>
      </c>
      <c r="J109" s="6">
        <v>140</v>
      </c>
      <c r="L109" s="96">
        <v>59.3</v>
      </c>
      <c r="M109" s="80">
        <f t="shared" si="8"/>
        <v>2283.0499999999997</v>
      </c>
      <c r="N109" s="145"/>
      <c r="O109" s="3">
        <v>68</v>
      </c>
      <c r="S109" s="26">
        <v>62</v>
      </c>
      <c r="X109" s="120">
        <v>231</v>
      </c>
      <c r="AB109" s="91">
        <v>65.242000000000004</v>
      </c>
      <c r="AC109" s="91">
        <v>65.242000000000004</v>
      </c>
      <c r="AF109" s="55">
        <v>49.2</v>
      </c>
      <c r="AG109" s="138">
        <f t="shared" si="9"/>
        <v>1894.2</v>
      </c>
      <c r="AH109" s="78">
        <v>60.367242187499997</v>
      </c>
      <c r="AI109" s="85">
        <v>60.367242187499997</v>
      </c>
      <c r="AJ109" s="79">
        <v>70</v>
      </c>
      <c r="AK109" s="79">
        <v>70</v>
      </c>
      <c r="AM109" s="14">
        <v>55.514269999999996</v>
      </c>
      <c r="AN109" s="14">
        <v>61.435929999999999</v>
      </c>
      <c r="AO109" s="14">
        <v>85.611229999999992</v>
      </c>
      <c r="AP109" s="14">
        <v>47.583449999999999</v>
      </c>
      <c r="AQ109" s="109">
        <v>0</v>
      </c>
      <c r="AR109" s="115">
        <f t="shared" si="10"/>
        <v>133.19468000000001</v>
      </c>
      <c r="AW109" s="67">
        <v>1735</v>
      </c>
    </row>
    <row r="110" spans="1:49" ht="10.15" customHeight="1" x14ac:dyDescent="0.2">
      <c r="A110" s="24">
        <v>41989</v>
      </c>
      <c r="B110" s="54">
        <f t="shared" si="11"/>
        <v>2014</v>
      </c>
      <c r="D110" s="81">
        <v>81.680000000000007</v>
      </c>
      <c r="E110" s="32">
        <v>36.520000000000003</v>
      </c>
      <c r="F110" s="34">
        <f t="shared" si="7"/>
        <v>4550.7000000000007</v>
      </c>
      <c r="G110" s="34"/>
      <c r="H110" s="34">
        <v>146</v>
      </c>
      <c r="I110" s="6">
        <v>140000</v>
      </c>
      <c r="J110" s="6">
        <v>140</v>
      </c>
      <c r="L110" s="96">
        <v>59.3</v>
      </c>
      <c r="M110" s="80">
        <f t="shared" si="8"/>
        <v>2283.0499999999997</v>
      </c>
      <c r="N110" s="145"/>
      <c r="O110" s="3">
        <v>67</v>
      </c>
      <c r="S110" s="26">
        <v>62</v>
      </c>
      <c r="X110" s="120">
        <v>231</v>
      </c>
      <c r="AB110" s="91">
        <v>65.242000000000004</v>
      </c>
      <c r="AC110" s="91">
        <v>65.242000000000004</v>
      </c>
      <c r="AF110" s="55">
        <v>49.2</v>
      </c>
      <c r="AG110" s="138">
        <f t="shared" si="9"/>
        <v>1894.2</v>
      </c>
      <c r="AH110" s="78">
        <v>59.343914062499998</v>
      </c>
      <c r="AI110" s="85">
        <v>59.343914062499998</v>
      </c>
      <c r="AJ110" s="79">
        <v>70</v>
      </c>
      <c r="AK110" s="79">
        <v>70</v>
      </c>
      <c r="AM110" s="14">
        <v>55.52861</v>
      </c>
      <c r="AN110" s="14">
        <v>60.84881</v>
      </c>
      <c r="AO110" s="14">
        <v>86.040520000000001</v>
      </c>
      <c r="AP110" s="14">
        <v>50.98359</v>
      </c>
      <c r="AQ110" s="109">
        <v>0</v>
      </c>
      <c r="AR110" s="115">
        <f t="shared" si="10"/>
        <v>137.02411000000001</v>
      </c>
      <c r="AW110" s="67">
        <v>1735</v>
      </c>
    </row>
    <row r="111" spans="1:49" ht="10.15" customHeight="1" x14ac:dyDescent="0.2">
      <c r="A111" s="24">
        <v>41990</v>
      </c>
      <c r="B111" s="54">
        <f t="shared" si="11"/>
        <v>2014</v>
      </c>
      <c r="D111" s="81">
        <v>81.680000000000007</v>
      </c>
      <c r="E111" s="32">
        <v>36.520000000000003</v>
      </c>
      <c r="F111" s="34">
        <f t="shared" si="7"/>
        <v>4550.7000000000007</v>
      </c>
      <c r="G111" s="34"/>
      <c r="H111" s="34">
        <v>146</v>
      </c>
      <c r="I111" s="6">
        <v>140000</v>
      </c>
      <c r="J111" s="6">
        <v>140</v>
      </c>
      <c r="L111" s="96">
        <v>59.3</v>
      </c>
      <c r="M111" s="80">
        <f t="shared" si="8"/>
        <v>2283.0499999999997</v>
      </c>
      <c r="N111" s="145"/>
      <c r="O111" s="3">
        <v>65</v>
      </c>
      <c r="S111" s="26">
        <v>62</v>
      </c>
      <c r="X111" s="120">
        <v>231</v>
      </c>
      <c r="AB111" s="91">
        <v>65.242000000000004</v>
      </c>
      <c r="AC111" s="91">
        <v>65.242000000000004</v>
      </c>
      <c r="AF111" s="55">
        <v>49.2</v>
      </c>
      <c r="AG111" s="138">
        <f t="shared" si="9"/>
        <v>1894.2</v>
      </c>
      <c r="AH111" s="78">
        <v>62.808750000000003</v>
      </c>
      <c r="AI111" s="85">
        <v>62.808750000000003</v>
      </c>
      <c r="AJ111" s="79">
        <v>70</v>
      </c>
      <c r="AK111" s="79">
        <v>70</v>
      </c>
      <c r="AM111" s="14">
        <v>54.484910000000006</v>
      </c>
      <c r="AN111" s="14">
        <v>60.435110000000002</v>
      </c>
      <c r="AO111" s="14">
        <v>85.892380000000003</v>
      </c>
      <c r="AP111" s="14">
        <v>49.42803</v>
      </c>
      <c r="AQ111" s="109">
        <v>0</v>
      </c>
      <c r="AR111" s="115">
        <f t="shared" si="10"/>
        <v>135.32041000000001</v>
      </c>
      <c r="AW111" s="67">
        <v>1735</v>
      </c>
    </row>
    <row r="112" spans="1:49" ht="10.15" customHeight="1" x14ac:dyDescent="0.2">
      <c r="A112" s="24">
        <v>41991</v>
      </c>
      <c r="B112" s="54">
        <f t="shared" si="11"/>
        <v>2014</v>
      </c>
      <c r="D112" s="81">
        <v>81.680000000000007</v>
      </c>
      <c r="E112" s="32">
        <v>36.520000000000003</v>
      </c>
      <c r="F112" s="34">
        <f t="shared" si="7"/>
        <v>4550.7000000000007</v>
      </c>
      <c r="G112" s="34"/>
      <c r="H112" s="34">
        <v>139</v>
      </c>
      <c r="I112" s="6">
        <v>140000</v>
      </c>
      <c r="J112" s="6">
        <v>140</v>
      </c>
      <c r="L112" s="96">
        <v>59.3</v>
      </c>
      <c r="M112" s="80">
        <f t="shared" si="8"/>
        <v>2283.0499999999997</v>
      </c>
      <c r="N112" s="145"/>
      <c r="O112" s="3">
        <v>68</v>
      </c>
      <c r="S112" s="26">
        <v>62</v>
      </c>
      <c r="X112" s="120">
        <v>231</v>
      </c>
      <c r="AB112" s="91">
        <v>65.242000000000004</v>
      </c>
      <c r="AC112" s="91">
        <v>65.242000000000004</v>
      </c>
      <c r="AF112" s="55">
        <v>49.2</v>
      </c>
      <c r="AG112" s="138">
        <f t="shared" si="9"/>
        <v>1894.2</v>
      </c>
      <c r="AH112" s="78">
        <v>61.123753906250002</v>
      </c>
      <c r="AI112" s="85">
        <v>61.123753906250002</v>
      </c>
      <c r="AJ112" s="79">
        <v>70</v>
      </c>
      <c r="AK112" s="79">
        <v>70</v>
      </c>
      <c r="AM112" s="14">
        <v>54.578139999999998</v>
      </c>
      <c r="AN112" s="14">
        <v>61.510849999999998</v>
      </c>
      <c r="AO112" s="14">
        <v>86.096270000000004</v>
      </c>
      <c r="AP112" s="14">
        <v>50.49033</v>
      </c>
      <c r="AQ112" s="109">
        <v>0</v>
      </c>
      <c r="AR112" s="115">
        <f t="shared" si="10"/>
        <v>136.5866</v>
      </c>
      <c r="AW112" s="67">
        <v>1735</v>
      </c>
    </row>
    <row r="113" spans="1:49" ht="10.15" customHeight="1" x14ac:dyDescent="0.2">
      <c r="A113" s="24">
        <v>41992</v>
      </c>
      <c r="B113" s="54">
        <f t="shared" si="11"/>
        <v>2014</v>
      </c>
      <c r="D113" s="81">
        <v>81.680000000000007</v>
      </c>
      <c r="E113" s="32">
        <v>36.520000000000003</v>
      </c>
      <c r="F113" s="34">
        <f t="shared" si="7"/>
        <v>4550.7000000000007</v>
      </c>
      <c r="G113" s="34"/>
      <c r="H113" s="34">
        <v>145</v>
      </c>
      <c r="I113" s="6">
        <v>140000</v>
      </c>
      <c r="J113" s="6">
        <v>140</v>
      </c>
      <c r="L113" s="96">
        <v>59.3</v>
      </c>
      <c r="M113" s="80">
        <f t="shared" si="8"/>
        <v>2283.0499999999997</v>
      </c>
      <c r="N113" s="145"/>
      <c r="O113" s="3">
        <v>67</v>
      </c>
      <c r="S113" s="26">
        <v>62</v>
      </c>
      <c r="X113" s="120">
        <v>231</v>
      </c>
      <c r="AB113" s="91">
        <v>65.242000000000004</v>
      </c>
      <c r="AC113" s="91">
        <v>65.242000000000004</v>
      </c>
      <c r="AF113" s="55">
        <v>49.2</v>
      </c>
      <c r="AG113" s="138">
        <f t="shared" si="9"/>
        <v>1894.2</v>
      </c>
      <c r="AH113" s="78">
        <v>61.576164062499998</v>
      </c>
      <c r="AI113" s="85">
        <v>61.576164062499998</v>
      </c>
      <c r="AJ113" s="79">
        <v>70</v>
      </c>
      <c r="AK113" s="79">
        <v>70</v>
      </c>
      <c r="AM113" s="14">
        <v>54.004480000000001</v>
      </c>
      <c r="AN113" s="14">
        <v>59.475949999999997</v>
      </c>
      <c r="AO113" s="14">
        <v>84.86957000000001</v>
      </c>
      <c r="AP113" s="14">
        <v>50.774260000000005</v>
      </c>
      <c r="AQ113" s="109">
        <v>0</v>
      </c>
      <c r="AR113" s="115">
        <f t="shared" si="10"/>
        <v>135.64383000000001</v>
      </c>
      <c r="AW113" s="67">
        <v>1735</v>
      </c>
    </row>
    <row r="114" spans="1:49" ht="10.15" customHeight="1" x14ac:dyDescent="0.2">
      <c r="A114" s="24">
        <v>41993</v>
      </c>
      <c r="B114" s="54">
        <f t="shared" si="11"/>
        <v>2014</v>
      </c>
      <c r="D114" s="81">
        <v>81.680000000000007</v>
      </c>
      <c r="E114" s="32">
        <v>36.520000000000003</v>
      </c>
      <c r="F114" s="34">
        <f t="shared" si="7"/>
        <v>4550.7000000000007</v>
      </c>
      <c r="G114" s="34"/>
      <c r="H114" s="34">
        <v>138</v>
      </c>
      <c r="I114" s="6">
        <v>140000</v>
      </c>
      <c r="J114" s="6">
        <v>140</v>
      </c>
      <c r="L114" s="96">
        <v>59.3</v>
      </c>
      <c r="M114" s="80">
        <f t="shared" si="8"/>
        <v>2283.0499999999997</v>
      </c>
      <c r="N114" s="145"/>
      <c r="O114" s="3">
        <v>68</v>
      </c>
      <c r="S114" s="26">
        <v>62</v>
      </c>
      <c r="X114" s="120">
        <v>231</v>
      </c>
      <c r="AB114" s="91">
        <v>65.242000000000004</v>
      </c>
      <c r="AC114" s="91">
        <v>65.242000000000004</v>
      </c>
      <c r="AF114" s="55">
        <v>49.2</v>
      </c>
      <c r="AG114" s="138">
        <f t="shared" si="9"/>
        <v>1894.2</v>
      </c>
      <c r="AH114" s="78">
        <v>63.615335937499999</v>
      </c>
      <c r="AI114" s="85">
        <v>63.615335937499999</v>
      </c>
      <c r="AJ114" s="79">
        <v>70</v>
      </c>
      <c r="AK114" s="79">
        <v>70</v>
      </c>
      <c r="AM114" s="14">
        <v>53.90643</v>
      </c>
      <c r="AN114" s="14">
        <v>59.45579</v>
      </c>
      <c r="AO114" s="14">
        <v>84.645910000000001</v>
      </c>
      <c r="AP114" s="14">
        <v>47.908730000000006</v>
      </c>
      <c r="AQ114" s="109">
        <v>1</v>
      </c>
      <c r="AR114" s="115">
        <f t="shared" si="10"/>
        <v>133.55464000000001</v>
      </c>
      <c r="AW114" s="67">
        <v>1735</v>
      </c>
    </row>
    <row r="115" spans="1:49" ht="10.15" customHeight="1" x14ac:dyDescent="0.2">
      <c r="A115" s="24">
        <v>41994</v>
      </c>
      <c r="B115" s="54">
        <f t="shared" si="11"/>
        <v>2014</v>
      </c>
      <c r="D115" s="81">
        <v>81.680000000000007</v>
      </c>
      <c r="E115" s="32">
        <v>36.520000000000003</v>
      </c>
      <c r="F115" s="34">
        <f t="shared" si="7"/>
        <v>4550.7000000000007</v>
      </c>
      <c r="G115" s="34"/>
      <c r="H115" s="34">
        <v>143</v>
      </c>
      <c r="I115" s="6">
        <v>140000</v>
      </c>
      <c r="J115" s="6">
        <v>140</v>
      </c>
      <c r="L115" s="96">
        <v>59.3</v>
      </c>
      <c r="M115" s="80">
        <f t="shared" si="8"/>
        <v>2283.0499999999997</v>
      </c>
      <c r="N115" s="145"/>
      <c r="O115" s="3">
        <v>71</v>
      </c>
      <c r="S115" s="26">
        <v>62</v>
      </c>
      <c r="X115" s="120">
        <v>231</v>
      </c>
      <c r="AB115" s="91">
        <v>65.242000000000004</v>
      </c>
      <c r="AC115" s="91">
        <v>65.242000000000004</v>
      </c>
      <c r="AF115" s="55">
        <v>49.2</v>
      </c>
      <c r="AG115" s="138">
        <f t="shared" si="9"/>
        <v>1894.2</v>
      </c>
      <c r="AH115" s="78">
        <v>63.3</v>
      </c>
      <c r="AI115" s="85">
        <v>63.3</v>
      </c>
      <c r="AJ115" s="79">
        <v>70</v>
      </c>
      <c r="AK115" s="79">
        <v>70</v>
      </c>
      <c r="AM115" s="14">
        <v>54.141589999999994</v>
      </c>
      <c r="AN115" s="14">
        <v>59.632539999999999</v>
      </c>
      <c r="AO115" s="14">
        <v>85.04119</v>
      </c>
      <c r="AP115" s="14">
        <v>48.303820000000002</v>
      </c>
      <c r="AQ115" s="109">
        <v>10</v>
      </c>
      <c r="AR115" s="115">
        <f t="shared" si="10"/>
        <v>143.34501</v>
      </c>
      <c r="AW115" s="67">
        <v>1735</v>
      </c>
    </row>
    <row r="116" spans="1:49" ht="10.15" customHeight="1" x14ac:dyDescent="0.2">
      <c r="A116" s="24">
        <v>41995</v>
      </c>
      <c r="B116" s="54">
        <f t="shared" si="11"/>
        <v>2014</v>
      </c>
      <c r="D116" s="81">
        <v>81.680000000000007</v>
      </c>
      <c r="E116" s="32">
        <v>36.520000000000003</v>
      </c>
      <c r="F116" s="34">
        <f t="shared" si="7"/>
        <v>4550.7000000000007</v>
      </c>
      <c r="G116" s="34"/>
      <c r="H116" s="34">
        <v>151</v>
      </c>
      <c r="I116" s="6">
        <v>140000</v>
      </c>
      <c r="J116" s="6">
        <v>140</v>
      </c>
      <c r="L116" s="96">
        <v>59.3</v>
      </c>
      <c r="M116" s="80">
        <f t="shared" si="8"/>
        <v>2283.0499999999997</v>
      </c>
      <c r="N116" s="145"/>
      <c r="O116" s="3">
        <v>71</v>
      </c>
      <c r="S116" s="26">
        <v>62</v>
      </c>
      <c r="X116" s="120">
        <v>231</v>
      </c>
      <c r="AB116" s="91">
        <v>65.242000000000004</v>
      </c>
      <c r="AC116" s="91">
        <v>65.242000000000004</v>
      </c>
      <c r="AF116" s="55">
        <v>49.2</v>
      </c>
      <c r="AG116" s="138">
        <f t="shared" si="9"/>
        <v>1894.2</v>
      </c>
      <c r="AH116" s="78">
        <v>63.4</v>
      </c>
      <c r="AI116" s="85">
        <v>63.4</v>
      </c>
      <c r="AJ116" s="79">
        <v>70</v>
      </c>
      <c r="AK116" s="79">
        <v>70</v>
      </c>
      <c r="AM116" s="14">
        <v>54.133089999999996</v>
      </c>
      <c r="AN116" s="14">
        <v>59.411050000000003</v>
      </c>
      <c r="AO116" s="14">
        <v>82.747199999999992</v>
      </c>
      <c r="AP116" s="14">
        <v>49.550519999999999</v>
      </c>
      <c r="AQ116" s="109">
        <v>4.0999999999999996</v>
      </c>
      <c r="AR116" s="115">
        <f t="shared" si="10"/>
        <v>136.39771999999999</v>
      </c>
      <c r="AW116" s="67">
        <v>1735</v>
      </c>
    </row>
    <row r="117" spans="1:49" ht="10.15" customHeight="1" x14ac:dyDescent="0.2">
      <c r="A117" s="24">
        <v>41996</v>
      </c>
      <c r="B117" s="54">
        <f t="shared" si="11"/>
        <v>2014</v>
      </c>
      <c r="D117" s="81">
        <v>81.680000000000007</v>
      </c>
      <c r="E117" s="32">
        <v>36.520000000000003</v>
      </c>
      <c r="F117" s="34">
        <f t="shared" si="7"/>
        <v>4550.7000000000007</v>
      </c>
      <c r="G117" s="34"/>
      <c r="H117" s="34">
        <v>150</v>
      </c>
      <c r="I117" s="6">
        <v>140000</v>
      </c>
      <c r="J117" s="6">
        <v>140</v>
      </c>
      <c r="L117" s="96">
        <v>59.3</v>
      </c>
      <c r="M117" s="80">
        <f t="shared" si="8"/>
        <v>2283.0499999999997</v>
      </c>
      <c r="N117" s="145"/>
      <c r="O117" s="3">
        <v>70</v>
      </c>
      <c r="S117" s="26">
        <v>62</v>
      </c>
      <c r="X117" s="120">
        <v>231</v>
      </c>
      <c r="AB117" s="91">
        <v>65.242000000000004</v>
      </c>
      <c r="AC117" s="91">
        <v>65.242000000000004</v>
      </c>
      <c r="AF117" s="55">
        <v>49.2</v>
      </c>
      <c r="AG117" s="138">
        <f t="shared" si="9"/>
        <v>1894.2</v>
      </c>
      <c r="AH117" s="78">
        <v>62.6</v>
      </c>
      <c r="AI117" s="85">
        <v>62.6</v>
      </c>
      <c r="AJ117" s="79">
        <v>70</v>
      </c>
      <c r="AK117" s="79">
        <v>70</v>
      </c>
      <c r="AM117" s="14">
        <v>52.904730000000001</v>
      </c>
      <c r="AN117" s="14">
        <v>57.423699999999997</v>
      </c>
      <c r="AO117" s="14">
        <v>84.39988000000001</v>
      </c>
      <c r="AP117" s="14">
        <v>46.186680000000003</v>
      </c>
      <c r="AQ117" s="109">
        <v>0.3</v>
      </c>
      <c r="AR117" s="115">
        <f t="shared" si="10"/>
        <v>130.88656000000003</v>
      </c>
      <c r="AW117" s="67">
        <v>1735</v>
      </c>
    </row>
    <row r="118" spans="1:49" ht="10.15" customHeight="1" x14ac:dyDescent="0.2">
      <c r="A118" s="24">
        <v>41997</v>
      </c>
      <c r="B118" s="54">
        <f t="shared" si="11"/>
        <v>2014</v>
      </c>
      <c r="D118" s="81">
        <v>81.680000000000007</v>
      </c>
      <c r="E118" s="32">
        <v>36.520000000000003</v>
      </c>
      <c r="F118" s="34">
        <f t="shared" si="7"/>
        <v>4550.7000000000007</v>
      </c>
      <c r="G118" s="34"/>
      <c r="H118" s="34">
        <v>153</v>
      </c>
      <c r="I118" s="6">
        <v>140000</v>
      </c>
      <c r="J118" s="6">
        <v>140</v>
      </c>
      <c r="L118" s="96">
        <v>59.3</v>
      </c>
      <c r="M118" s="80">
        <f t="shared" si="8"/>
        <v>2283.0499999999997</v>
      </c>
      <c r="N118" s="145"/>
      <c r="O118" s="3">
        <v>69</v>
      </c>
      <c r="S118" s="26">
        <v>62</v>
      </c>
      <c r="X118" s="120">
        <v>231</v>
      </c>
      <c r="AB118" s="91">
        <v>65.242000000000004</v>
      </c>
      <c r="AC118" s="91">
        <v>65.242000000000004</v>
      </c>
      <c r="AF118" s="55">
        <v>49.2</v>
      </c>
      <c r="AG118" s="138">
        <f t="shared" si="9"/>
        <v>1894.2</v>
      </c>
      <c r="AH118" s="78">
        <v>61.6</v>
      </c>
      <c r="AI118" s="85">
        <v>61.6</v>
      </c>
      <c r="AJ118" s="79">
        <v>70</v>
      </c>
      <c r="AK118" s="79">
        <v>70</v>
      </c>
      <c r="AM118" s="14">
        <v>53.906289999999998</v>
      </c>
      <c r="AN118" s="14">
        <v>58.47954</v>
      </c>
      <c r="AO118" s="14">
        <v>82.163579999999996</v>
      </c>
      <c r="AP118" s="14">
        <v>46.710879999999996</v>
      </c>
      <c r="AQ118" s="109">
        <v>0</v>
      </c>
      <c r="AR118" s="115">
        <f t="shared" si="10"/>
        <v>128.87446</v>
      </c>
      <c r="AW118" s="67">
        <v>1735</v>
      </c>
    </row>
    <row r="119" spans="1:49" ht="10.15" customHeight="1" x14ac:dyDescent="0.2">
      <c r="A119" s="24">
        <v>41998</v>
      </c>
      <c r="B119" s="54">
        <f t="shared" si="11"/>
        <v>2014</v>
      </c>
      <c r="D119" s="81">
        <v>81.680000000000007</v>
      </c>
      <c r="E119" s="32">
        <v>36.520000000000003</v>
      </c>
      <c r="F119" s="34">
        <f t="shared" si="7"/>
        <v>4550.7000000000007</v>
      </c>
      <c r="G119" s="34"/>
      <c r="H119" s="34">
        <v>148</v>
      </c>
      <c r="I119" s="6">
        <v>140000</v>
      </c>
      <c r="J119" s="6">
        <v>140</v>
      </c>
      <c r="L119" s="96">
        <v>59.3</v>
      </c>
      <c r="M119" s="80">
        <f t="shared" si="8"/>
        <v>2283.0499999999997</v>
      </c>
      <c r="N119" s="145"/>
      <c r="O119" s="3">
        <v>67</v>
      </c>
      <c r="S119" s="26">
        <v>62</v>
      </c>
      <c r="X119" s="120">
        <v>231</v>
      </c>
      <c r="AB119" s="91">
        <v>65.242000000000004</v>
      </c>
      <c r="AC119" s="91">
        <v>65.242000000000004</v>
      </c>
      <c r="AF119" s="55">
        <v>49.2</v>
      </c>
      <c r="AG119" s="138">
        <f t="shared" si="9"/>
        <v>1894.2</v>
      </c>
      <c r="AH119" s="78">
        <v>62.4</v>
      </c>
      <c r="AI119" s="85">
        <v>62.4</v>
      </c>
      <c r="AJ119" s="79">
        <v>70</v>
      </c>
      <c r="AK119" s="79">
        <v>70</v>
      </c>
      <c r="AM119" s="14">
        <v>52.751899999999999</v>
      </c>
      <c r="AN119" s="14">
        <v>57.431550000000001</v>
      </c>
      <c r="AO119" s="14">
        <v>84.36336</v>
      </c>
      <c r="AP119" s="14">
        <v>44.5852</v>
      </c>
      <c r="AQ119" s="109">
        <v>0</v>
      </c>
      <c r="AR119" s="115">
        <f t="shared" si="10"/>
        <v>128.94855999999999</v>
      </c>
      <c r="AW119" s="67">
        <v>1735</v>
      </c>
    </row>
    <row r="120" spans="1:49" ht="10.15" customHeight="1" x14ac:dyDescent="0.2">
      <c r="A120" s="24">
        <v>41999</v>
      </c>
      <c r="B120" s="54">
        <f t="shared" si="11"/>
        <v>2014</v>
      </c>
      <c r="D120" s="81">
        <v>81.680000000000007</v>
      </c>
      <c r="E120" s="32">
        <v>36.520000000000003</v>
      </c>
      <c r="F120" s="34">
        <f t="shared" si="7"/>
        <v>4550.7000000000007</v>
      </c>
      <c r="G120" s="34"/>
      <c r="H120" s="34">
        <v>148</v>
      </c>
      <c r="I120" s="6">
        <v>140000</v>
      </c>
      <c r="J120" s="6">
        <v>140</v>
      </c>
      <c r="L120" s="96">
        <v>59.3</v>
      </c>
      <c r="M120" s="80">
        <f t="shared" si="8"/>
        <v>2283.0499999999997</v>
      </c>
      <c r="N120" s="145"/>
      <c r="O120" s="3">
        <v>68</v>
      </c>
      <c r="S120" s="26">
        <v>62</v>
      </c>
      <c r="X120" s="120">
        <v>231</v>
      </c>
      <c r="AB120" s="91">
        <v>65.242000000000004</v>
      </c>
      <c r="AC120" s="91">
        <v>65.242000000000004</v>
      </c>
      <c r="AF120" s="55">
        <v>49.2</v>
      </c>
      <c r="AG120" s="138">
        <f t="shared" si="9"/>
        <v>1894.2</v>
      </c>
      <c r="AH120" s="78">
        <v>64.599999999999994</v>
      </c>
      <c r="AI120" s="85">
        <v>64.599999999999994</v>
      </c>
      <c r="AJ120" s="79">
        <v>70</v>
      </c>
      <c r="AK120" s="79">
        <v>70</v>
      </c>
      <c r="AM120" s="14">
        <v>52.64508</v>
      </c>
      <c r="AN120" s="14">
        <v>57.197949999999999</v>
      </c>
      <c r="AO120" s="14">
        <v>85.490809999999996</v>
      </c>
      <c r="AP120" s="14">
        <v>44.429160000000003</v>
      </c>
      <c r="AQ120" s="109">
        <v>0</v>
      </c>
      <c r="AR120" s="115">
        <f t="shared" si="10"/>
        <v>129.91997000000001</v>
      </c>
      <c r="AW120" s="67">
        <v>1735</v>
      </c>
    </row>
    <row r="121" spans="1:49" ht="10.15" customHeight="1" x14ac:dyDescent="0.2">
      <c r="A121" s="24">
        <v>42000</v>
      </c>
      <c r="B121" s="54">
        <f t="shared" si="11"/>
        <v>2014</v>
      </c>
      <c r="D121" s="81">
        <v>81.680000000000007</v>
      </c>
      <c r="E121" s="32">
        <v>36.520000000000003</v>
      </c>
      <c r="F121" s="34">
        <f t="shared" si="7"/>
        <v>4550.7000000000007</v>
      </c>
      <c r="G121" s="34"/>
      <c r="H121" s="34">
        <v>144</v>
      </c>
      <c r="I121" s="6">
        <v>140000</v>
      </c>
      <c r="J121" s="6">
        <v>140</v>
      </c>
      <c r="L121" s="96">
        <v>59.3</v>
      </c>
      <c r="M121" s="80">
        <f t="shared" si="8"/>
        <v>2283.0499999999997</v>
      </c>
      <c r="N121" s="145"/>
      <c r="O121" s="3">
        <v>70</v>
      </c>
      <c r="S121" s="26">
        <v>62</v>
      </c>
      <c r="X121" s="120">
        <v>231</v>
      </c>
      <c r="AB121" s="91">
        <v>65.242000000000004</v>
      </c>
      <c r="AC121" s="91">
        <v>65.242000000000004</v>
      </c>
      <c r="AF121" s="55">
        <v>49.2</v>
      </c>
      <c r="AG121" s="138">
        <f t="shared" si="9"/>
        <v>1894.2</v>
      </c>
      <c r="AH121" s="78">
        <v>64.099999999999994</v>
      </c>
      <c r="AI121" s="85">
        <v>64.099999999999994</v>
      </c>
      <c r="AJ121" s="79">
        <v>70</v>
      </c>
      <c r="AK121" s="79">
        <v>70</v>
      </c>
      <c r="AM121" s="14">
        <v>52.033679999999997</v>
      </c>
      <c r="AN121" s="14">
        <v>57.391089999999998</v>
      </c>
      <c r="AO121" s="14">
        <v>85.749460000000013</v>
      </c>
      <c r="AP121" s="14">
        <v>44.678620000000002</v>
      </c>
      <c r="AQ121" s="109">
        <v>0</v>
      </c>
      <c r="AR121" s="115">
        <f t="shared" si="10"/>
        <v>130.42808000000002</v>
      </c>
      <c r="AW121" s="67">
        <v>1735</v>
      </c>
    </row>
    <row r="122" spans="1:49" ht="10.15" customHeight="1" x14ac:dyDescent="0.2">
      <c r="A122" s="24">
        <v>42001</v>
      </c>
      <c r="B122" s="54">
        <f t="shared" si="11"/>
        <v>2014</v>
      </c>
      <c r="C122" s="56"/>
      <c r="D122" s="81">
        <v>81.680000000000007</v>
      </c>
      <c r="E122" s="32">
        <v>36.520000000000003</v>
      </c>
      <c r="F122" s="34">
        <f t="shared" si="7"/>
        <v>4550.7000000000007</v>
      </c>
      <c r="G122" s="34"/>
      <c r="H122" s="34">
        <v>138</v>
      </c>
      <c r="I122" s="6">
        <v>140000</v>
      </c>
      <c r="J122" s="6">
        <v>140</v>
      </c>
      <c r="L122" s="96">
        <v>59.3</v>
      </c>
      <c r="M122" s="80">
        <f t="shared" si="8"/>
        <v>2283.0499999999997</v>
      </c>
      <c r="N122" s="145"/>
      <c r="O122" s="3">
        <v>70</v>
      </c>
      <c r="S122" s="26">
        <v>62</v>
      </c>
      <c r="X122" s="120">
        <v>231</v>
      </c>
      <c r="AB122" s="91">
        <v>65.242000000000004</v>
      </c>
      <c r="AC122" s="91">
        <v>65.242000000000004</v>
      </c>
      <c r="AF122" s="55">
        <v>49.2</v>
      </c>
      <c r="AG122" s="138">
        <f t="shared" si="9"/>
        <v>1894.2</v>
      </c>
      <c r="AH122" s="78">
        <v>65.8</v>
      </c>
      <c r="AI122" s="85">
        <v>65.8</v>
      </c>
      <c r="AJ122" s="79">
        <v>70</v>
      </c>
      <c r="AK122" s="79">
        <v>70</v>
      </c>
      <c r="AM122" s="14">
        <v>52.425539999999998</v>
      </c>
      <c r="AN122" s="14">
        <v>57.884169999999997</v>
      </c>
      <c r="AO122" s="14">
        <v>85.535409999999999</v>
      </c>
      <c r="AP122" s="14">
        <v>44.904420000000002</v>
      </c>
      <c r="AQ122" s="109">
        <v>0</v>
      </c>
      <c r="AR122" s="115">
        <f t="shared" si="10"/>
        <v>130.43983</v>
      </c>
      <c r="AW122" s="67">
        <v>1735</v>
      </c>
    </row>
    <row r="123" spans="1:49" ht="10.15" customHeight="1" x14ac:dyDescent="0.2">
      <c r="A123" s="24">
        <v>42002</v>
      </c>
      <c r="B123" s="54">
        <f t="shared" si="11"/>
        <v>2014</v>
      </c>
      <c r="D123" s="81">
        <v>81.680000000000007</v>
      </c>
      <c r="E123" s="32">
        <v>36.520000000000003</v>
      </c>
      <c r="F123" s="34">
        <f t="shared" si="7"/>
        <v>4550.7000000000007</v>
      </c>
      <c r="G123" s="34"/>
      <c r="H123" s="34">
        <v>144</v>
      </c>
      <c r="I123" s="6">
        <v>140000</v>
      </c>
      <c r="J123" s="6">
        <v>140</v>
      </c>
      <c r="L123" s="96">
        <v>59.3</v>
      </c>
      <c r="M123" s="80">
        <f t="shared" si="8"/>
        <v>2283.0499999999997</v>
      </c>
      <c r="N123" s="145"/>
      <c r="O123" s="3">
        <v>72</v>
      </c>
      <c r="S123" s="26">
        <v>62</v>
      </c>
      <c r="X123" s="120">
        <v>231</v>
      </c>
      <c r="AB123" s="91">
        <v>65.242000000000004</v>
      </c>
      <c r="AC123" s="91">
        <v>65.242000000000004</v>
      </c>
      <c r="AF123" s="55">
        <v>49.2</v>
      </c>
      <c r="AG123" s="138">
        <f t="shared" si="9"/>
        <v>1894.2</v>
      </c>
      <c r="AH123" s="78">
        <v>64.900000000000006</v>
      </c>
      <c r="AI123" s="85">
        <v>64.900000000000006</v>
      </c>
      <c r="AJ123" s="79">
        <v>70</v>
      </c>
      <c r="AK123" s="79">
        <v>70</v>
      </c>
      <c r="AM123" s="14">
        <v>52.573910000000005</v>
      </c>
      <c r="AN123" s="14">
        <v>57.783589999999997</v>
      </c>
      <c r="AO123" s="14">
        <v>83.624759999999995</v>
      </c>
      <c r="AP123" s="14">
        <v>51.281690000000005</v>
      </c>
      <c r="AQ123" s="109">
        <v>0</v>
      </c>
      <c r="AR123" s="115">
        <f t="shared" si="10"/>
        <v>134.90645000000001</v>
      </c>
      <c r="AW123" s="67">
        <v>1735</v>
      </c>
    </row>
    <row r="124" spans="1:49" ht="10.15" customHeight="1" x14ac:dyDescent="0.2">
      <c r="A124" s="24">
        <v>42003</v>
      </c>
      <c r="B124" s="54">
        <f t="shared" si="11"/>
        <v>2014</v>
      </c>
      <c r="C124" s="56"/>
      <c r="D124" s="81">
        <v>81.680000000000007</v>
      </c>
      <c r="E124" s="32">
        <v>36.520000000000003</v>
      </c>
      <c r="F124" s="34">
        <f t="shared" si="7"/>
        <v>4550.7000000000007</v>
      </c>
      <c r="G124" s="34"/>
      <c r="H124" s="34">
        <v>146</v>
      </c>
      <c r="I124" s="6">
        <v>140000</v>
      </c>
      <c r="J124" s="6">
        <v>140</v>
      </c>
      <c r="L124" s="96">
        <v>59.3</v>
      </c>
      <c r="M124" s="80">
        <f t="shared" si="8"/>
        <v>2283.0499999999997</v>
      </c>
      <c r="N124" s="145"/>
      <c r="O124" s="3">
        <v>71</v>
      </c>
      <c r="S124" s="26">
        <v>62</v>
      </c>
      <c r="X124" s="120">
        <v>231</v>
      </c>
      <c r="AB124" s="91">
        <v>65.242000000000004</v>
      </c>
      <c r="AC124" s="91">
        <v>65.242000000000004</v>
      </c>
      <c r="AF124" s="55">
        <v>49.2</v>
      </c>
      <c r="AG124" s="138">
        <f t="shared" si="9"/>
        <v>1894.2</v>
      </c>
      <c r="AH124" s="78">
        <v>65</v>
      </c>
      <c r="AI124" s="85">
        <v>65</v>
      </c>
      <c r="AJ124" s="79">
        <v>70</v>
      </c>
      <c r="AK124" s="79">
        <v>70</v>
      </c>
      <c r="AM124" s="14">
        <v>54.546010000000003</v>
      </c>
      <c r="AN124" s="14">
        <v>60.57479</v>
      </c>
      <c r="AO124" s="14">
        <v>84.367949999999993</v>
      </c>
      <c r="AP124" s="14">
        <v>55.595160000000007</v>
      </c>
      <c r="AQ124" s="109">
        <v>0</v>
      </c>
      <c r="AR124" s="115">
        <f t="shared" si="10"/>
        <v>139.96311</v>
      </c>
      <c r="AW124" s="67">
        <v>1735</v>
      </c>
    </row>
    <row r="125" spans="1:49" ht="10.15" customHeight="1" x14ac:dyDescent="0.2">
      <c r="A125" s="24">
        <v>42004</v>
      </c>
      <c r="B125" s="54">
        <f t="shared" si="11"/>
        <v>2014</v>
      </c>
      <c r="C125" s="56">
        <v>42005</v>
      </c>
      <c r="D125" s="81">
        <v>81.680000000000007</v>
      </c>
      <c r="E125" s="32">
        <v>36.520000000000003</v>
      </c>
      <c r="F125" s="34">
        <f t="shared" si="7"/>
        <v>4550.7000000000007</v>
      </c>
      <c r="G125" s="34"/>
      <c r="H125" s="34">
        <v>155</v>
      </c>
      <c r="I125" s="6">
        <v>140000</v>
      </c>
      <c r="J125" s="6">
        <v>140</v>
      </c>
      <c r="L125" s="96">
        <v>59.3</v>
      </c>
      <c r="M125" s="80">
        <f t="shared" si="8"/>
        <v>2283.0499999999997</v>
      </c>
      <c r="N125" s="145"/>
      <c r="O125" s="3">
        <v>70</v>
      </c>
      <c r="S125" s="26">
        <v>62</v>
      </c>
      <c r="X125" s="120">
        <v>231</v>
      </c>
      <c r="AB125" s="91">
        <v>65.242000000000004</v>
      </c>
      <c r="AC125" s="91">
        <v>65.242000000000004</v>
      </c>
      <c r="AF125" s="55">
        <v>49.2</v>
      </c>
      <c r="AG125" s="138">
        <f t="shared" si="9"/>
        <v>1894.2</v>
      </c>
      <c r="AH125" s="78">
        <v>62.5</v>
      </c>
      <c r="AI125" s="85">
        <v>62.5</v>
      </c>
      <c r="AJ125" s="79">
        <v>70</v>
      </c>
      <c r="AK125" s="79">
        <v>70</v>
      </c>
      <c r="AM125" s="14">
        <v>56.061510000000006</v>
      </c>
      <c r="AN125" s="14">
        <v>61.338639999999998</v>
      </c>
      <c r="AO125" s="14">
        <v>85.845759999999999</v>
      </c>
      <c r="AP125" s="14">
        <v>52.332769999999996</v>
      </c>
      <c r="AQ125" s="109">
        <v>0</v>
      </c>
      <c r="AR125" s="115">
        <f t="shared" si="10"/>
        <v>138.17852999999999</v>
      </c>
      <c r="AW125" s="67">
        <v>1735</v>
      </c>
    </row>
    <row r="126" spans="1:49" ht="10.15" customHeight="1" x14ac:dyDescent="0.2">
      <c r="A126" s="24">
        <v>42005</v>
      </c>
      <c r="B126" s="54">
        <f t="shared" ref="B126:B189" si="12">YEAR(A126)</f>
        <v>2015</v>
      </c>
      <c r="C126" s="56">
        <v>42005</v>
      </c>
      <c r="D126" s="81">
        <v>86.37</v>
      </c>
      <c r="E126" s="32">
        <v>41.96</v>
      </c>
      <c r="F126" s="34">
        <f t="shared" si="7"/>
        <v>4940.7050000000008</v>
      </c>
      <c r="G126" s="34"/>
      <c r="H126" s="34">
        <v>148</v>
      </c>
      <c r="I126" s="6">
        <v>140000</v>
      </c>
      <c r="J126" s="6">
        <v>132</v>
      </c>
      <c r="L126" s="96">
        <v>57.95</v>
      </c>
      <c r="M126" s="80">
        <f t="shared" si="8"/>
        <v>2231.0750000000003</v>
      </c>
      <c r="N126" s="145"/>
      <c r="O126" s="3">
        <v>69</v>
      </c>
      <c r="S126" s="26">
        <v>62</v>
      </c>
      <c r="U126" s="120">
        <v>238.38618999999997</v>
      </c>
      <c r="V126" s="120">
        <f>U126*$V$1/1000</f>
        <v>8.4150325069999976</v>
      </c>
      <c r="W126" s="120">
        <v>223.50638999999995</v>
      </c>
      <c r="X126" s="120">
        <v>231</v>
      </c>
      <c r="Z126" s="91">
        <v>59.489579999999997</v>
      </c>
      <c r="AA126" s="91">
        <v>55.7</v>
      </c>
      <c r="AB126" s="91">
        <v>65.37</v>
      </c>
      <c r="AC126" s="91">
        <v>65.37</v>
      </c>
      <c r="AF126" s="55">
        <v>55.41</v>
      </c>
      <c r="AG126" s="138">
        <f t="shared" si="9"/>
        <v>2133.2849999999999</v>
      </c>
      <c r="AH126" s="78">
        <v>62</v>
      </c>
      <c r="AI126" s="84">
        <v>62</v>
      </c>
      <c r="AJ126" s="79">
        <v>70</v>
      </c>
      <c r="AK126" s="79">
        <v>70</v>
      </c>
      <c r="AM126" s="14">
        <v>54.778640000000003</v>
      </c>
      <c r="AN126" s="14">
        <v>59.569269999999996</v>
      </c>
      <c r="AO126" s="14">
        <v>87.792079999999999</v>
      </c>
      <c r="AP126" s="14">
        <v>48.455730000000003</v>
      </c>
      <c r="AQ126" s="109">
        <v>0</v>
      </c>
      <c r="AR126" s="115">
        <f t="shared" si="10"/>
        <v>136.24781000000002</v>
      </c>
      <c r="AW126" s="67">
        <v>1735</v>
      </c>
    </row>
    <row r="127" spans="1:49" ht="10.15" customHeight="1" x14ac:dyDescent="0.2">
      <c r="A127" s="24">
        <v>42006</v>
      </c>
      <c r="B127" s="54">
        <f t="shared" si="12"/>
        <v>2015</v>
      </c>
      <c r="D127" s="81">
        <v>86.37</v>
      </c>
      <c r="E127" s="32">
        <v>41.96</v>
      </c>
      <c r="F127" s="34">
        <f t="shared" si="7"/>
        <v>4940.7050000000008</v>
      </c>
      <c r="G127" s="34"/>
      <c r="H127" s="34">
        <v>149</v>
      </c>
      <c r="I127" s="6">
        <v>140000</v>
      </c>
      <c r="J127" s="6">
        <v>132</v>
      </c>
      <c r="L127" s="96">
        <v>57.95</v>
      </c>
      <c r="M127" s="80">
        <f t="shared" si="8"/>
        <v>2231.0750000000003</v>
      </c>
      <c r="N127" s="145"/>
      <c r="O127" s="3">
        <v>69</v>
      </c>
      <c r="S127" s="26">
        <v>62</v>
      </c>
      <c r="U127" s="120">
        <v>237.61221999999995</v>
      </c>
      <c r="V127" s="120">
        <f t="shared" ref="V127:V190" si="13">U127*$V$1/1000</f>
        <v>8.3877113659999978</v>
      </c>
      <c r="W127" s="120">
        <v>222.42787000000007</v>
      </c>
      <c r="X127" s="120">
        <v>231</v>
      </c>
      <c r="Z127" s="91">
        <v>59.498350000000002</v>
      </c>
      <c r="AA127" s="91">
        <v>55.2</v>
      </c>
      <c r="AB127" s="91">
        <v>65.37</v>
      </c>
      <c r="AC127" s="91">
        <v>65.37</v>
      </c>
      <c r="AF127" s="55">
        <v>55.41</v>
      </c>
      <c r="AG127" s="138">
        <f t="shared" si="9"/>
        <v>2133.2849999999999</v>
      </c>
      <c r="AH127" s="78">
        <v>61.6</v>
      </c>
      <c r="AI127" s="84">
        <v>61.6</v>
      </c>
      <c r="AJ127" s="79">
        <v>70</v>
      </c>
      <c r="AK127" s="79">
        <v>70</v>
      </c>
      <c r="AM127" s="14">
        <v>56.127940000000002</v>
      </c>
      <c r="AN127" s="14">
        <v>61.125819999999997</v>
      </c>
      <c r="AO127" s="14">
        <v>87.751859999999994</v>
      </c>
      <c r="AP127" s="14">
        <v>50.468789999999998</v>
      </c>
      <c r="AQ127" s="109">
        <v>0</v>
      </c>
      <c r="AR127" s="115">
        <f t="shared" si="10"/>
        <v>138.22064999999998</v>
      </c>
      <c r="AW127" s="67">
        <v>1735</v>
      </c>
    </row>
    <row r="128" spans="1:49" ht="10.15" customHeight="1" x14ac:dyDescent="0.2">
      <c r="A128" s="24">
        <v>42007</v>
      </c>
      <c r="B128" s="54">
        <f t="shared" si="12"/>
        <v>2015</v>
      </c>
      <c r="D128" s="81">
        <v>86.37</v>
      </c>
      <c r="E128" s="32">
        <v>41.96</v>
      </c>
      <c r="F128" s="34">
        <f t="shared" si="7"/>
        <v>4940.7050000000008</v>
      </c>
      <c r="G128" s="34"/>
      <c r="H128" s="34">
        <v>154</v>
      </c>
      <c r="I128" s="6">
        <v>140000</v>
      </c>
      <c r="J128" s="6">
        <v>132</v>
      </c>
      <c r="L128" s="96">
        <v>57.95</v>
      </c>
      <c r="M128" s="80">
        <f t="shared" si="8"/>
        <v>2231.0750000000003</v>
      </c>
      <c r="N128" s="145"/>
      <c r="O128" s="3">
        <v>68</v>
      </c>
      <c r="S128" s="26">
        <v>62</v>
      </c>
      <c r="U128" s="120">
        <v>230.62658999999994</v>
      </c>
      <c r="V128" s="120">
        <f t="shared" si="13"/>
        <v>8.1411186269999973</v>
      </c>
      <c r="W128" s="120">
        <v>224.80112000000008</v>
      </c>
      <c r="X128" s="120">
        <v>231</v>
      </c>
      <c r="Z128" s="91">
        <v>61.287140000000001</v>
      </c>
      <c r="AA128" s="91">
        <v>56.7</v>
      </c>
      <c r="AB128" s="91">
        <v>65.37</v>
      </c>
      <c r="AC128" s="91">
        <v>65.37</v>
      </c>
      <c r="AF128" s="55">
        <v>55.41</v>
      </c>
      <c r="AG128" s="138">
        <f t="shared" si="9"/>
        <v>2133.2849999999999</v>
      </c>
      <c r="AH128" s="78">
        <v>63.2</v>
      </c>
      <c r="AI128" s="84">
        <v>63.2</v>
      </c>
      <c r="AJ128" s="79">
        <v>70</v>
      </c>
      <c r="AK128" s="79">
        <v>70</v>
      </c>
      <c r="AM128" s="14">
        <v>54.790990000000001</v>
      </c>
      <c r="AN128" s="14">
        <v>59.80462</v>
      </c>
      <c r="AO128" s="14">
        <v>87.541460000000001</v>
      </c>
      <c r="AP128" s="14">
        <v>50.361779999999996</v>
      </c>
      <c r="AQ128" s="109">
        <v>0</v>
      </c>
      <c r="AR128" s="115">
        <f t="shared" si="10"/>
        <v>137.90323999999998</v>
      </c>
      <c r="AW128" s="67">
        <v>1735</v>
      </c>
    </row>
    <row r="129" spans="1:49" ht="10.15" customHeight="1" x14ac:dyDescent="0.2">
      <c r="A129" s="24">
        <v>42008</v>
      </c>
      <c r="B129" s="54">
        <f t="shared" si="12"/>
        <v>2015</v>
      </c>
      <c r="D129" s="81">
        <v>86.37</v>
      </c>
      <c r="E129" s="32">
        <v>41.96</v>
      </c>
      <c r="F129" s="34">
        <f t="shared" si="7"/>
        <v>4940.7050000000008</v>
      </c>
      <c r="G129" s="34"/>
      <c r="H129" s="34">
        <v>152</v>
      </c>
      <c r="I129" s="6">
        <v>140000</v>
      </c>
      <c r="J129" s="6">
        <v>132</v>
      </c>
      <c r="L129" s="96">
        <v>57.95</v>
      </c>
      <c r="M129" s="80">
        <f t="shared" si="8"/>
        <v>2231.0750000000003</v>
      </c>
      <c r="N129" s="145"/>
      <c r="O129" s="3">
        <v>70</v>
      </c>
      <c r="S129" s="26">
        <v>62</v>
      </c>
      <c r="U129" s="120">
        <v>230.25114000000008</v>
      </c>
      <c r="V129" s="120">
        <f t="shared" si="13"/>
        <v>8.1278652420000022</v>
      </c>
      <c r="W129" s="120">
        <v>220.69320999999994</v>
      </c>
      <c r="X129" s="120">
        <v>231</v>
      </c>
      <c r="Z129" s="91">
        <v>60.019570000000002</v>
      </c>
      <c r="AA129" s="91">
        <v>56.4</v>
      </c>
      <c r="AB129" s="91">
        <v>65.37</v>
      </c>
      <c r="AC129" s="91">
        <v>65.37</v>
      </c>
      <c r="AF129" s="55">
        <v>55.41</v>
      </c>
      <c r="AG129" s="138">
        <f t="shared" si="9"/>
        <v>2133.2849999999999</v>
      </c>
      <c r="AH129" s="78">
        <v>63.2</v>
      </c>
      <c r="AI129" s="84">
        <v>63.2</v>
      </c>
      <c r="AJ129" s="79">
        <v>70</v>
      </c>
      <c r="AK129" s="79">
        <v>70</v>
      </c>
      <c r="AM129" s="14">
        <v>54.520519999999998</v>
      </c>
      <c r="AN129" s="14">
        <v>59.627220000000001</v>
      </c>
      <c r="AO129" s="14">
        <v>89.661090000000002</v>
      </c>
      <c r="AP129" s="14">
        <v>49.015419999999999</v>
      </c>
      <c r="AQ129" s="109">
        <v>0</v>
      </c>
      <c r="AR129" s="115">
        <f t="shared" si="10"/>
        <v>138.67651000000001</v>
      </c>
      <c r="AW129" s="67">
        <v>1735</v>
      </c>
    </row>
    <row r="130" spans="1:49" ht="10.15" customHeight="1" x14ac:dyDescent="0.2">
      <c r="A130" s="24">
        <v>42009</v>
      </c>
      <c r="B130" s="54">
        <f t="shared" si="12"/>
        <v>2015</v>
      </c>
      <c r="D130" s="81">
        <v>86.37</v>
      </c>
      <c r="E130" s="32">
        <v>41.96</v>
      </c>
      <c r="F130" s="34">
        <f t="shared" si="7"/>
        <v>4940.7050000000008</v>
      </c>
      <c r="G130" s="34"/>
      <c r="H130" s="34">
        <v>156</v>
      </c>
      <c r="I130" s="6">
        <v>140000</v>
      </c>
      <c r="J130" s="6">
        <v>132</v>
      </c>
      <c r="L130" s="96">
        <v>57.95</v>
      </c>
      <c r="M130" s="80">
        <f t="shared" si="8"/>
        <v>2231.0750000000003</v>
      </c>
      <c r="N130" s="145"/>
      <c r="O130" s="3">
        <v>70</v>
      </c>
      <c r="S130" s="26">
        <v>62</v>
      </c>
      <c r="U130" s="120">
        <v>235.52952999999997</v>
      </c>
      <c r="V130" s="120">
        <f t="shared" si="13"/>
        <v>8.3141924089999968</v>
      </c>
      <c r="W130" s="120">
        <v>219.29637</v>
      </c>
      <c r="X130" s="120">
        <v>231</v>
      </c>
      <c r="Z130" s="91">
        <v>60.328710000000001</v>
      </c>
      <c r="AA130" s="91">
        <v>53.1</v>
      </c>
      <c r="AB130" s="91">
        <v>65.37</v>
      </c>
      <c r="AC130" s="91">
        <v>65.37</v>
      </c>
      <c r="AF130" s="55">
        <v>55.41</v>
      </c>
      <c r="AG130" s="138">
        <f t="shared" si="9"/>
        <v>2133.2849999999999</v>
      </c>
      <c r="AH130" s="78">
        <v>59.4</v>
      </c>
      <c r="AI130" s="84">
        <v>59.4</v>
      </c>
      <c r="AJ130" s="79">
        <v>70</v>
      </c>
      <c r="AK130" s="79">
        <v>70</v>
      </c>
      <c r="AM130" s="14">
        <v>54.905080000000005</v>
      </c>
      <c r="AN130" s="14">
        <v>60.285319999999999</v>
      </c>
      <c r="AO130" s="14">
        <v>91.55877000000001</v>
      </c>
      <c r="AP130" s="14">
        <v>54.012560000000001</v>
      </c>
      <c r="AQ130" s="109">
        <v>0</v>
      </c>
      <c r="AR130" s="115">
        <f t="shared" si="10"/>
        <v>145.57133000000002</v>
      </c>
      <c r="AW130" s="67">
        <v>1735</v>
      </c>
    </row>
    <row r="131" spans="1:49" ht="10.15" customHeight="1" x14ac:dyDescent="0.2">
      <c r="A131" s="24">
        <v>42010</v>
      </c>
      <c r="B131" s="54">
        <f t="shared" si="12"/>
        <v>2015</v>
      </c>
      <c r="D131" s="81">
        <v>86.37</v>
      </c>
      <c r="E131" s="32">
        <v>41.96</v>
      </c>
      <c r="F131" s="34">
        <f t="shared" si="7"/>
        <v>4940.7050000000008</v>
      </c>
      <c r="G131" s="34"/>
      <c r="H131" s="34">
        <v>161</v>
      </c>
      <c r="I131" s="6">
        <v>140000</v>
      </c>
      <c r="J131" s="6">
        <v>132</v>
      </c>
      <c r="L131" s="96">
        <v>57.95</v>
      </c>
      <c r="M131" s="80">
        <f t="shared" si="8"/>
        <v>2231.0750000000003</v>
      </c>
      <c r="N131" s="145"/>
      <c r="O131" s="3">
        <v>66</v>
      </c>
      <c r="S131" s="26">
        <v>62</v>
      </c>
      <c r="U131" s="120">
        <v>234.57791999999998</v>
      </c>
      <c r="V131" s="120">
        <f t="shared" si="13"/>
        <v>8.2806005759999994</v>
      </c>
      <c r="W131" s="120">
        <v>220.41438000000005</v>
      </c>
      <c r="X131" s="120">
        <v>231</v>
      </c>
      <c r="Z131" s="91">
        <v>62.898490000000002</v>
      </c>
      <c r="AA131" s="91">
        <v>53.1</v>
      </c>
      <c r="AB131" s="91">
        <v>65.37</v>
      </c>
      <c r="AC131" s="91">
        <v>65.37</v>
      </c>
      <c r="AF131" s="55">
        <v>55.41</v>
      </c>
      <c r="AG131" s="138">
        <f t="shared" si="9"/>
        <v>2133.2849999999999</v>
      </c>
      <c r="AH131" s="78">
        <v>60.8</v>
      </c>
      <c r="AI131" s="84">
        <v>60.8</v>
      </c>
      <c r="AJ131" s="79">
        <v>70</v>
      </c>
      <c r="AK131" s="79">
        <v>70</v>
      </c>
      <c r="AM131" s="14">
        <v>55.265349999999998</v>
      </c>
      <c r="AN131" s="14">
        <v>59.729230000000001</v>
      </c>
      <c r="AO131" s="14">
        <v>88.671240000000012</v>
      </c>
      <c r="AP131" s="14">
        <v>53.801360000000003</v>
      </c>
      <c r="AQ131" s="109">
        <v>0</v>
      </c>
      <c r="AR131" s="115">
        <f t="shared" si="10"/>
        <v>142.4726</v>
      </c>
      <c r="AW131" s="67">
        <v>1735</v>
      </c>
    </row>
    <row r="132" spans="1:49" ht="10.15" customHeight="1" x14ac:dyDescent="0.2">
      <c r="A132" s="24">
        <v>42011</v>
      </c>
      <c r="B132" s="54">
        <f t="shared" si="12"/>
        <v>2015</v>
      </c>
      <c r="D132" s="81">
        <v>86.37</v>
      </c>
      <c r="E132" s="32">
        <v>41.96</v>
      </c>
      <c r="F132" s="34">
        <f t="shared" si="7"/>
        <v>4940.7050000000008</v>
      </c>
      <c r="G132" s="34"/>
      <c r="H132" s="34">
        <v>180</v>
      </c>
      <c r="I132" s="6">
        <v>140000</v>
      </c>
      <c r="J132" s="6">
        <v>132</v>
      </c>
      <c r="L132" s="96">
        <v>57.95</v>
      </c>
      <c r="M132" s="80">
        <f t="shared" si="8"/>
        <v>2231.0750000000003</v>
      </c>
      <c r="N132" s="145"/>
      <c r="O132" s="3">
        <v>67</v>
      </c>
      <c r="S132" s="26">
        <v>62</v>
      </c>
      <c r="U132" s="120">
        <v>232.56989000000004</v>
      </c>
      <c r="V132" s="120">
        <f t="shared" si="13"/>
        <v>8.2097171170000003</v>
      </c>
      <c r="W132" s="120">
        <v>217.6170700000001</v>
      </c>
      <c r="X132" s="120">
        <v>231</v>
      </c>
      <c r="Z132" s="91">
        <v>61.846220000000002</v>
      </c>
      <c r="AA132" s="91">
        <v>54.5</v>
      </c>
      <c r="AB132" s="91">
        <v>65.37</v>
      </c>
      <c r="AC132" s="91">
        <v>65.37</v>
      </c>
      <c r="AF132" s="55">
        <v>55.41</v>
      </c>
      <c r="AG132" s="138">
        <f t="shared" si="9"/>
        <v>2133.2849999999999</v>
      </c>
      <c r="AH132" s="78">
        <v>59.3</v>
      </c>
      <c r="AI132" s="84">
        <v>59.3</v>
      </c>
      <c r="AJ132" s="79">
        <v>70</v>
      </c>
      <c r="AK132" s="79">
        <v>70</v>
      </c>
      <c r="AM132" s="14">
        <v>58.259389999999996</v>
      </c>
      <c r="AN132" s="14">
        <v>62.533709999999999</v>
      </c>
      <c r="AO132" s="14">
        <v>88.37473</v>
      </c>
      <c r="AP132" s="14">
        <v>54.351620000000004</v>
      </c>
      <c r="AQ132" s="109">
        <v>0</v>
      </c>
      <c r="AR132" s="115">
        <f t="shared" si="10"/>
        <v>142.72635</v>
      </c>
      <c r="AW132" s="67">
        <v>1735</v>
      </c>
    </row>
    <row r="133" spans="1:49" ht="10.15" customHeight="1" x14ac:dyDescent="0.2">
      <c r="A133" s="24">
        <v>42012</v>
      </c>
      <c r="B133" s="54">
        <f t="shared" si="12"/>
        <v>2015</v>
      </c>
      <c r="D133" s="81">
        <v>86.37</v>
      </c>
      <c r="E133" s="32">
        <v>41.96</v>
      </c>
      <c r="F133" s="34">
        <f t="shared" ref="F133:F196" si="14">(D133+E133)*$K$1</f>
        <v>4940.7050000000008</v>
      </c>
      <c r="G133" s="34"/>
      <c r="H133" s="34">
        <v>169</v>
      </c>
      <c r="I133" s="6">
        <v>140000</v>
      </c>
      <c r="J133" s="6">
        <v>132</v>
      </c>
      <c r="L133" s="96">
        <v>57.95</v>
      </c>
      <c r="M133" s="80">
        <f t="shared" ref="M133:M196" si="15">L133*$K$1</f>
        <v>2231.0750000000003</v>
      </c>
      <c r="N133" s="145"/>
      <c r="O133" s="3">
        <v>68</v>
      </c>
      <c r="S133" s="26">
        <v>62</v>
      </c>
      <c r="U133" s="120">
        <v>235.72115999999997</v>
      </c>
      <c r="V133" s="120">
        <f t="shared" si="13"/>
        <v>8.3209569479999992</v>
      </c>
      <c r="W133" s="120">
        <v>220.41679000000002</v>
      </c>
      <c r="X133" s="120">
        <v>231</v>
      </c>
      <c r="Z133" s="91">
        <v>61.580379999999998</v>
      </c>
      <c r="AA133" s="91">
        <v>51.6</v>
      </c>
      <c r="AB133" s="91">
        <v>65.37</v>
      </c>
      <c r="AC133" s="91">
        <v>65.37</v>
      </c>
      <c r="AF133" s="55">
        <v>55.41</v>
      </c>
      <c r="AG133" s="138">
        <f t="shared" ref="AG133:AG196" si="16">AF133*$K$1</f>
        <v>2133.2849999999999</v>
      </c>
      <c r="AH133" s="78">
        <v>62.5</v>
      </c>
      <c r="AI133" s="84">
        <v>62.5</v>
      </c>
      <c r="AJ133" s="79">
        <v>70</v>
      </c>
      <c r="AK133" s="79">
        <v>70</v>
      </c>
      <c r="AM133" s="14">
        <v>56.688269999999996</v>
      </c>
      <c r="AN133" s="14">
        <v>61.968269999999997</v>
      </c>
      <c r="AO133" s="14">
        <v>90.603259999999992</v>
      </c>
      <c r="AP133" s="14">
        <v>52.11504</v>
      </c>
      <c r="AQ133" s="109">
        <v>0</v>
      </c>
      <c r="AR133" s="115">
        <f t="shared" ref="AR133:AR196" si="17">AO133+AP133+AQ133</f>
        <v>142.7183</v>
      </c>
      <c r="AW133" s="67">
        <v>1735</v>
      </c>
    </row>
    <row r="134" spans="1:49" ht="10.15" customHeight="1" x14ac:dyDescent="0.2">
      <c r="A134" s="24">
        <v>42013</v>
      </c>
      <c r="B134" s="54">
        <f t="shared" si="12"/>
        <v>2015</v>
      </c>
      <c r="D134" s="81">
        <v>86.37</v>
      </c>
      <c r="E134" s="32">
        <v>41.96</v>
      </c>
      <c r="F134" s="34">
        <f t="shared" si="14"/>
        <v>4940.7050000000008</v>
      </c>
      <c r="G134" s="34"/>
      <c r="H134" s="34">
        <v>166</v>
      </c>
      <c r="I134" s="6">
        <v>140000</v>
      </c>
      <c r="J134" s="6">
        <v>132</v>
      </c>
      <c r="L134" s="96">
        <v>57.95</v>
      </c>
      <c r="M134" s="80">
        <f t="shared" si="15"/>
        <v>2231.0750000000003</v>
      </c>
      <c r="N134" s="145"/>
      <c r="O134" s="3">
        <v>69</v>
      </c>
      <c r="S134" s="26">
        <v>62</v>
      </c>
      <c r="U134" s="120">
        <v>237.89572000000004</v>
      </c>
      <c r="V134" s="120">
        <f t="shared" si="13"/>
        <v>8.3977189160000023</v>
      </c>
      <c r="W134" s="120">
        <v>221.88591999999983</v>
      </c>
      <c r="X134" s="120">
        <v>231</v>
      </c>
      <c r="Z134" s="91">
        <v>59.833120000000001</v>
      </c>
      <c r="AA134" s="91">
        <v>53.5</v>
      </c>
      <c r="AB134" s="91">
        <v>65.37</v>
      </c>
      <c r="AC134" s="91">
        <v>65.37</v>
      </c>
      <c r="AF134" s="55">
        <v>55.41</v>
      </c>
      <c r="AG134" s="138">
        <f t="shared" si="16"/>
        <v>2133.2849999999999</v>
      </c>
      <c r="AH134" s="78">
        <v>61.8</v>
      </c>
      <c r="AI134" s="84">
        <v>61.8</v>
      </c>
      <c r="AJ134" s="79">
        <v>70</v>
      </c>
      <c r="AK134" s="79">
        <v>70</v>
      </c>
      <c r="AM134" s="14">
        <v>54.778550000000003</v>
      </c>
      <c r="AN134" s="14">
        <v>60.181870000000004</v>
      </c>
      <c r="AO134" s="14">
        <v>89.909189999999995</v>
      </c>
      <c r="AP134" s="14">
        <v>51.440599999999996</v>
      </c>
      <c r="AQ134" s="109">
        <v>0</v>
      </c>
      <c r="AR134" s="115">
        <f t="shared" si="17"/>
        <v>141.34978999999998</v>
      </c>
      <c r="AW134" s="67">
        <v>1735</v>
      </c>
    </row>
    <row r="135" spans="1:49" ht="10.15" customHeight="1" x14ac:dyDescent="0.2">
      <c r="A135" s="24">
        <v>42014</v>
      </c>
      <c r="B135" s="54">
        <f t="shared" si="12"/>
        <v>2015</v>
      </c>
      <c r="D135" s="81">
        <v>86.37</v>
      </c>
      <c r="E135" s="32">
        <v>41.96</v>
      </c>
      <c r="F135" s="34">
        <f t="shared" si="14"/>
        <v>4940.7050000000008</v>
      </c>
      <c r="G135" s="34"/>
      <c r="H135" s="34">
        <v>152</v>
      </c>
      <c r="I135" s="6">
        <v>140000</v>
      </c>
      <c r="J135" s="6">
        <v>132</v>
      </c>
      <c r="L135" s="96">
        <v>57.95</v>
      </c>
      <c r="M135" s="80">
        <f t="shared" si="15"/>
        <v>2231.0750000000003</v>
      </c>
      <c r="N135" s="145"/>
      <c r="O135" s="3">
        <v>68</v>
      </c>
      <c r="S135" s="26">
        <v>62</v>
      </c>
      <c r="U135" s="120">
        <v>237.34034000000003</v>
      </c>
      <c r="V135" s="120">
        <f t="shared" si="13"/>
        <v>8.3781140020000002</v>
      </c>
      <c r="W135" s="120">
        <v>218.30204999999987</v>
      </c>
      <c r="X135" s="120">
        <v>231</v>
      </c>
      <c r="Z135" s="91">
        <v>59.364570000000001</v>
      </c>
      <c r="AA135" s="91">
        <v>53</v>
      </c>
      <c r="AB135" s="91">
        <v>65.37</v>
      </c>
      <c r="AC135" s="91">
        <v>65.37</v>
      </c>
      <c r="AF135" s="55">
        <v>55.41</v>
      </c>
      <c r="AG135" s="138">
        <f t="shared" si="16"/>
        <v>2133.2849999999999</v>
      </c>
      <c r="AH135" s="78">
        <v>61.7</v>
      </c>
      <c r="AI135" s="84">
        <v>61.7</v>
      </c>
      <c r="AJ135" s="79">
        <v>70</v>
      </c>
      <c r="AK135" s="79">
        <v>70</v>
      </c>
      <c r="AM135" s="14">
        <v>54.857190000000003</v>
      </c>
      <c r="AN135" s="14">
        <v>59.815739999999998</v>
      </c>
      <c r="AO135" s="14">
        <v>90.634029999999996</v>
      </c>
      <c r="AP135" s="14">
        <v>53.4452</v>
      </c>
      <c r="AQ135" s="109">
        <v>0</v>
      </c>
      <c r="AR135" s="115">
        <f t="shared" si="17"/>
        <v>144.07923</v>
      </c>
      <c r="AW135" s="67">
        <v>1735</v>
      </c>
    </row>
    <row r="136" spans="1:49" ht="10.15" customHeight="1" x14ac:dyDescent="0.2">
      <c r="A136" s="24">
        <v>42015</v>
      </c>
      <c r="B136" s="54">
        <f t="shared" si="12"/>
        <v>2015</v>
      </c>
      <c r="D136" s="81">
        <v>86.37</v>
      </c>
      <c r="E136" s="32">
        <v>41.96</v>
      </c>
      <c r="F136" s="34">
        <f t="shared" si="14"/>
        <v>4940.7050000000008</v>
      </c>
      <c r="G136" s="34"/>
      <c r="H136" s="34">
        <v>144</v>
      </c>
      <c r="I136" s="6">
        <v>140000</v>
      </c>
      <c r="J136" s="6">
        <v>132</v>
      </c>
      <c r="L136" s="96">
        <v>57.95</v>
      </c>
      <c r="M136" s="80">
        <f t="shared" si="15"/>
        <v>2231.0750000000003</v>
      </c>
      <c r="N136" s="145"/>
      <c r="O136" s="3">
        <v>68</v>
      </c>
      <c r="S136" s="26">
        <v>62</v>
      </c>
      <c r="U136" s="120">
        <v>236.39542</v>
      </c>
      <c r="V136" s="120">
        <f t="shared" si="13"/>
        <v>8.3447583259999991</v>
      </c>
      <c r="W136" s="120">
        <v>213.39751999999999</v>
      </c>
      <c r="X136" s="120">
        <v>231</v>
      </c>
      <c r="Z136" s="91">
        <v>59.228110000000001</v>
      </c>
      <c r="AA136" s="91">
        <v>51.9</v>
      </c>
      <c r="AB136" s="91">
        <v>65.37</v>
      </c>
      <c r="AC136" s="91">
        <v>65.37</v>
      </c>
      <c r="AF136" s="55">
        <v>55.41</v>
      </c>
      <c r="AG136" s="138">
        <f t="shared" si="16"/>
        <v>2133.2849999999999</v>
      </c>
      <c r="AH136" s="78">
        <v>60.6</v>
      </c>
      <c r="AI136" s="84">
        <v>60.6</v>
      </c>
      <c r="AJ136" s="79">
        <v>70</v>
      </c>
      <c r="AK136" s="79">
        <v>70</v>
      </c>
      <c r="AM136" s="14">
        <v>55.307410000000004</v>
      </c>
      <c r="AN136" s="14">
        <v>60.265639999999998</v>
      </c>
      <c r="AO136" s="14">
        <v>89.418600000000012</v>
      </c>
      <c r="AP136" s="14">
        <v>52.507529999999996</v>
      </c>
      <c r="AQ136" s="109">
        <v>0</v>
      </c>
      <c r="AR136" s="115">
        <f t="shared" si="17"/>
        <v>141.92613</v>
      </c>
      <c r="AW136" s="67">
        <v>1735</v>
      </c>
    </row>
    <row r="137" spans="1:49" ht="10.15" customHeight="1" x14ac:dyDescent="0.2">
      <c r="A137" s="24">
        <v>42016</v>
      </c>
      <c r="B137" s="54">
        <f t="shared" si="12"/>
        <v>2015</v>
      </c>
      <c r="D137" s="81">
        <v>86.37</v>
      </c>
      <c r="E137" s="32">
        <v>41.96</v>
      </c>
      <c r="F137" s="34">
        <f t="shared" si="14"/>
        <v>4940.7050000000008</v>
      </c>
      <c r="G137" s="34"/>
      <c r="H137" s="34">
        <v>145</v>
      </c>
      <c r="I137" s="6">
        <v>140000</v>
      </c>
      <c r="J137" s="6">
        <v>132</v>
      </c>
      <c r="L137" s="96">
        <v>57.95</v>
      </c>
      <c r="M137" s="80">
        <f t="shared" si="15"/>
        <v>2231.0750000000003</v>
      </c>
      <c r="N137" s="145"/>
      <c r="O137" s="3">
        <v>66</v>
      </c>
      <c r="S137" s="99">
        <v>59</v>
      </c>
      <c r="T137" s="4" t="s">
        <v>61</v>
      </c>
      <c r="U137" s="120">
        <v>233.79076999999995</v>
      </c>
      <c r="V137" s="120">
        <f t="shared" si="13"/>
        <v>8.252814180999998</v>
      </c>
      <c r="W137" s="120">
        <v>212.93699000000001</v>
      </c>
      <c r="X137" s="120">
        <v>231</v>
      </c>
      <c r="Z137" s="91">
        <v>57.662889999999997</v>
      </c>
      <c r="AA137" s="91">
        <v>52.1</v>
      </c>
      <c r="AB137" s="91">
        <v>65.37</v>
      </c>
      <c r="AC137" s="91">
        <v>65.37</v>
      </c>
      <c r="AF137" s="55">
        <v>55.41</v>
      </c>
      <c r="AG137" s="138">
        <f t="shared" si="16"/>
        <v>2133.2849999999999</v>
      </c>
      <c r="AH137" s="78">
        <v>60.8</v>
      </c>
      <c r="AI137" s="84">
        <v>60.8</v>
      </c>
      <c r="AJ137" s="79">
        <v>70</v>
      </c>
      <c r="AK137" s="79">
        <v>70</v>
      </c>
      <c r="AM137" s="14">
        <v>53.876109999999997</v>
      </c>
      <c r="AN137" s="14">
        <v>58.405050000000003</v>
      </c>
      <c r="AO137" s="14">
        <v>89.105940000000004</v>
      </c>
      <c r="AP137" s="14">
        <v>50.627559999999995</v>
      </c>
      <c r="AQ137" s="109">
        <v>0</v>
      </c>
      <c r="AR137" s="115">
        <f t="shared" si="17"/>
        <v>139.73349999999999</v>
      </c>
      <c r="AW137" s="67">
        <v>1735</v>
      </c>
    </row>
    <row r="138" spans="1:49" ht="10.15" customHeight="1" x14ac:dyDescent="0.2">
      <c r="A138" s="24">
        <v>42017</v>
      </c>
      <c r="B138" s="54">
        <f t="shared" si="12"/>
        <v>2015</v>
      </c>
      <c r="D138" s="81">
        <v>86.37</v>
      </c>
      <c r="E138" s="32">
        <v>41.96</v>
      </c>
      <c r="F138" s="34">
        <f t="shared" si="14"/>
        <v>4940.7050000000008</v>
      </c>
      <c r="G138" s="34"/>
      <c r="H138" s="34">
        <v>138</v>
      </c>
      <c r="I138" s="6">
        <v>140000</v>
      </c>
      <c r="J138" s="6">
        <v>132</v>
      </c>
      <c r="L138" s="96">
        <v>57.95</v>
      </c>
      <c r="M138" s="80">
        <f t="shared" si="15"/>
        <v>2231.0750000000003</v>
      </c>
      <c r="N138" s="145"/>
      <c r="O138" s="3">
        <v>67</v>
      </c>
      <c r="S138" s="99">
        <v>59</v>
      </c>
      <c r="T138" s="4" t="s">
        <v>61</v>
      </c>
      <c r="U138" s="120">
        <v>225.57926999999989</v>
      </c>
      <c r="V138" s="120">
        <f t="shared" si="13"/>
        <v>7.9629482309999959</v>
      </c>
      <c r="W138" s="120">
        <v>213.38878</v>
      </c>
      <c r="X138" s="120">
        <v>231</v>
      </c>
      <c r="Z138" s="91">
        <v>56.688499999999998</v>
      </c>
      <c r="AA138" s="91">
        <v>50.8</v>
      </c>
      <c r="AB138" s="91">
        <v>65.37</v>
      </c>
      <c r="AC138" s="91">
        <v>65.37</v>
      </c>
      <c r="AF138" s="55">
        <v>55.41</v>
      </c>
      <c r="AG138" s="138">
        <f t="shared" si="16"/>
        <v>2133.2849999999999</v>
      </c>
      <c r="AH138" s="78">
        <v>62.2</v>
      </c>
      <c r="AI138" s="84">
        <v>62.2</v>
      </c>
      <c r="AJ138" s="79">
        <v>70</v>
      </c>
      <c r="AK138" s="79">
        <v>70</v>
      </c>
      <c r="AM138" s="14">
        <v>54.907419999999995</v>
      </c>
      <c r="AN138" s="14">
        <v>59.287349999999996</v>
      </c>
      <c r="AO138" s="14">
        <v>88.514030000000005</v>
      </c>
      <c r="AP138" s="14">
        <v>52.979370000000003</v>
      </c>
      <c r="AQ138" s="109">
        <v>0.5</v>
      </c>
      <c r="AR138" s="115">
        <f t="shared" si="17"/>
        <v>141.99340000000001</v>
      </c>
      <c r="AW138" s="67">
        <v>1735</v>
      </c>
    </row>
    <row r="139" spans="1:49" ht="10.15" customHeight="1" x14ac:dyDescent="0.2">
      <c r="A139" s="24">
        <v>42018</v>
      </c>
      <c r="B139" s="54">
        <f t="shared" si="12"/>
        <v>2015</v>
      </c>
      <c r="D139" s="81">
        <v>86.37</v>
      </c>
      <c r="E139" s="32">
        <v>41.96</v>
      </c>
      <c r="F139" s="34">
        <f t="shared" si="14"/>
        <v>4940.7050000000008</v>
      </c>
      <c r="G139" s="34"/>
      <c r="H139" s="34">
        <v>138</v>
      </c>
      <c r="I139" s="6">
        <v>140000</v>
      </c>
      <c r="J139" s="6">
        <v>132</v>
      </c>
      <c r="L139" s="96">
        <v>57.95</v>
      </c>
      <c r="M139" s="80">
        <f t="shared" si="15"/>
        <v>2231.0750000000003</v>
      </c>
      <c r="N139" s="145"/>
      <c r="O139" s="3">
        <v>69</v>
      </c>
      <c r="S139" s="99">
        <v>59</v>
      </c>
      <c r="T139" s="4" t="s">
        <v>61</v>
      </c>
      <c r="U139" s="120">
        <v>236.18104000000019</v>
      </c>
      <c r="V139" s="120">
        <f t="shared" si="13"/>
        <v>8.3371907120000071</v>
      </c>
      <c r="W139" s="120">
        <v>195.73618999999999</v>
      </c>
      <c r="X139" s="120">
        <v>231</v>
      </c>
      <c r="Z139" s="91">
        <v>56.901940000000003</v>
      </c>
      <c r="AA139" s="91">
        <v>53.3</v>
      </c>
      <c r="AB139" s="91">
        <v>65.37</v>
      </c>
      <c r="AC139" s="91">
        <v>65.37</v>
      </c>
      <c r="AF139" s="55">
        <v>55.41</v>
      </c>
      <c r="AG139" s="138">
        <f t="shared" si="16"/>
        <v>2133.2849999999999</v>
      </c>
      <c r="AH139" s="78">
        <v>62.9</v>
      </c>
      <c r="AI139" s="84">
        <v>62.9</v>
      </c>
      <c r="AJ139" s="79">
        <v>70</v>
      </c>
      <c r="AK139" s="79">
        <v>70</v>
      </c>
      <c r="AM139" s="14">
        <v>55.501910000000002</v>
      </c>
      <c r="AN139" s="14">
        <v>60.115580000000001</v>
      </c>
      <c r="AO139" s="14">
        <v>89.38736999999999</v>
      </c>
      <c r="AP139" s="14">
        <v>52.201689999999999</v>
      </c>
      <c r="AQ139" s="109">
        <v>2.7</v>
      </c>
      <c r="AR139" s="115">
        <f t="shared" si="17"/>
        <v>144.28905999999998</v>
      </c>
      <c r="AW139" s="67">
        <v>1735</v>
      </c>
    </row>
    <row r="140" spans="1:49" ht="10.15" customHeight="1" x14ac:dyDescent="0.2">
      <c r="A140" s="24">
        <v>42019</v>
      </c>
      <c r="B140" s="54">
        <f t="shared" si="12"/>
        <v>2015</v>
      </c>
      <c r="D140" s="81">
        <v>86.37</v>
      </c>
      <c r="E140" s="32">
        <v>41.96</v>
      </c>
      <c r="F140" s="34">
        <f t="shared" si="14"/>
        <v>4940.7050000000008</v>
      </c>
      <c r="G140" s="34"/>
      <c r="H140" s="34">
        <v>141</v>
      </c>
      <c r="I140" s="6">
        <v>140000</v>
      </c>
      <c r="J140" s="6">
        <v>132</v>
      </c>
      <c r="L140" s="96">
        <v>57.95</v>
      </c>
      <c r="M140" s="80">
        <f t="shared" si="15"/>
        <v>2231.0750000000003</v>
      </c>
      <c r="N140" s="145"/>
      <c r="O140" s="3">
        <v>69</v>
      </c>
      <c r="S140" s="26">
        <v>62</v>
      </c>
      <c r="U140" s="120">
        <v>238.65014999999988</v>
      </c>
      <c r="V140" s="120">
        <f t="shared" si="13"/>
        <v>8.4243502949999947</v>
      </c>
      <c r="W140" s="120">
        <v>178.15165999999994</v>
      </c>
      <c r="X140" s="120">
        <v>231</v>
      </c>
      <c r="Z140" s="91">
        <v>56.270130000000002</v>
      </c>
      <c r="AA140" s="91">
        <v>48.1</v>
      </c>
      <c r="AB140" s="91">
        <v>65.37</v>
      </c>
      <c r="AC140" s="91">
        <v>65.37</v>
      </c>
      <c r="AF140" s="55">
        <v>55.41</v>
      </c>
      <c r="AG140" s="138">
        <f t="shared" si="16"/>
        <v>2133.2849999999999</v>
      </c>
      <c r="AH140" s="78">
        <v>61.4</v>
      </c>
      <c r="AI140" s="84">
        <v>61.4</v>
      </c>
      <c r="AJ140" s="79">
        <v>70</v>
      </c>
      <c r="AK140" s="79">
        <v>70</v>
      </c>
      <c r="AM140" s="14">
        <v>54.349580000000003</v>
      </c>
      <c r="AN140" s="14">
        <v>59.932679999999998</v>
      </c>
      <c r="AO140" s="14">
        <v>87.484999999999999</v>
      </c>
      <c r="AP140" s="14">
        <v>50.644860000000001</v>
      </c>
      <c r="AQ140" s="109">
        <v>1.9</v>
      </c>
      <c r="AR140" s="115">
        <f t="shared" si="17"/>
        <v>140.02986000000001</v>
      </c>
      <c r="AW140" s="67">
        <v>1735</v>
      </c>
    </row>
    <row r="141" spans="1:49" ht="10.15" customHeight="1" x14ac:dyDescent="0.2">
      <c r="A141" s="24">
        <v>42020</v>
      </c>
      <c r="B141" s="54">
        <f t="shared" si="12"/>
        <v>2015</v>
      </c>
      <c r="D141" s="81">
        <v>86.37</v>
      </c>
      <c r="E141" s="32">
        <v>41.96</v>
      </c>
      <c r="F141" s="34">
        <f t="shared" si="14"/>
        <v>4940.7050000000008</v>
      </c>
      <c r="G141" s="34"/>
      <c r="H141" s="34">
        <v>142</v>
      </c>
      <c r="I141" s="6">
        <v>140000</v>
      </c>
      <c r="J141" s="6">
        <v>132</v>
      </c>
      <c r="L141" s="96">
        <v>57.95</v>
      </c>
      <c r="M141" s="80">
        <f t="shared" si="15"/>
        <v>2231.0750000000003</v>
      </c>
      <c r="N141" s="145"/>
      <c r="O141" s="3">
        <v>68</v>
      </c>
      <c r="S141" s="26">
        <v>62</v>
      </c>
      <c r="U141" s="120">
        <v>236.43972999999991</v>
      </c>
      <c r="V141" s="120">
        <f t="shared" si="13"/>
        <v>8.3463224689999969</v>
      </c>
      <c r="W141" s="120">
        <v>205.02445999999998</v>
      </c>
      <c r="X141" s="120">
        <v>231</v>
      </c>
      <c r="Z141" s="91">
        <v>54.94312</v>
      </c>
      <c r="AA141" s="91">
        <v>50.6</v>
      </c>
      <c r="AB141" s="91">
        <v>65.37</v>
      </c>
      <c r="AC141" s="91">
        <v>65.37</v>
      </c>
      <c r="AF141" s="55">
        <v>55.41</v>
      </c>
      <c r="AG141" s="138">
        <f t="shared" si="16"/>
        <v>2133.2849999999999</v>
      </c>
      <c r="AH141" s="78">
        <v>64.2</v>
      </c>
      <c r="AI141" s="84">
        <v>64.2</v>
      </c>
      <c r="AJ141" s="79">
        <v>70</v>
      </c>
      <c r="AK141" s="79">
        <v>70</v>
      </c>
      <c r="AM141" s="14">
        <v>54.631230000000002</v>
      </c>
      <c r="AN141" s="14">
        <v>60.51502</v>
      </c>
      <c r="AO141" s="14">
        <v>90.282579999999996</v>
      </c>
      <c r="AP141" s="14">
        <v>49.028660000000002</v>
      </c>
      <c r="AQ141" s="109">
        <v>0</v>
      </c>
      <c r="AR141" s="115">
        <f t="shared" si="17"/>
        <v>139.31124</v>
      </c>
      <c r="AW141" s="67">
        <v>1735</v>
      </c>
    </row>
    <row r="142" spans="1:49" ht="10.15" customHeight="1" x14ac:dyDescent="0.2">
      <c r="A142" s="24">
        <v>42021</v>
      </c>
      <c r="B142" s="54">
        <f t="shared" si="12"/>
        <v>2015</v>
      </c>
      <c r="D142" s="81">
        <v>86.37</v>
      </c>
      <c r="E142" s="32">
        <v>41.96</v>
      </c>
      <c r="F142" s="34">
        <f t="shared" si="14"/>
        <v>4940.7050000000008</v>
      </c>
      <c r="G142" s="34"/>
      <c r="H142" s="34">
        <v>146</v>
      </c>
      <c r="I142" s="6">
        <v>140000</v>
      </c>
      <c r="J142" s="6">
        <v>132</v>
      </c>
      <c r="L142" s="96">
        <v>57.95</v>
      </c>
      <c r="M142" s="80">
        <f t="shared" si="15"/>
        <v>2231.0750000000003</v>
      </c>
      <c r="N142" s="145"/>
      <c r="O142" s="3">
        <v>72</v>
      </c>
      <c r="S142" s="26">
        <v>62</v>
      </c>
      <c r="U142" s="120">
        <v>237.07648999999995</v>
      </c>
      <c r="V142" s="120">
        <f t="shared" si="13"/>
        <v>8.3688000969999976</v>
      </c>
      <c r="W142" s="120">
        <v>208.57439000000011</v>
      </c>
      <c r="X142" s="120">
        <v>231</v>
      </c>
      <c r="Z142" s="91">
        <v>55.94482</v>
      </c>
      <c r="AA142" s="91">
        <v>51.5</v>
      </c>
      <c r="AB142" s="91">
        <v>65.37</v>
      </c>
      <c r="AC142" s="91">
        <v>65.37</v>
      </c>
      <c r="AF142" s="55">
        <v>55.41</v>
      </c>
      <c r="AG142" s="138">
        <f t="shared" si="16"/>
        <v>2133.2849999999999</v>
      </c>
      <c r="AH142" s="78">
        <v>64.7</v>
      </c>
      <c r="AI142" s="84">
        <v>64.7</v>
      </c>
      <c r="AJ142" s="79">
        <v>70</v>
      </c>
      <c r="AK142" s="79">
        <v>70</v>
      </c>
      <c r="AM142" s="14">
        <v>55.013870000000004</v>
      </c>
      <c r="AN142" s="14">
        <v>60.293120000000002</v>
      </c>
      <c r="AO142" s="14">
        <v>91.102249999999998</v>
      </c>
      <c r="AP142" s="14">
        <v>49.563029999999998</v>
      </c>
      <c r="AQ142" s="109">
        <v>0</v>
      </c>
      <c r="AR142" s="115">
        <f t="shared" si="17"/>
        <v>140.66528</v>
      </c>
      <c r="AW142" s="67">
        <v>1735</v>
      </c>
    </row>
    <row r="143" spans="1:49" ht="10.15" customHeight="1" x14ac:dyDescent="0.2">
      <c r="A143" s="24">
        <v>42022</v>
      </c>
      <c r="B143" s="54">
        <f t="shared" si="12"/>
        <v>2015</v>
      </c>
      <c r="D143" s="81">
        <v>86.37</v>
      </c>
      <c r="E143" s="32">
        <v>41.96</v>
      </c>
      <c r="F143" s="34">
        <f t="shared" si="14"/>
        <v>4940.7050000000008</v>
      </c>
      <c r="G143" s="34"/>
      <c r="H143" s="34">
        <v>144</v>
      </c>
      <c r="I143" s="6">
        <v>140000</v>
      </c>
      <c r="J143" s="6">
        <v>132</v>
      </c>
      <c r="L143" s="96">
        <v>57.95</v>
      </c>
      <c r="M143" s="80">
        <f t="shared" si="15"/>
        <v>2231.0750000000003</v>
      </c>
      <c r="N143" s="145"/>
      <c r="O143" s="3">
        <v>72</v>
      </c>
      <c r="S143" s="26">
        <v>62</v>
      </c>
      <c r="U143" s="120">
        <v>231.87116999999981</v>
      </c>
      <c r="V143" s="120">
        <f t="shared" si="13"/>
        <v>8.1850523009999918</v>
      </c>
      <c r="W143" s="120">
        <v>224.04081999999994</v>
      </c>
      <c r="X143" s="120">
        <v>231</v>
      </c>
      <c r="Z143" s="91">
        <v>55.972760000000001</v>
      </c>
      <c r="AA143" s="91">
        <v>51.9</v>
      </c>
      <c r="AB143" s="91">
        <v>65.37</v>
      </c>
      <c r="AC143" s="91">
        <v>65.37</v>
      </c>
      <c r="AF143" s="55">
        <v>55.41</v>
      </c>
      <c r="AG143" s="138">
        <f t="shared" si="16"/>
        <v>2133.2849999999999</v>
      </c>
      <c r="AH143" s="78">
        <v>64.400000000000006</v>
      </c>
      <c r="AI143" s="84">
        <v>64.400000000000006</v>
      </c>
      <c r="AJ143" s="79">
        <v>70</v>
      </c>
      <c r="AK143" s="79">
        <v>70</v>
      </c>
      <c r="AM143" s="14">
        <v>55.146699999999996</v>
      </c>
      <c r="AN143" s="14">
        <v>60.476500000000001</v>
      </c>
      <c r="AO143" s="14">
        <v>90.363640000000004</v>
      </c>
      <c r="AP143" s="14">
        <v>49.650379999999998</v>
      </c>
      <c r="AQ143" s="109">
        <v>0</v>
      </c>
      <c r="AR143" s="115">
        <f t="shared" si="17"/>
        <v>140.01402000000002</v>
      </c>
      <c r="AW143" s="67">
        <v>1735</v>
      </c>
    </row>
    <row r="144" spans="1:49" ht="10.15" customHeight="1" x14ac:dyDescent="0.2">
      <c r="A144" s="24">
        <v>42023</v>
      </c>
      <c r="B144" s="54">
        <f t="shared" si="12"/>
        <v>2015</v>
      </c>
      <c r="D144" s="81">
        <v>86.37</v>
      </c>
      <c r="E144" s="32">
        <v>41.96</v>
      </c>
      <c r="F144" s="34">
        <f t="shared" si="14"/>
        <v>4940.7050000000008</v>
      </c>
      <c r="G144" s="34"/>
      <c r="H144" s="34">
        <v>144</v>
      </c>
      <c r="I144" s="6">
        <v>140000</v>
      </c>
      <c r="J144" s="6">
        <v>132</v>
      </c>
      <c r="L144" s="96">
        <v>57.95</v>
      </c>
      <c r="M144" s="80">
        <f t="shared" si="15"/>
        <v>2231.0750000000003</v>
      </c>
      <c r="N144" s="145"/>
      <c r="O144" s="3">
        <v>71</v>
      </c>
      <c r="S144" s="26">
        <v>62</v>
      </c>
      <c r="U144" s="120">
        <v>227.91145999999992</v>
      </c>
      <c r="V144" s="120">
        <f t="shared" si="13"/>
        <v>8.0452745379999975</v>
      </c>
      <c r="W144" s="120">
        <v>224.38561999999996</v>
      </c>
      <c r="X144" s="120">
        <v>231</v>
      </c>
      <c r="Z144" s="91">
        <v>56.895879999999998</v>
      </c>
      <c r="AA144" s="91">
        <v>55.2</v>
      </c>
      <c r="AB144" s="91">
        <v>65.37</v>
      </c>
      <c r="AC144" s="91">
        <v>65.37</v>
      </c>
      <c r="AF144" s="55">
        <v>55.41</v>
      </c>
      <c r="AG144" s="138">
        <f t="shared" si="16"/>
        <v>2133.2849999999999</v>
      </c>
      <c r="AH144" s="78">
        <v>64.599999999999994</v>
      </c>
      <c r="AI144" s="84">
        <v>64.599999999999994</v>
      </c>
      <c r="AJ144" s="79">
        <v>70</v>
      </c>
      <c r="AK144" s="79">
        <v>70</v>
      </c>
      <c r="AM144" s="14">
        <v>54.873519999999999</v>
      </c>
      <c r="AN144" s="14">
        <v>60.42492</v>
      </c>
      <c r="AO144" s="14">
        <v>88.520009999999999</v>
      </c>
      <c r="AP144" s="14">
        <v>49.632339999999999</v>
      </c>
      <c r="AQ144" s="109">
        <v>0</v>
      </c>
      <c r="AR144" s="115">
        <f t="shared" si="17"/>
        <v>138.15235000000001</v>
      </c>
      <c r="AW144" s="67">
        <v>1735</v>
      </c>
    </row>
    <row r="145" spans="1:49" ht="10.15" customHeight="1" x14ac:dyDescent="0.2">
      <c r="A145" s="24">
        <v>42024</v>
      </c>
      <c r="B145" s="54">
        <f t="shared" si="12"/>
        <v>2015</v>
      </c>
      <c r="D145" s="81">
        <v>86.37</v>
      </c>
      <c r="E145" s="32">
        <v>41.96</v>
      </c>
      <c r="F145" s="34">
        <f t="shared" si="14"/>
        <v>4940.7050000000008</v>
      </c>
      <c r="G145" s="34"/>
      <c r="H145" s="34">
        <v>148</v>
      </c>
      <c r="I145" s="6">
        <v>140000</v>
      </c>
      <c r="J145" s="6">
        <v>132</v>
      </c>
      <c r="L145" s="96">
        <v>57.95</v>
      </c>
      <c r="M145" s="80">
        <f t="shared" si="15"/>
        <v>2231.0750000000003</v>
      </c>
      <c r="N145" s="145"/>
      <c r="O145" s="3">
        <v>71</v>
      </c>
      <c r="S145" s="26">
        <v>62</v>
      </c>
      <c r="U145" s="120">
        <v>226.82524999999993</v>
      </c>
      <c r="V145" s="120">
        <f t="shared" si="13"/>
        <v>8.0069313249999965</v>
      </c>
      <c r="W145" s="120">
        <v>225.86111000000002</v>
      </c>
      <c r="X145" s="120">
        <v>231</v>
      </c>
      <c r="Z145" s="91">
        <v>57.611600000000003</v>
      </c>
      <c r="AA145" s="91">
        <v>55.5</v>
      </c>
      <c r="AB145" s="91">
        <v>65.37</v>
      </c>
      <c r="AC145" s="91">
        <v>65.37</v>
      </c>
      <c r="AF145" s="55">
        <v>55.41</v>
      </c>
      <c r="AG145" s="138">
        <f t="shared" si="16"/>
        <v>2133.2849999999999</v>
      </c>
      <c r="AH145" s="78">
        <v>63.6</v>
      </c>
      <c r="AI145" s="84">
        <v>63.6</v>
      </c>
      <c r="AJ145" s="79">
        <v>70</v>
      </c>
      <c r="AK145" s="79">
        <v>70</v>
      </c>
      <c r="AM145" s="14">
        <v>54.957300000000004</v>
      </c>
      <c r="AN145" s="14">
        <v>59.012839999999997</v>
      </c>
      <c r="AO145" s="14">
        <v>89.757210000000001</v>
      </c>
      <c r="AP145" s="14">
        <v>49.17324</v>
      </c>
      <c r="AQ145" s="109">
        <v>0</v>
      </c>
      <c r="AR145" s="115">
        <f t="shared" si="17"/>
        <v>138.93045000000001</v>
      </c>
      <c r="AW145" s="67">
        <v>1735</v>
      </c>
    </row>
    <row r="146" spans="1:49" ht="10.15" customHeight="1" x14ac:dyDescent="0.2">
      <c r="A146" s="24">
        <v>42025</v>
      </c>
      <c r="B146" s="54">
        <f t="shared" si="12"/>
        <v>2015</v>
      </c>
      <c r="D146" s="81">
        <v>86.37</v>
      </c>
      <c r="E146" s="32">
        <v>41.96</v>
      </c>
      <c r="F146" s="34">
        <f t="shared" si="14"/>
        <v>4940.7050000000008</v>
      </c>
      <c r="G146" s="34"/>
      <c r="H146" s="34">
        <v>148</v>
      </c>
      <c r="I146" s="6">
        <v>140000</v>
      </c>
      <c r="J146" s="6">
        <v>132</v>
      </c>
      <c r="L146" s="96">
        <v>57.95</v>
      </c>
      <c r="M146" s="80">
        <f t="shared" si="15"/>
        <v>2231.0750000000003</v>
      </c>
      <c r="N146" s="145"/>
      <c r="O146" s="3">
        <v>70</v>
      </c>
      <c r="S146" s="26">
        <v>62</v>
      </c>
      <c r="U146" s="120">
        <v>225.67176999999992</v>
      </c>
      <c r="V146" s="120">
        <f t="shared" si="13"/>
        <v>7.9662134809999969</v>
      </c>
      <c r="W146" s="120">
        <v>223.40851999999995</v>
      </c>
      <c r="X146" s="120">
        <v>231</v>
      </c>
      <c r="Z146" s="91">
        <v>55.359589999999997</v>
      </c>
      <c r="AA146" s="91">
        <v>56.1</v>
      </c>
      <c r="AB146" s="91">
        <v>65.37</v>
      </c>
      <c r="AC146" s="91">
        <v>65.37</v>
      </c>
      <c r="AF146" s="55">
        <v>55.41</v>
      </c>
      <c r="AG146" s="138">
        <f t="shared" si="16"/>
        <v>2133.2849999999999</v>
      </c>
      <c r="AH146" s="78">
        <v>63.1</v>
      </c>
      <c r="AI146" s="84">
        <v>63.1</v>
      </c>
      <c r="AJ146" s="79">
        <v>70</v>
      </c>
      <c r="AK146" s="79">
        <v>70</v>
      </c>
      <c r="AM146" s="14">
        <v>55.508800000000001</v>
      </c>
      <c r="AN146" s="14">
        <v>62.041400000000003</v>
      </c>
      <c r="AO146" s="14">
        <v>87.646450000000002</v>
      </c>
      <c r="AP146" s="14">
        <v>48.230739999999997</v>
      </c>
      <c r="AQ146" s="109">
        <v>0</v>
      </c>
      <c r="AR146" s="115">
        <f t="shared" si="17"/>
        <v>135.87718999999998</v>
      </c>
      <c r="AW146" s="67">
        <v>1735</v>
      </c>
    </row>
    <row r="147" spans="1:49" ht="10.15" customHeight="1" x14ac:dyDescent="0.2">
      <c r="A147" s="24">
        <v>42026</v>
      </c>
      <c r="B147" s="54">
        <f t="shared" si="12"/>
        <v>2015</v>
      </c>
      <c r="D147" s="81">
        <v>86.37</v>
      </c>
      <c r="E147" s="32">
        <v>41.96</v>
      </c>
      <c r="F147" s="34">
        <f t="shared" si="14"/>
        <v>4940.7050000000008</v>
      </c>
      <c r="G147" s="34"/>
      <c r="H147" s="34">
        <v>159</v>
      </c>
      <c r="I147" s="6">
        <v>140000</v>
      </c>
      <c r="J147" s="6">
        <v>132</v>
      </c>
      <c r="L147" s="96">
        <v>57.95</v>
      </c>
      <c r="M147" s="80">
        <f t="shared" si="15"/>
        <v>2231.0750000000003</v>
      </c>
      <c r="N147" s="145"/>
      <c r="O147" s="3">
        <v>70</v>
      </c>
      <c r="S147" s="26">
        <v>62</v>
      </c>
      <c r="U147" s="120">
        <v>236.06904999999989</v>
      </c>
      <c r="V147" s="120">
        <f t="shared" si="13"/>
        <v>8.3332374649999945</v>
      </c>
      <c r="W147" s="120">
        <v>222.75246000000001</v>
      </c>
      <c r="X147" s="120">
        <v>231</v>
      </c>
      <c r="Z147" s="91">
        <v>55.460729999999998</v>
      </c>
      <c r="AA147" s="91">
        <v>53.1</v>
      </c>
      <c r="AB147" s="91">
        <v>65.37</v>
      </c>
      <c r="AC147" s="91">
        <v>65.37</v>
      </c>
      <c r="AF147" s="55">
        <v>55.41</v>
      </c>
      <c r="AG147" s="138">
        <f t="shared" si="16"/>
        <v>2133.2849999999999</v>
      </c>
      <c r="AH147" s="78">
        <v>63.7</v>
      </c>
      <c r="AI147" s="84">
        <v>63.7</v>
      </c>
      <c r="AJ147" s="79">
        <v>70</v>
      </c>
      <c r="AK147" s="79">
        <v>70</v>
      </c>
      <c r="AM147" s="14">
        <v>57.255309999999994</v>
      </c>
      <c r="AN147" s="14">
        <v>62.793759999999999</v>
      </c>
      <c r="AO147" s="14">
        <v>94.291179999999997</v>
      </c>
      <c r="AP147" s="14">
        <v>48.304760000000002</v>
      </c>
      <c r="AQ147" s="109">
        <v>0</v>
      </c>
      <c r="AR147" s="115">
        <f t="shared" si="17"/>
        <v>142.59593999999998</v>
      </c>
      <c r="AW147" s="67">
        <v>1735</v>
      </c>
    </row>
    <row r="148" spans="1:49" ht="10.15" customHeight="1" x14ac:dyDescent="0.2">
      <c r="A148" s="24">
        <v>42027</v>
      </c>
      <c r="B148" s="54">
        <f t="shared" si="12"/>
        <v>2015</v>
      </c>
      <c r="D148" s="81">
        <v>86.37</v>
      </c>
      <c r="E148" s="32">
        <v>41.96</v>
      </c>
      <c r="F148" s="34">
        <f t="shared" si="14"/>
        <v>4940.7050000000008</v>
      </c>
      <c r="G148" s="34"/>
      <c r="H148" s="34">
        <v>165</v>
      </c>
      <c r="I148" s="6">
        <v>140000</v>
      </c>
      <c r="J148" s="6">
        <v>132</v>
      </c>
      <c r="L148" s="96">
        <v>57.95</v>
      </c>
      <c r="M148" s="80">
        <f t="shared" si="15"/>
        <v>2231.0750000000003</v>
      </c>
      <c r="N148" s="145"/>
      <c r="O148" s="3">
        <v>71</v>
      </c>
      <c r="S148" s="26">
        <v>62</v>
      </c>
      <c r="U148" s="120">
        <v>232.03433999999979</v>
      </c>
      <c r="V148" s="120">
        <f t="shared" si="13"/>
        <v>8.1908122019999912</v>
      </c>
      <c r="W148" s="120">
        <v>220.40380000000007</v>
      </c>
      <c r="X148" s="120">
        <v>231</v>
      </c>
      <c r="Z148" s="91">
        <v>55.566560000000003</v>
      </c>
      <c r="AA148" s="91">
        <v>53</v>
      </c>
      <c r="AB148" s="91">
        <v>65.37</v>
      </c>
      <c r="AC148" s="91">
        <v>65.37</v>
      </c>
      <c r="AF148" s="55">
        <v>55.41</v>
      </c>
      <c r="AG148" s="138">
        <f t="shared" si="16"/>
        <v>2133.2849999999999</v>
      </c>
      <c r="AH148" s="78">
        <v>62.3</v>
      </c>
      <c r="AI148" s="84">
        <v>62.3</v>
      </c>
      <c r="AJ148" s="79">
        <v>70</v>
      </c>
      <c r="AK148" s="79">
        <v>70</v>
      </c>
      <c r="AM148" s="14">
        <v>56.189250000000001</v>
      </c>
      <c r="AN148" s="14">
        <v>60.665210000000002</v>
      </c>
      <c r="AO148" s="14">
        <v>89.817019999999999</v>
      </c>
      <c r="AP148" s="14">
        <v>47.27646</v>
      </c>
      <c r="AQ148" s="109">
        <v>0.6</v>
      </c>
      <c r="AR148" s="115">
        <f t="shared" si="17"/>
        <v>137.69347999999999</v>
      </c>
      <c r="AW148" s="67">
        <v>1735</v>
      </c>
    </row>
    <row r="149" spans="1:49" ht="10.15" customHeight="1" x14ac:dyDescent="0.2">
      <c r="A149" s="24">
        <v>42028</v>
      </c>
      <c r="B149" s="54">
        <f t="shared" si="12"/>
        <v>2015</v>
      </c>
      <c r="D149" s="81">
        <v>86.37</v>
      </c>
      <c r="E149" s="32">
        <v>41.96</v>
      </c>
      <c r="F149" s="34">
        <f t="shared" si="14"/>
        <v>4940.7050000000008</v>
      </c>
      <c r="G149" s="34"/>
      <c r="H149" s="34">
        <v>160</v>
      </c>
      <c r="I149" s="6">
        <v>140000</v>
      </c>
      <c r="J149" s="6">
        <v>132</v>
      </c>
      <c r="L149" s="96">
        <v>57.95</v>
      </c>
      <c r="M149" s="80">
        <f t="shared" si="15"/>
        <v>2231.0750000000003</v>
      </c>
      <c r="N149" s="145"/>
      <c r="O149" s="3">
        <v>69</v>
      </c>
      <c r="S149" s="26">
        <v>62</v>
      </c>
      <c r="U149" s="120">
        <v>232.97395999999986</v>
      </c>
      <c r="V149" s="120">
        <f t="shared" si="13"/>
        <v>8.2239807879999951</v>
      </c>
      <c r="W149" s="120">
        <v>220.37974000000014</v>
      </c>
      <c r="X149" s="120">
        <v>231</v>
      </c>
      <c r="Z149" s="91">
        <v>54.465899999999998</v>
      </c>
      <c r="AA149" s="91">
        <v>51.8</v>
      </c>
      <c r="AB149" s="91">
        <v>65.37</v>
      </c>
      <c r="AC149" s="91">
        <v>65.37</v>
      </c>
      <c r="AF149" s="55">
        <v>55.41</v>
      </c>
      <c r="AG149" s="138">
        <f t="shared" si="16"/>
        <v>2133.2849999999999</v>
      </c>
      <c r="AH149" s="78">
        <v>62.9</v>
      </c>
      <c r="AI149" s="84">
        <v>62.9</v>
      </c>
      <c r="AJ149" s="79">
        <v>70</v>
      </c>
      <c r="AK149" s="79">
        <v>70</v>
      </c>
      <c r="AM149" s="14">
        <v>55</v>
      </c>
      <c r="AN149" s="14">
        <v>60.2</v>
      </c>
      <c r="AO149" s="14">
        <v>84.6</v>
      </c>
      <c r="AP149" s="14">
        <v>43.9</v>
      </c>
      <c r="AQ149" s="109">
        <v>4.3</v>
      </c>
      <c r="AR149" s="115">
        <f t="shared" si="17"/>
        <v>132.80000000000001</v>
      </c>
      <c r="AW149" s="67">
        <v>1735</v>
      </c>
    </row>
    <row r="150" spans="1:49" ht="10.15" customHeight="1" x14ac:dyDescent="0.2">
      <c r="A150" s="24">
        <v>42029</v>
      </c>
      <c r="B150" s="54">
        <f t="shared" si="12"/>
        <v>2015</v>
      </c>
      <c r="D150" s="81">
        <v>86.37</v>
      </c>
      <c r="E150" s="32">
        <v>41.96</v>
      </c>
      <c r="F150" s="34">
        <f t="shared" si="14"/>
        <v>4940.7050000000008</v>
      </c>
      <c r="G150" s="34"/>
      <c r="H150" s="34">
        <v>157</v>
      </c>
      <c r="I150" s="6">
        <v>140000</v>
      </c>
      <c r="J150" s="6">
        <v>132</v>
      </c>
      <c r="L150" s="96">
        <v>57.95</v>
      </c>
      <c r="M150" s="80">
        <f t="shared" si="15"/>
        <v>2231.0750000000003</v>
      </c>
      <c r="N150" s="145"/>
      <c r="O150" s="3">
        <v>70</v>
      </c>
      <c r="S150" s="26">
        <v>62</v>
      </c>
      <c r="U150" s="120">
        <v>236.38518000000002</v>
      </c>
      <c r="V150" s="120">
        <f t="shared" si="13"/>
        <v>8.3443968540000011</v>
      </c>
      <c r="W150" s="120">
        <v>216.27791999999997</v>
      </c>
      <c r="X150" s="120">
        <v>231</v>
      </c>
      <c r="Z150" s="91">
        <v>55.400910000000003</v>
      </c>
      <c r="AA150" s="91">
        <v>54.3</v>
      </c>
      <c r="AB150" s="91">
        <v>65.37</v>
      </c>
      <c r="AC150" s="91">
        <v>65.37</v>
      </c>
      <c r="AF150" s="55">
        <v>55.41</v>
      </c>
      <c r="AG150" s="138">
        <f t="shared" si="16"/>
        <v>2133.2849999999999</v>
      </c>
      <c r="AH150" s="78">
        <v>62.5</v>
      </c>
      <c r="AI150" s="84">
        <v>62.5</v>
      </c>
      <c r="AJ150" s="79">
        <v>70</v>
      </c>
      <c r="AK150" s="79">
        <v>70</v>
      </c>
      <c r="AM150" s="14">
        <v>54</v>
      </c>
      <c r="AN150" s="14">
        <v>58.7</v>
      </c>
      <c r="AO150" s="14">
        <v>86.6</v>
      </c>
      <c r="AP150" s="14">
        <v>43.8</v>
      </c>
      <c r="AQ150" s="109">
        <v>4.5</v>
      </c>
      <c r="AR150" s="115">
        <f t="shared" si="17"/>
        <v>134.89999999999998</v>
      </c>
      <c r="AW150" s="67">
        <v>1735</v>
      </c>
    </row>
    <row r="151" spans="1:49" ht="10.15" customHeight="1" x14ac:dyDescent="0.2">
      <c r="A151" s="24">
        <v>42030</v>
      </c>
      <c r="B151" s="54">
        <f t="shared" si="12"/>
        <v>2015</v>
      </c>
      <c r="D151" s="81">
        <v>86.37</v>
      </c>
      <c r="E151" s="32">
        <v>41.96</v>
      </c>
      <c r="F151" s="34">
        <f t="shared" si="14"/>
        <v>4940.7050000000008</v>
      </c>
      <c r="G151" s="34"/>
      <c r="H151" s="34">
        <v>144</v>
      </c>
      <c r="I151" s="6">
        <v>140000</v>
      </c>
      <c r="J151" s="6">
        <v>132</v>
      </c>
      <c r="L151" s="96">
        <v>57.95</v>
      </c>
      <c r="M151" s="80">
        <f t="shared" si="15"/>
        <v>2231.0750000000003</v>
      </c>
      <c r="N151" s="145"/>
      <c r="O151" s="3">
        <v>69</v>
      </c>
      <c r="S151" s="26">
        <v>62</v>
      </c>
      <c r="U151" s="120">
        <v>237.3415099999998</v>
      </c>
      <c r="V151" s="120">
        <f t="shared" si="13"/>
        <v>8.3781553029999927</v>
      </c>
      <c r="W151" s="120">
        <v>222.13853999999992</v>
      </c>
      <c r="X151" s="120">
        <v>231</v>
      </c>
      <c r="Z151" s="91">
        <v>56.504809999999999</v>
      </c>
      <c r="AA151" s="91">
        <v>55.1</v>
      </c>
      <c r="AB151" s="91">
        <v>65.37</v>
      </c>
      <c r="AC151" s="91">
        <v>65.37</v>
      </c>
      <c r="AF151" s="55">
        <v>55.41</v>
      </c>
      <c r="AG151" s="138">
        <f t="shared" si="16"/>
        <v>2133.2849999999999</v>
      </c>
      <c r="AH151" s="78">
        <v>62.5</v>
      </c>
      <c r="AI151" s="84">
        <v>62.5</v>
      </c>
      <c r="AJ151" s="79">
        <v>70</v>
      </c>
      <c r="AK151" s="79">
        <v>70</v>
      </c>
      <c r="AM151" s="14">
        <v>54.9</v>
      </c>
      <c r="AN151" s="14">
        <v>59.8</v>
      </c>
      <c r="AO151" s="14">
        <v>88</v>
      </c>
      <c r="AP151" s="14">
        <v>44.8</v>
      </c>
      <c r="AQ151" s="109">
        <v>3.4</v>
      </c>
      <c r="AR151" s="115">
        <f t="shared" si="17"/>
        <v>136.20000000000002</v>
      </c>
      <c r="AW151" s="67">
        <v>1735</v>
      </c>
    </row>
    <row r="152" spans="1:49" ht="10.15" customHeight="1" x14ac:dyDescent="0.2">
      <c r="A152" s="24">
        <v>42031</v>
      </c>
      <c r="B152" s="54">
        <f t="shared" si="12"/>
        <v>2015</v>
      </c>
      <c r="D152" s="81">
        <v>86.37</v>
      </c>
      <c r="E152" s="32">
        <v>41.96</v>
      </c>
      <c r="F152" s="34">
        <f t="shared" si="14"/>
        <v>4940.7050000000008</v>
      </c>
      <c r="G152" s="34"/>
      <c r="H152" s="34">
        <v>155</v>
      </c>
      <c r="I152" s="6">
        <v>140000</v>
      </c>
      <c r="J152" s="6">
        <v>132</v>
      </c>
      <c r="K152" s="86"/>
      <c r="L152" s="96">
        <v>57.95</v>
      </c>
      <c r="M152" s="80">
        <f t="shared" si="15"/>
        <v>2231.0750000000003</v>
      </c>
      <c r="N152" s="145"/>
      <c r="O152" s="3">
        <v>69</v>
      </c>
      <c r="S152" s="26">
        <v>62</v>
      </c>
      <c r="U152" s="120">
        <v>237.49135999999993</v>
      </c>
      <c r="V152" s="120">
        <f t="shared" si="13"/>
        <v>8.3834450079999971</v>
      </c>
      <c r="W152" s="120">
        <v>219.14397</v>
      </c>
      <c r="X152" s="120">
        <v>231</v>
      </c>
      <c r="Z152" s="91">
        <v>58.277749999999997</v>
      </c>
      <c r="AA152" s="91">
        <v>53.3</v>
      </c>
      <c r="AB152" s="91">
        <v>65.37</v>
      </c>
      <c r="AC152" s="91">
        <v>65.37</v>
      </c>
      <c r="AF152" s="55">
        <v>55.41</v>
      </c>
      <c r="AG152" s="138">
        <f t="shared" si="16"/>
        <v>2133.2849999999999</v>
      </c>
      <c r="AH152" s="78">
        <v>62.9</v>
      </c>
      <c r="AI152" s="84">
        <v>62.9</v>
      </c>
      <c r="AJ152" s="79">
        <v>70</v>
      </c>
      <c r="AK152" s="79">
        <v>70</v>
      </c>
      <c r="AM152" s="14">
        <v>54.2</v>
      </c>
      <c r="AN152" s="14">
        <v>59</v>
      </c>
      <c r="AO152" s="14">
        <v>85.3</v>
      </c>
      <c r="AP152" s="14">
        <v>46.6</v>
      </c>
      <c r="AQ152" s="109">
        <v>2.4</v>
      </c>
      <c r="AR152" s="115">
        <f t="shared" si="17"/>
        <v>134.30000000000001</v>
      </c>
      <c r="AW152" s="67">
        <v>1735</v>
      </c>
    </row>
    <row r="153" spans="1:49" ht="10.15" customHeight="1" x14ac:dyDescent="0.2">
      <c r="A153" s="24">
        <v>42032</v>
      </c>
      <c r="B153" s="54">
        <f t="shared" si="12"/>
        <v>2015</v>
      </c>
      <c r="C153" s="56"/>
      <c r="D153" s="81">
        <v>86.37</v>
      </c>
      <c r="E153" s="32">
        <v>41.96</v>
      </c>
      <c r="F153" s="34">
        <f t="shared" si="14"/>
        <v>4940.7050000000008</v>
      </c>
      <c r="G153" s="34"/>
      <c r="H153" s="34">
        <v>170</v>
      </c>
      <c r="I153" s="6">
        <v>140000</v>
      </c>
      <c r="J153" s="6">
        <v>132</v>
      </c>
      <c r="K153" s="86"/>
      <c r="L153" s="96">
        <v>57.95</v>
      </c>
      <c r="M153" s="80">
        <f t="shared" si="15"/>
        <v>2231.0750000000003</v>
      </c>
      <c r="N153" s="145"/>
      <c r="O153" s="3">
        <v>70</v>
      </c>
      <c r="S153" s="26">
        <v>62</v>
      </c>
      <c r="U153" s="120">
        <v>235.31837999999999</v>
      </c>
      <c r="V153" s="120">
        <f t="shared" si="13"/>
        <v>8.3067388139999991</v>
      </c>
      <c r="W153" s="120">
        <v>221.82833999999994</v>
      </c>
      <c r="X153" s="120">
        <v>231</v>
      </c>
      <c r="Z153" s="91">
        <v>59.430329999999998</v>
      </c>
      <c r="AA153" s="91">
        <v>53.3</v>
      </c>
      <c r="AB153" s="91">
        <v>65.37</v>
      </c>
      <c r="AC153" s="91">
        <v>65.37</v>
      </c>
      <c r="AF153" s="55">
        <v>55.41</v>
      </c>
      <c r="AG153" s="138">
        <f t="shared" si="16"/>
        <v>2133.2849999999999</v>
      </c>
      <c r="AH153" s="78">
        <v>62.8</v>
      </c>
      <c r="AI153" s="84">
        <v>62.8</v>
      </c>
      <c r="AJ153" s="79">
        <v>70</v>
      </c>
      <c r="AK153" s="79">
        <v>70</v>
      </c>
      <c r="AM153" s="14">
        <v>55</v>
      </c>
      <c r="AN153" s="14">
        <v>59.7</v>
      </c>
      <c r="AO153" s="14">
        <v>89.9</v>
      </c>
      <c r="AP153" s="14">
        <v>47.9</v>
      </c>
      <c r="AQ153" s="109">
        <v>0</v>
      </c>
      <c r="AR153" s="115">
        <f t="shared" si="17"/>
        <v>137.80000000000001</v>
      </c>
      <c r="AW153" s="67">
        <v>1735</v>
      </c>
    </row>
    <row r="154" spans="1:49" ht="10.15" customHeight="1" x14ac:dyDescent="0.2">
      <c r="A154" s="24">
        <v>42033</v>
      </c>
      <c r="B154" s="54">
        <f t="shared" si="12"/>
        <v>2015</v>
      </c>
      <c r="D154" s="81">
        <v>86.37</v>
      </c>
      <c r="E154" s="32">
        <v>41.96</v>
      </c>
      <c r="F154" s="34">
        <f t="shared" si="14"/>
        <v>4940.7050000000008</v>
      </c>
      <c r="G154" s="34"/>
      <c r="H154" s="34">
        <v>174</v>
      </c>
      <c r="I154" s="6">
        <v>140000</v>
      </c>
      <c r="J154" s="6">
        <v>132</v>
      </c>
      <c r="K154" s="86"/>
      <c r="L154" s="96">
        <v>57.95</v>
      </c>
      <c r="M154" s="80">
        <f t="shared" si="15"/>
        <v>2231.0750000000003</v>
      </c>
      <c r="N154" s="145"/>
      <c r="O154" s="3">
        <v>68</v>
      </c>
      <c r="S154" s="26">
        <v>62</v>
      </c>
      <c r="U154" s="120">
        <v>239.76574999999997</v>
      </c>
      <c r="V154" s="120">
        <f t="shared" si="13"/>
        <v>8.4637309749999989</v>
      </c>
      <c r="W154" s="120">
        <v>219.88135000000005</v>
      </c>
      <c r="X154" s="120">
        <v>231</v>
      </c>
      <c r="Z154" s="91">
        <v>58.910380000000004</v>
      </c>
      <c r="AA154" s="91">
        <v>55.8</v>
      </c>
      <c r="AB154" s="91">
        <v>65.37</v>
      </c>
      <c r="AC154" s="91">
        <v>65.37</v>
      </c>
      <c r="AF154" s="55">
        <v>55.41</v>
      </c>
      <c r="AG154" s="138">
        <f t="shared" si="16"/>
        <v>2133.2849999999999</v>
      </c>
      <c r="AH154" s="78">
        <v>62.5</v>
      </c>
      <c r="AI154" s="84">
        <v>62.5</v>
      </c>
      <c r="AJ154" s="79">
        <v>70</v>
      </c>
      <c r="AK154" s="79">
        <v>70</v>
      </c>
      <c r="AM154" s="14">
        <v>54.4</v>
      </c>
      <c r="AN154" s="14">
        <v>59</v>
      </c>
      <c r="AO154" s="14">
        <v>90.7</v>
      </c>
      <c r="AP154" s="14">
        <v>45</v>
      </c>
      <c r="AQ154" s="109">
        <v>0</v>
      </c>
      <c r="AR154" s="115">
        <f t="shared" si="17"/>
        <v>135.69999999999999</v>
      </c>
      <c r="AW154" s="67">
        <v>1735</v>
      </c>
    </row>
    <row r="155" spans="1:49" ht="10.15" customHeight="1" x14ac:dyDescent="0.2">
      <c r="A155" s="24">
        <v>42034</v>
      </c>
      <c r="B155" s="54">
        <f t="shared" si="12"/>
        <v>2015</v>
      </c>
      <c r="C155" s="56">
        <v>42036</v>
      </c>
      <c r="D155" s="81">
        <v>86.37</v>
      </c>
      <c r="E155" s="32">
        <v>41.96</v>
      </c>
      <c r="F155" s="34">
        <f t="shared" si="14"/>
        <v>4940.7050000000008</v>
      </c>
      <c r="G155" s="34"/>
      <c r="H155" s="34">
        <v>163</v>
      </c>
      <c r="I155" s="6">
        <v>140000</v>
      </c>
      <c r="J155" s="55">
        <v>118</v>
      </c>
      <c r="K155" s="86" t="s">
        <v>48</v>
      </c>
      <c r="L155" s="96">
        <v>57.95</v>
      </c>
      <c r="M155" s="80">
        <f t="shared" si="15"/>
        <v>2231.0750000000003</v>
      </c>
      <c r="N155" s="145"/>
      <c r="O155" s="3">
        <v>70</v>
      </c>
      <c r="S155" s="26">
        <v>62</v>
      </c>
      <c r="U155" s="120">
        <v>234.82181999999992</v>
      </c>
      <c r="V155" s="120">
        <f t="shared" si="13"/>
        <v>8.2892102459999961</v>
      </c>
      <c r="W155" s="120">
        <v>220.76543000000004</v>
      </c>
      <c r="X155" s="120">
        <v>231</v>
      </c>
      <c r="Z155" s="91">
        <v>60.601669999999999</v>
      </c>
      <c r="AA155" s="91">
        <v>56.3</v>
      </c>
      <c r="AB155" s="91">
        <v>65.37</v>
      </c>
      <c r="AC155" s="91">
        <v>65.37</v>
      </c>
      <c r="AF155" s="55">
        <v>55.41</v>
      </c>
      <c r="AG155" s="138">
        <f t="shared" si="16"/>
        <v>2133.2849999999999</v>
      </c>
      <c r="AH155" s="78">
        <v>62.7</v>
      </c>
      <c r="AI155" s="84">
        <v>62.7</v>
      </c>
      <c r="AJ155" s="79">
        <v>70</v>
      </c>
      <c r="AK155" s="79">
        <v>70</v>
      </c>
      <c r="AM155" s="14">
        <v>52.9</v>
      </c>
      <c r="AN155" s="14">
        <v>57.6</v>
      </c>
      <c r="AO155" s="14">
        <v>85.4</v>
      </c>
      <c r="AP155" s="14">
        <v>42.5</v>
      </c>
      <c r="AQ155" s="109">
        <v>0</v>
      </c>
      <c r="AR155" s="115">
        <f t="shared" si="17"/>
        <v>127.9</v>
      </c>
      <c r="AW155" s="67">
        <v>1735</v>
      </c>
    </row>
    <row r="156" spans="1:49" ht="10.15" customHeight="1" x14ac:dyDescent="0.2">
      <c r="A156" s="24">
        <v>42035</v>
      </c>
      <c r="B156" s="54">
        <f t="shared" si="12"/>
        <v>2015</v>
      </c>
      <c r="C156" s="56">
        <v>42036</v>
      </c>
      <c r="D156" s="81">
        <v>86.37</v>
      </c>
      <c r="E156" s="32">
        <v>41.96</v>
      </c>
      <c r="F156" s="34">
        <f t="shared" si="14"/>
        <v>4940.7050000000008</v>
      </c>
      <c r="G156" s="34"/>
      <c r="H156" s="34">
        <v>160</v>
      </c>
      <c r="I156" s="6">
        <v>140000</v>
      </c>
      <c r="J156" s="6">
        <v>132</v>
      </c>
      <c r="K156" s="86" t="s">
        <v>48</v>
      </c>
      <c r="L156" s="96">
        <v>57.95</v>
      </c>
      <c r="M156" s="80">
        <f t="shared" si="15"/>
        <v>2231.0750000000003</v>
      </c>
      <c r="N156" s="145"/>
      <c r="O156" s="3">
        <v>70</v>
      </c>
      <c r="S156" s="26">
        <v>62</v>
      </c>
      <c r="U156" s="120">
        <v>238.25571999999988</v>
      </c>
      <c r="V156" s="120">
        <f t="shared" si="13"/>
        <v>8.4104269159999951</v>
      </c>
      <c r="W156" s="120">
        <v>222.79614000000004</v>
      </c>
      <c r="X156" s="120">
        <v>231</v>
      </c>
      <c r="Z156" s="91">
        <v>61.590580000000003</v>
      </c>
      <c r="AA156" s="91">
        <v>56</v>
      </c>
      <c r="AB156" s="91">
        <v>65.37</v>
      </c>
      <c r="AC156" s="91">
        <v>65.37</v>
      </c>
      <c r="AF156" s="55">
        <v>55.41</v>
      </c>
      <c r="AG156" s="138">
        <f t="shared" si="16"/>
        <v>2133.2849999999999</v>
      </c>
      <c r="AH156" s="78">
        <v>62.6</v>
      </c>
      <c r="AI156" s="84">
        <v>62.6</v>
      </c>
      <c r="AJ156" s="79">
        <v>70</v>
      </c>
      <c r="AK156" s="79">
        <v>70</v>
      </c>
      <c r="AM156" s="14">
        <v>51.7</v>
      </c>
      <c r="AN156" s="14">
        <v>55.8</v>
      </c>
      <c r="AO156" s="14">
        <v>88.9</v>
      </c>
      <c r="AP156" s="14">
        <v>44</v>
      </c>
      <c r="AQ156" s="109">
        <v>0</v>
      </c>
      <c r="AR156" s="115">
        <f t="shared" si="17"/>
        <v>132.9</v>
      </c>
      <c r="AW156" s="67">
        <v>1735</v>
      </c>
    </row>
    <row r="157" spans="1:49" ht="10.15" customHeight="1" x14ac:dyDescent="0.2">
      <c r="A157" s="24">
        <v>42036</v>
      </c>
      <c r="B157" s="54">
        <f t="shared" si="12"/>
        <v>2015</v>
      </c>
      <c r="D157" s="81">
        <v>86.37</v>
      </c>
      <c r="E157" s="32">
        <v>41.96</v>
      </c>
      <c r="F157" s="34">
        <f t="shared" si="14"/>
        <v>4940.7050000000008</v>
      </c>
      <c r="G157" s="34"/>
      <c r="H157" s="34">
        <v>160</v>
      </c>
      <c r="I157" s="6">
        <v>140000</v>
      </c>
      <c r="J157" s="6">
        <v>132</v>
      </c>
      <c r="K157" s="86" t="s">
        <v>48</v>
      </c>
      <c r="L157" s="96">
        <v>57.95</v>
      </c>
      <c r="M157" s="80">
        <f t="shared" si="15"/>
        <v>2231.0750000000003</v>
      </c>
      <c r="N157" s="145"/>
      <c r="O157" s="3">
        <v>70</v>
      </c>
      <c r="S157" s="26">
        <v>62</v>
      </c>
      <c r="U157" s="120">
        <v>241.82959999999997</v>
      </c>
      <c r="V157" s="120">
        <f t="shared" si="13"/>
        <v>8.5365848799999977</v>
      </c>
      <c r="W157" s="120">
        <v>221.23051999999993</v>
      </c>
      <c r="X157" s="120">
        <v>231</v>
      </c>
      <c r="Z157" s="91">
        <v>60.535089999999997</v>
      </c>
      <c r="AA157" s="91">
        <v>55.8</v>
      </c>
      <c r="AB157" s="91">
        <v>65.427999999999997</v>
      </c>
      <c r="AC157" s="91">
        <v>65.427999999999997</v>
      </c>
      <c r="AF157" s="55">
        <v>55.41</v>
      </c>
      <c r="AG157" s="138">
        <f t="shared" si="16"/>
        <v>2133.2849999999999</v>
      </c>
      <c r="AH157" s="78">
        <v>62.3</v>
      </c>
      <c r="AI157" s="84">
        <v>62.3</v>
      </c>
      <c r="AJ157" s="79">
        <v>70</v>
      </c>
      <c r="AK157" s="79">
        <v>70</v>
      </c>
      <c r="AM157" s="14">
        <v>51.3</v>
      </c>
      <c r="AN157" s="14">
        <v>54.3</v>
      </c>
      <c r="AO157" s="14">
        <v>86.2</v>
      </c>
      <c r="AP157" s="14">
        <v>46.8</v>
      </c>
      <c r="AQ157" s="109">
        <v>0</v>
      </c>
      <c r="AR157" s="115">
        <f t="shared" si="17"/>
        <v>133</v>
      </c>
      <c r="AW157" s="67">
        <v>1735</v>
      </c>
    </row>
    <row r="158" spans="1:49" ht="10.15" customHeight="1" x14ac:dyDescent="0.2">
      <c r="A158" s="24">
        <v>42037</v>
      </c>
      <c r="B158" s="54">
        <f t="shared" si="12"/>
        <v>2015</v>
      </c>
      <c r="D158" s="81">
        <v>86.37</v>
      </c>
      <c r="E158" s="32">
        <v>41.96</v>
      </c>
      <c r="F158" s="34">
        <f t="shared" si="14"/>
        <v>4940.7050000000008</v>
      </c>
      <c r="G158" s="34"/>
      <c r="H158" s="34">
        <v>165</v>
      </c>
      <c r="I158" s="6">
        <v>140000</v>
      </c>
      <c r="J158" s="55">
        <v>118</v>
      </c>
      <c r="K158" s="86" t="s">
        <v>48</v>
      </c>
      <c r="L158" s="96">
        <v>57.95</v>
      </c>
      <c r="M158" s="80">
        <f t="shared" si="15"/>
        <v>2231.0750000000003</v>
      </c>
      <c r="N158" s="145"/>
      <c r="O158" s="3">
        <v>70</v>
      </c>
      <c r="S158" s="99">
        <v>57</v>
      </c>
      <c r="T158" s="4" t="s">
        <v>50</v>
      </c>
      <c r="U158" s="120">
        <v>237.12446999999995</v>
      </c>
      <c r="V158" s="120">
        <f t="shared" si="13"/>
        <v>8.3704937909999977</v>
      </c>
      <c r="W158" s="120">
        <v>218.66422000000006</v>
      </c>
      <c r="X158" s="120">
        <v>231</v>
      </c>
      <c r="Z158" s="91">
        <v>59.916539999999998</v>
      </c>
      <c r="AA158" s="91">
        <v>54.6</v>
      </c>
      <c r="AB158" s="91">
        <v>65.427999999999997</v>
      </c>
      <c r="AC158" s="91">
        <v>65.427999999999997</v>
      </c>
      <c r="AF158" s="55">
        <v>55.41</v>
      </c>
      <c r="AG158" s="138">
        <f t="shared" si="16"/>
        <v>2133.2849999999999</v>
      </c>
      <c r="AH158" s="78">
        <v>62.3</v>
      </c>
      <c r="AI158" s="84">
        <v>62.3</v>
      </c>
      <c r="AJ158" s="79">
        <v>70</v>
      </c>
      <c r="AK158" s="79">
        <v>70</v>
      </c>
      <c r="AM158" s="14">
        <v>49.6</v>
      </c>
      <c r="AN158" s="14">
        <v>53.4</v>
      </c>
      <c r="AO158" s="14">
        <v>83.6</v>
      </c>
      <c r="AP158" s="14">
        <v>43.4</v>
      </c>
      <c r="AQ158" s="109">
        <v>0</v>
      </c>
      <c r="AR158" s="115">
        <f t="shared" si="17"/>
        <v>127</v>
      </c>
      <c r="AW158" s="67">
        <v>1735</v>
      </c>
    </row>
    <row r="159" spans="1:49" ht="10.15" customHeight="1" x14ac:dyDescent="0.2">
      <c r="A159" s="24">
        <v>42038</v>
      </c>
      <c r="B159" s="54">
        <f t="shared" si="12"/>
        <v>2015</v>
      </c>
      <c r="D159" s="81">
        <v>86.37</v>
      </c>
      <c r="E159" s="32">
        <v>41.96</v>
      </c>
      <c r="F159" s="34">
        <f t="shared" si="14"/>
        <v>4940.7050000000008</v>
      </c>
      <c r="G159" s="34"/>
      <c r="H159" s="34">
        <v>163</v>
      </c>
      <c r="I159" s="6">
        <v>140000</v>
      </c>
      <c r="J159" s="55">
        <v>118</v>
      </c>
      <c r="K159" s="86" t="s">
        <v>48</v>
      </c>
      <c r="L159" s="96">
        <v>57.95</v>
      </c>
      <c r="M159" s="80">
        <f t="shared" si="15"/>
        <v>2231.0750000000003</v>
      </c>
      <c r="N159" s="145"/>
      <c r="O159" s="3">
        <v>69</v>
      </c>
      <c r="S159" s="99">
        <v>57</v>
      </c>
      <c r="T159" s="4" t="s">
        <v>50</v>
      </c>
      <c r="U159" s="120">
        <v>232.57951</v>
      </c>
      <c r="V159" s="120">
        <f t="shared" si="13"/>
        <v>8.2100567029999993</v>
      </c>
      <c r="W159" s="120">
        <v>214.05566999999999</v>
      </c>
      <c r="X159" s="120">
        <v>231</v>
      </c>
      <c r="Z159" s="91">
        <v>60.066699999999997</v>
      </c>
      <c r="AA159" s="91">
        <v>54.9</v>
      </c>
      <c r="AB159" s="91">
        <v>65.427999999999997</v>
      </c>
      <c r="AC159" s="91">
        <v>65.427999999999997</v>
      </c>
      <c r="AF159" s="55">
        <v>55.41</v>
      </c>
      <c r="AG159" s="138">
        <f t="shared" si="16"/>
        <v>2133.2849999999999</v>
      </c>
      <c r="AH159" s="78">
        <v>62.4</v>
      </c>
      <c r="AI159" s="84">
        <v>62.4</v>
      </c>
      <c r="AJ159" s="79">
        <v>70</v>
      </c>
      <c r="AK159" s="79">
        <v>70</v>
      </c>
      <c r="AM159" s="14">
        <v>50.6</v>
      </c>
      <c r="AN159" s="14">
        <v>52.7</v>
      </c>
      <c r="AO159" s="14">
        <v>82.3</v>
      </c>
      <c r="AP159" s="14">
        <v>42.9</v>
      </c>
      <c r="AQ159" s="109">
        <v>0</v>
      </c>
      <c r="AR159" s="115">
        <f t="shared" si="17"/>
        <v>125.19999999999999</v>
      </c>
      <c r="AW159" s="67">
        <v>1735</v>
      </c>
    </row>
    <row r="160" spans="1:49" ht="10.15" customHeight="1" x14ac:dyDescent="0.2">
      <c r="A160" s="24">
        <v>42039</v>
      </c>
      <c r="B160" s="54">
        <f t="shared" si="12"/>
        <v>2015</v>
      </c>
      <c r="D160" s="81">
        <v>86.37</v>
      </c>
      <c r="E160" s="32">
        <v>41.96</v>
      </c>
      <c r="F160" s="34">
        <f t="shared" si="14"/>
        <v>4940.7050000000008</v>
      </c>
      <c r="G160" s="34"/>
      <c r="H160" s="34">
        <v>164</v>
      </c>
      <c r="I160" s="6">
        <v>140000</v>
      </c>
      <c r="J160" s="6">
        <v>132</v>
      </c>
      <c r="K160" s="86" t="s">
        <v>48</v>
      </c>
      <c r="L160" s="96">
        <v>57.95</v>
      </c>
      <c r="M160" s="80">
        <f t="shared" si="15"/>
        <v>2231.0750000000003</v>
      </c>
      <c r="N160" s="145"/>
      <c r="O160" s="3">
        <v>70</v>
      </c>
      <c r="S160" s="26">
        <v>62</v>
      </c>
      <c r="U160" s="120">
        <v>236.21538999999984</v>
      </c>
      <c r="V160" s="120">
        <f t="shared" si="13"/>
        <v>8.338403266999995</v>
      </c>
      <c r="W160" s="120">
        <v>214.32383999999999</v>
      </c>
      <c r="X160" s="120">
        <v>231</v>
      </c>
      <c r="Z160" s="91">
        <v>59.078569999999999</v>
      </c>
      <c r="AA160" s="91">
        <v>54.4</v>
      </c>
      <c r="AB160" s="91">
        <v>65.427999999999997</v>
      </c>
      <c r="AC160" s="91">
        <v>65.427999999999997</v>
      </c>
      <c r="AF160" s="55">
        <v>55.41</v>
      </c>
      <c r="AG160" s="138">
        <f t="shared" si="16"/>
        <v>2133.2849999999999</v>
      </c>
      <c r="AH160" s="78">
        <v>58.9</v>
      </c>
      <c r="AI160" s="84">
        <v>58.9</v>
      </c>
      <c r="AJ160" s="79">
        <v>70</v>
      </c>
      <c r="AK160" s="79">
        <v>70</v>
      </c>
      <c r="AM160" s="14">
        <v>50.2</v>
      </c>
      <c r="AN160" s="14">
        <v>54.9</v>
      </c>
      <c r="AO160" s="14">
        <v>84.7</v>
      </c>
      <c r="AP160" s="14">
        <v>50.8</v>
      </c>
      <c r="AQ160" s="109">
        <v>0</v>
      </c>
      <c r="AR160" s="115">
        <f t="shared" si="17"/>
        <v>135.5</v>
      </c>
      <c r="AW160" s="67">
        <v>1735</v>
      </c>
    </row>
    <row r="161" spans="1:49" ht="10.15" customHeight="1" x14ac:dyDescent="0.2">
      <c r="A161" s="24">
        <v>42040</v>
      </c>
      <c r="B161" s="54">
        <f t="shared" si="12"/>
        <v>2015</v>
      </c>
      <c r="D161" s="81">
        <v>86.37</v>
      </c>
      <c r="E161" s="32">
        <v>41.96</v>
      </c>
      <c r="F161" s="34">
        <f t="shared" si="14"/>
        <v>4940.7050000000008</v>
      </c>
      <c r="G161" s="34"/>
      <c r="H161" s="34">
        <v>152</v>
      </c>
      <c r="I161" s="6">
        <v>140000</v>
      </c>
      <c r="J161" s="6">
        <v>132</v>
      </c>
      <c r="L161" s="96">
        <v>57.95</v>
      </c>
      <c r="M161" s="80">
        <f t="shared" si="15"/>
        <v>2231.0750000000003</v>
      </c>
      <c r="N161" s="145"/>
      <c r="O161" s="3">
        <v>66</v>
      </c>
      <c r="S161" s="26">
        <v>62</v>
      </c>
      <c r="U161" s="120">
        <v>235.75282999999999</v>
      </c>
      <c r="V161" s="120">
        <f t="shared" si="13"/>
        <v>8.3220748989999986</v>
      </c>
      <c r="W161" s="120">
        <v>211.52816000000001</v>
      </c>
      <c r="X161" s="120">
        <v>231</v>
      </c>
      <c r="Z161" s="91">
        <v>59.987819999999999</v>
      </c>
      <c r="AA161" s="91">
        <v>53.9</v>
      </c>
      <c r="AB161" s="91">
        <v>65.427999999999997</v>
      </c>
      <c r="AC161" s="91">
        <v>65.427999999999997</v>
      </c>
      <c r="AF161" s="55">
        <v>55.41</v>
      </c>
      <c r="AG161" s="138">
        <f t="shared" si="16"/>
        <v>2133.2849999999999</v>
      </c>
      <c r="AH161" s="78">
        <v>51.5</v>
      </c>
      <c r="AI161" s="84">
        <v>51.5</v>
      </c>
      <c r="AJ161" s="79">
        <v>70</v>
      </c>
      <c r="AK161" s="79">
        <v>70</v>
      </c>
      <c r="AM161" s="14">
        <v>52.1</v>
      </c>
      <c r="AN161" s="14">
        <v>54</v>
      </c>
      <c r="AO161" s="14">
        <v>83.8</v>
      </c>
      <c r="AP161" s="14">
        <v>54</v>
      </c>
      <c r="AQ161" s="109">
        <v>0</v>
      </c>
      <c r="AR161" s="115">
        <f t="shared" si="17"/>
        <v>137.80000000000001</v>
      </c>
      <c r="AW161" s="67">
        <v>1735</v>
      </c>
    </row>
    <row r="162" spans="1:49" ht="10.15" customHeight="1" x14ac:dyDescent="0.2">
      <c r="A162" s="24">
        <v>42041</v>
      </c>
      <c r="B162" s="54">
        <f t="shared" si="12"/>
        <v>2015</v>
      </c>
      <c r="D162" s="81">
        <v>86.37</v>
      </c>
      <c r="E162" s="32">
        <v>41.96</v>
      </c>
      <c r="F162" s="34">
        <f t="shared" si="14"/>
        <v>4940.7050000000008</v>
      </c>
      <c r="G162" s="34"/>
      <c r="H162" s="34">
        <v>154</v>
      </c>
      <c r="I162" s="6">
        <v>140000</v>
      </c>
      <c r="J162" s="6">
        <v>132</v>
      </c>
      <c r="L162" s="96">
        <v>57.95</v>
      </c>
      <c r="M162" s="80">
        <f t="shared" si="15"/>
        <v>2231.0750000000003</v>
      </c>
      <c r="N162" s="145"/>
      <c r="O162" s="3">
        <v>59</v>
      </c>
      <c r="S162" s="26">
        <v>62</v>
      </c>
      <c r="U162" s="120">
        <v>234.67542000000012</v>
      </c>
      <c r="V162" s="120">
        <f t="shared" si="13"/>
        <v>8.2840423260000051</v>
      </c>
      <c r="W162" s="120">
        <v>207.63732000000005</v>
      </c>
      <c r="X162" s="120">
        <v>231</v>
      </c>
      <c r="Z162" s="91">
        <v>59.333559999999999</v>
      </c>
      <c r="AA162" s="91">
        <v>51.5</v>
      </c>
      <c r="AB162" s="91">
        <v>65.427999999999997</v>
      </c>
      <c r="AC162" s="91">
        <v>65.427999999999997</v>
      </c>
      <c r="AF162" s="55">
        <v>55.41</v>
      </c>
      <c r="AG162" s="138">
        <f t="shared" si="16"/>
        <v>2133.2849999999999</v>
      </c>
      <c r="AH162" s="78">
        <v>57.6</v>
      </c>
      <c r="AI162" s="84">
        <v>57.6</v>
      </c>
      <c r="AJ162" s="79">
        <v>70</v>
      </c>
      <c r="AK162" s="79">
        <v>70</v>
      </c>
      <c r="AM162" s="14">
        <v>49</v>
      </c>
      <c r="AN162" s="14">
        <v>52.6</v>
      </c>
      <c r="AO162" s="14">
        <v>84.4</v>
      </c>
      <c r="AP162" s="14">
        <v>48.5</v>
      </c>
      <c r="AQ162" s="109">
        <v>0</v>
      </c>
      <c r="AR162" s="115">
        <f t="shared" si="17"/>
        <v>132.9</v>
      </c>
      <c r="AW162" s="67">
        <v>1735</v>
      </c>
    </row>
    <row r="163" spans="1:49" ht="10.15" customHeight="1" x14ac:dyDescent="0.2">
      <c r="A163" s="24">
        <v>42042</v>
      </c>
      <c r="B163" s="54">
        <f t="shared" si="12"/>
        <v>2015</v>
      </c>
      <c r="D163" s="81">
        <v>86.37</v>
      </c>
      <c r="E163" s="32">
        <v>41.96</v>
      </c>
      <c r="F163" s="34">
        <f t="shared" si="14"/>
        <v>4940.7050000000008</v>
      </c>
      <c r="G163" s="34"/>
      <c r="H163" s="34">
        <v>154</v>
      </c>
      <c r="I163" s="6">
        <v>140000</v>
      </c>
      <c r="J163" s="6">
        <v>132</v>
      </c>
      <c r="L163" s="96">
        <v>57.95</v>
      </c>
      <c r="M163" s="80">
        <f t="shared" si="15"/>
        <v>2231.0750000000003</v>
      </c>
      <c r="N163" s="145"/>
      <c r="O163" s="3">
        <v>65</v>
      </c>
      <c r="S163" s="26">
        <v>62</v>
      </c>
      <c r="U163" s="120">
        <v>240.10174999999998</v>
      </c>
      <c r="V163" s="120">
        <f t="shared" si="13"/>
        <v>8.4755917749999998</v>
      </c>
      <c r="W163" s="120">
        <v>211.63209999999995</v>
      </c>
      <c r="X163" s="120">
        <v>231</v>
      </c>
      <c r="Z163" s="91">
        <v>59.49718</v>
      </c>
      <c r="AA163" s="91">
        <v>51.4</v>
      </c>
      <c r="AB163" s="91">
        <v>65.400000000000006</v>
      </c>
      <c r="AC163" s="91">
        <v>65.400000000000006</v>
      </c>
      <c r="AF163" s="55">
        <v>55.41</v>
      </c>
      <c r="AG163" s="138">
        <f t="shared" si="16"/>
        <v>2133.2849999999999</v>
      </c>
      <c r="AH163" s="78">
        <v>53.2</v>
      </c>
      <c r="AI163" s="84">
        <v>53.2</v>
      </c>
      <c r="AJ163" s="79">
        <v>70</v>
      </c>
      <c r="AK163" s="79">
        <v>70</v>
      </c>
      <c r="AM163" s="14">
        <v>46.4</v>
      </c>
      <c r="AN163" s="14">
        <v>52.3</v>
      </c>
      <c r="AO163" s="14">
        <v>85</v>
      </c>
      <c r="AP163" s="14">
        <v>45.1</v>
      </c>
      <c r="AQ163" s="109">
        <v>0</v>
      </c>
      <c r="AR163" s="115">
        <f t="shared" si="17"/>
        <v>130.1</v>
      </c>
      <c r="AW163" s="67">
        <v>1735</v>
      </c>
    </row>
    <row r="164" spans="1:49" ht="10.15" customHeight="1" x14ac:dyDescent="0.2">
      <c r="A164" s="24">
        <v>42043</v>
      </c>
      <c r="B164" s="54">
        <f t="shared" si="12"/>
        <v>2015</v>
      </c>
      <c r="D164" s="81">
        <v>86.37</v>
      </c>
      <c r="E164" s="32">
        <v>41.96</v>
      </c>
      <c r="F164" s="34">
        <f t="shared" si="14"/>
        <v>4940.7050000000008</v>
      </c>
      <c r="G164" s="34"/>
      <c r="H164" s="34">
        <v>171</v>
      </c>
      <c r="I164" s="6">
        <v>140000</v>
      </c>
      <c r="J164" s="6">
        <v>132</v>
      </c>
      <c r="L164" s="96">
        <v>57.95</v>
      </c>
      <c r="M164" s="80">
        <f t="shared" si="15"/>
        <v>2231.0750000000003</v>
      </c>
      <c r="N164" s="145"/>
      <c r="O164" s="3">
        <v>60</v>
      </c>
      <c r="S164" s="26">
        <v>62</v>
      </c>
      <c r="U164" s="120">
        <v>236.67832999999993</v>
      </c>
      <c r="V164" s="120">
        <f t="shared" si="13"/>
        <v>8.3547450489999981</v>
      </c>
      <c r="W164" s="120">
        <v>210.22224999999997</v>
      </c>
      <c r="X164" s="120">
        <v>231</v>
      </c>
      <c r="Z164" s="91">
        <v>60.1432</v>
      </c>
      <c r="AA164" s="91">
        <v>51.9</v>
      </c>
      <c r="AB164" s="91">
        <v>65.400000000000006</v>
      </c>
      <c r="AC164" s="91">
        <v>65.400000000000006</v>
      </c>
      <c r="AF164" s="55">
        <v>55.41</v>
      </c>
      <c r="AG164" s="138">
        <f t="shared" si="16"/>
        <v>2133.2849999999999</v>
      </c>
      <c r="AH164" s="78">
        <v>49.6</v>
      </c>
      <c r="AI164" s="84">
        <v>49.6</v>
      </c>
      <c r="AJ164" s="79">
        <v>70</v>
      </c>
      <c r="AK164" s="79">
        <v>70</v>
      </c>
      <c r="AM164" s="14">
        <v>46.5</v>
      </c>
      <c r="AN164" s="14">
        <v>50.5</v>
      </c>
      <c r="AO164" s="14">
        <v>87.1</v>
      </c>
      <c r="AP164" s="14">
        <v>45.2</v>
      </c>
      <c r="AQ164" s="109">
        <v>0</v>
      </c>
      <c r="AR164" s="115">
        <f t="shared" si="17"/>
        <v>132.30000000000001</v>
      </c>
      <c r="AW164" s="67">
        <v>1735</v>
      </c>
    </row>
    <row r="165" spans="1:49" ht="10.15" customHeight="1" x14ac:dyDescent="0.2">
      <c r="A165" s="24">
        <v>42044</v>
      </c>
      <c r="B165" s="54">
        <f t="shared" si="12"/>
        <v>2015</v>
      </c>
      <c r="D165" s="81">
        <v>86.37</v>
      </c>
      <c r="E165" s="32">
        <v>41.96</v>
      </c>
      <c r="F165" s="34">
        <f t="shared" si="14"/>
        <v>4940.7050000000008</v>
      </c>
      <c r="G165" s="34"/>
      <c r="H165" s="34">
        <v>170</v>
      </c>
      <c r="I165" s="6">
        <v>140000</v>
      </c>
      <c r="J165" s="6">
        <v>132</v>
      </c>
      <c r="L165" s="96">
        <v>57.95</v>
      </c>
      <c r="M165" s="80">
        <f t="shared" si="15"/>
        <v>2231.0750000000003</v>
      </c>
      <c r="N165" s="145"/>
      <c r="O165" s="3">
        <v>57</v>
      </c>
      <c r="S165" s="26">
        <v>62</v>
      </c>
      <c r="U165" s="120">
        <v>233.47210999999993</v>
      </c>
      <c r="V165" s="120">
        <f t="shared" si="13"/>
        <v>8.2415654829999969</v>
      </c>
      <c r="W165" s="120">
        <v>206.41632000000001</v>
      </c>
      <c r="X165" s="105">
        <v>217</v>
      </c>
      <c r="Y165" s="106" t="s">
        <v>55</v>
      </c>
      <c r="Z165" s="91">
        <v>59.530200000000001</v>
      </c>
      <c r="AA165" s="91">
        <v>53</v>
      </c>
      <c r="AB165" s="91">
        <v>65.400000000000006</v>
      </c>
      <c r="AC165" s="91">
        <v>65.400000000000006</v>
      </c>
      <c r="AF165" s="55">
        <v>55.41</v>
      </c>
      <c r="AG165" s="138">
        <f t="shared" si="16"/>
        <v>2133.2849999999999</v>
      </c>
      <c r="AH165" s="78">
        <v>49.3</v>
      </c>
      <c r="AI165" s="84">
        <v>49.3</v>
      </c>
      <c r="AJ165" s="79">
        <v>70</v>
      </c>
      <c r="AK165" s="79">
        <v>70</v>
      </c>
      <c r="AM165" s="14">
        <v>47.4</v>
      </c>
      <c r="AN165" s="14">
        <v>50.2</v>
      </c>
      <c r="AO165" s="14">
        <v>86.5</v>
      </c>
      <c r="AP165" s="14">
        <v>45.5</v>
      </c>
      <c r="AQ165" s="109">
        <v>0</v>
      </c>
      <c r="AR165" s="115">
        <f t="shared" si="17"/>
        <v>132</v>
      </c>
      <c r="AW165" s="67">
        <v>1735</v>
      </c>
    </row>
    <row r="166" spans="1:49" ht="10.15" customHeight="1" x14ac:dyDescent="0.2">
      <c r="A166" s="24">
        <v>42045</v>
      </c>
      <c r="B166" s="54">
        <f t="shared" si="12"/>
        <v>2015</v>
      </c>
      <c r="D166" s="81">
        <v>86.37</v>
      </c>
      <c r="E166" s="32">
        <v>41.96</v>
      </c>
      <c r="F166" s="34">
        <f t="shared" si="14"/>
        <v>4940.7050000000008</v>
      </c>
      <c r="G166" s="34"/>
      <c r="H166" s="34">
        <v>175</v>
      </c>
      <c r="I166" s="6">
        <v>140000</v>
      </c>
      <c r="J166" s="6">
        <v>132</v>
      </c>
      <c r="L166" s="96">
        <v>57.95</v>
      </c>
      <c r="M166" s="80">
        <f t="shared" si="15"/>
        <v>2231.0750000000003</v>
      </c>
      <c r="N166" s="145"/>
      <c r="O166" s="3">
        <v>56</v>
      </c>
      <c r="S166" s="26">
        <v>62</v>
      </c>
      <c r="U166" s="120">
        <v>218.69301000000016</v>
      </c>
      <c r="V166" s="120">
        <f t="shared" si="13"/>
        <v>7.7198632530000051</v>
      </c>
      <c r="W166" s="120">
        <v>209.96890999999997</v>
      </c>
      <c r="X166" s="105">
        <v>217</v>
      </c>
      <c r="Y166" s="106" t="s">
        <v>55</v>
      </c>
      <c r="Z166" s="91">
        <v>58.981259999999999</v>
      </c>
      <c r="AA166" s="91">
        <v>53.4</v>
      </c>
      <c r="AB166" s="91">
        <v>65.400000000000006</v>
      </c>
      <c r="AC166" s="91">
        <v>65.400000000000006</v>
      </c>
      <c r="AF166" s="55">
        <v>55.41</v>
      </c>
      <c r="AG166" s="138">
        <f t="shared" si="16"/>
        <v>2133.2849999999999</v>
      </c>
      <c r="AH166" s="78">
        <v>48.1</v>
      </c>
      <c r="AI166" s="84">
        <v>48.1</v>
      </c>
      <c r="AJ166" s="79">
        <v>70</v>
      </c>
      <c r="AK166" s="79">
        <v>70</v>
      </c>
      <c r="AM166" s="14">
        <v>51</v>
      </c>
      <c r="AN166" s="14">
        <v>53</v>
      </c>
      <c r="AO166" s="14">
        <v>84.7</v>
      </c>
      <c r="AP166" s="14">
        <v>47.2</v>
      </c>
      <c r="AQ166" s="109">
        <v>0</v>
      </c>
      <c r="AR166" s="115">
        <f t="shared" si="17"/>
        <v>131.9</v>
      </c>
      <c r="AW166" s="67">
        <v>1735</v>
      </c>
    </row>
    <row r="167" spans="1:49" ht="10.15" customHeight="1" x14ac:dyDescent="0.2">
      <c r="A167" s="24">
        <v>42046</v>
      </c>
      <c r="B167" s="54">
        <f t="shared" si="12"/>
        <v>2015</v>
      </c>
      <c r="D167" s="81">
        <v>86.37</v>
      </c>
      <c r="E167" s="32">
        <v>41.96</v>
      </c>
      <c r="F167" s="34">
        <f t="shared" si="14"/>
        <v>4940.7050000000008</v>
      </c>
      <c r="G167" s="34"/>
      <c r="H167" s="34">
        <v>180</v>
      </c>
      <c r="I167" s="6">
        <v>140000</v>
      </c>
      <c r="J167" s="6">
        <v>132</v>
      </c>
      <c r="L167" s="96">
        <v>57.95</v>
      </c>
      <c r="M167" s="80">
        <f t="shared" si="15"/>
        <v>2231.0750000000003</v>
      </c>
      <c r="N167" s="145"/>
      <c r="O167" s="3">
        <v>55</v>
      </c>
      <c r="S167" s="26">
        <v>62</v>
      </c>
      <c r="U167" s="120">
        <v>217.74332999999999</v>
      </c>
      <c r="V167" s="120">
        <f t="shared" si="13"/>
        <v>7.6863395489999986</v>
      </c>
      <c r="W167" s="120">
        <v>211.99077</v>
      </c>
      <c r="X167" s="105">
        <v>217</v>
      </c>
      <c r="Y167" s="106" t="s">
        <v>55</v>
      </c>
      <c r="Z167" s="91">
        <v>57.47963</v>
      </c>
      <c r="AA167" s="91">
        <v>53</v>
      </c>
      <c r="AB167" s="91">
        <v>65.400000000000006</v>
      </c>
      <c r="AC167" s="91">
        <v>65.400000000000006</v>
      </c>
      <c r="AF167" s="55">
        <v>55.41</v>
      </c>
      <c r="AG167" s="138">
        <f t="shared" si="16"/>
        <v>2133.2849999999999</v>
      </c>
      <c r="AH167" s="78">
        <v>47.1</v>
      </c>
      <c r="AI167" s="84">
        <v>47.1</v>
      </c>
      <c r="AJ167" s="79">
        <v>70</v>
      </c>
      <c r="AK167" s="79">
        <v>70</v>
      </c>
      <c r="AM167" s="14">
        <v>51.2</v>
      </c>
      <c r="AN167" s="14">
        <v>53.5</v>
      </c>
      <c r="AO167" s="14">
        <v>86.8</v>
      </c>
      <c r="AP167" s="14">
        <v>48.4</v>
      </c>
      <c r="AQ167" s="109">
        <v>0</v>
      </c>
      <c r="AR167" s="115">
        <f t="shared" si="17"/>
        <v>135.19999999999999</v>
      </c>
      <c r="AW167" s="67">
        <v>1735</v>
      </c>
    </row>
    <row r="168" spans="1:49" ht="10.15" customHeight="1" x14ac:dyDescent="0.2">
      <c r="A168" s="24">
        <v>42047</v>
      </c>
      <c r="B168" s="54">
        <f t="shared" si="12"/>
        <v>2015</v>
      </c>
      <c r="D168" s="81">
        <v>86.37</v>
      </c>
      <c r="E168" s="32">
        <v>41.96</v>
      </c>
      <c r="F168" s="34">
        <f t="shared" si="14"/>
        <v>4940.7050000000008</v>
      </c>
      <c r="G168" s="34"/>
      <c r="H168" s="34">
        <v>159</v>
      </c>
      <c r="I168" s="6">
        <v>140000</v>
      </c>
      <c r="J168" s="6">
        <v>132</v>
      </c>
      <c r="L168" s="96">
        <v>57.95</v>
      </c>
      <c r="M168" s="80">
        <f t="shared" si="15"/>
        <v>2231.0750000000003</v>
      </c>
      <c r="N168" s="145"/>
      <c r="O168" s="3">
        <v>54</v>
      </c>
      <c r="S168" s="26">
        <v>62</v>
      </c>
      <c r="U168" s="120">
        <v>225.8384200000001</v>
      </c>
      <c r="V168" s="120">
        <f t="shared" si="13"/>
        <v>7.9720962260000032</v>
      </c>
      <c r="W168" s="120">
        <v>212.53778999999983</v>
      </c>
      <c r="X168" s="105">
        <v>217</v>
      </c>
      <c r="Y168" s="106" t="s">
        <v>55</v>
      </c>
      <c r="Z168" s="91">
        <v>56.571820000000002</v>
      </c>
      <c r="AA168" s="91">
        <v>52.4</v>
      </c>
      <c r="AB168" s="91">
        <v>65.400000000000006</v>
      </c>
      <c r="AC168" s="91">
        <v>65.400000000000006</v>
      </c>
      <c r="AF168" s="55">
        <v>55.41</v>
      </c>
      <c r="AG168" s="138">
        <f t="shared" si="16"/>
        <v>2133.2849999999999</v>
      </c>
      <c r="AH168" s="78">
        <v>54.3</v>
      </c>
      <c r="AI168" s="84">
        <v>54.3</v>
      </c>
      <c r="AJ168" s="79">
        <v>70</v>
      </c>
      <c r="AK168" s="79">
        <v>70</v>
      </c>
      <c r="AM168" s="14">
        <v>52.5</v>
      </c>
      <c r="AN168" s="14">
        <v>57.7</v>
      </c>
      <c r="AO168" s="14">
        <v>94.1</v>
      </c>
      <c r="AP168" s="14">
        <v>49.4</v>
      </c>
      <c r="AQ168" s="109">
        <v>1.5</v>
      </c>
      <c r="AR168" s="115">
        <f t="shared" si="17"/>
        <v>145</v>
      </c>
      <c r="AW168" s="67">
        <v>1735</v>
      </c>
    </row>
    <row r="169" spans="1:49" ht="10.15" customHeight="1" x14ac:dyDescent="0.2">
      <c r="A169" s="24">
        <v>42048</v>
      </c>
      <c r="B169" s="54">
        <f t="shared" si="12"/>
        <v>2015</v>
      </c>
      <c r="D169" s="81">
        <v>86.37</v>
      </c>
      <c r="E169" s="32">
        <v>41.96</v>
      </c>
      <c r="F169" s="34">
        <f t="shared" si="14"/>
        <v>4940.7050000000008</v>
      </c>
      <c r="G169" s="34"/>
      <c r="H169" s="34">
        <v>158</v>
      </c>
      <c r="I169" s="6">
        <v>140000</v>
      </c>
      <c r="J169" s="6">
        <v>132</v>
      </c>
      <c r="L169" s="96">
        <v>57.95</v>
      </c>
      <c r="M169" s="80">
        <f t="shared" si="15"/>
        <v>2231.0750000000003</v>
      </c>
      <c r="N169" s="145"/>
      <c r="O169" s="3">
        <v>61</v>
      </c>
      <c r="S169" s="26">
        <v>62</v>
      </c>
      <c r="U169" s="120">
        <v>232.91182999999992</v>
      </c>
      <c r="V169" s="120">
        <f t="shared" si="13"/>
        <v>8.2217875989999971</v>
      </c>
      <c r="W169" s="120">
        <v>207.87878000000012</v>
      </c>
      <c r="X169" s="120">
        <v>231</v>
      </c>
      <c r="Z169" s="91">
        <v>58.466749999999998</v>
      </c>
      <c r="AA169" s="91">
        <v>51.6</v>
      </c>
      <c r="AB169" s="91">
        <v>65.427999999999997</v>
      </c>
      <c r="AC169" s="91">
        <v>65.427999999999997</v>
      </c>
      <c r="AF169" s="55">
        <v>55.41</v>
      </c>
      <c r="AG169" s="138">
        <f t="shared" si="16"/>
        <v>2133.2849999999999</v>
      </c>
      <c r="AH169" s="78">
        <v>53.5</v>
      </c>
      <c r="AI169" s="84">
        <v>53.5</v>
      </c>
      <c r="AJ169" s="79">
        <v>70</v>
      </c>
      <c r="AK169" s="79">
        <v>70</v>
      </c>
      <c r="AM169" s="14">
        <v>52.4</v>
      </c>
      <c r="AN169" s="14">
        <v>55.3</v>
      </c>
      <c r="AO169" s="14">
        <v>86.8</v>
      </c>
      <c r="AP169" s="14">
        <v>49.9</v>
      </c>
      <c r="AQ169" s="109">
        <v>0.3</v>
      </c>
      <c r="AR169" s="115">
        <f t="shared" si="17"/>
        <v>137</v>
      </c>
      <c r="AW169" s="67">
        <v>1735</v>
      </c>
    </row>
    <row r="170" spans="1:49" ht="10.15" customHeight="1" x14ac:dyDescent="0.2">
      <c r="A170" s="24">
        <v>42049</v>
      </c>
      <c r="B170" s="54">
        <f t="shared" si="12"/>
        <v>2015</v>
      </c>
      <c r="D170" s="81">
        <v>86.37</v>
      </c>
      <c r="E170" s="32">
        <v>41.96</v>
      </c>
      <c r="F170" s="34">
        <f t="shared" si="14"/>
        <v>4940.7050000000008</v>
      </c>
      <c r="G170" s="34"/>
      <c r="H170" s="34">
        <v>159</v>
      </c>
      <c r="I170" s="6">
        <v>140000</v>
      </c>
      <c r="J170" s="6">
        <v>132</v>
      </c>
      <c r="L170" s="96">
        <v>57.95</v>
      </c>
      <c r="M170" s="80">
        <f t="shared" si="15"/>
        <v>2231.0750000000003</v>
      </c>
      <c r="N170" s="145"/>
      <c r="O170" s="3">
        <v>60</v>
      </c>
      <c r="S170" s="26">
        <v>62</v>
      </c>
      <c r="U170" s="120">
        <v>236.3100300000001</v>
      </c>
      <c r="V170" s="120">
        <f t="shared" si="13"/>
        <v>8.3417440590000016</v>
      </c>
      <c r="W170" s="120">
        <v>216.88199000000009</v>
      </c>
      <c r="X170" s="120">
        <v>231</v>
      </c>
      <c r="Z170" s="91">
        <v>57.47992</v>
      </c>
      <c r="AA170" s="91">
        <v>50.9</v>
      </c>
      <c r="AB170" s="91">
        <v>65.427999999999997</v>
      </c>
      <c r="AC170" s="91">
        <v>65.427999999999997</v>
      </c>
      <c r="AF170" s="55">
        <v>55.41</v>
      </c>
      <c r="AG170" s="138">
        <f t="shared" si="16"/>
        <v>2133.2849999999999</v>
      </c>
      <c r="AH170" s="78">
        <v>57.7</v>
      </c>
      <c r="AI170" s="84">
        <v>57.7</v>
      </c>
      <c r="AJ170" s="79">
        <v>70</v>
      </c>
      <c r="AK170" s="79">
        <v>70</v>
      </c>
      <c r="AM170" s="14">
        <v>52.6</v>
      </c>
      <c r="AN170" s="14">
        <v>56.9</v>
      </c>
      <c r="AO170" s="14">
        <v>85.7</v>
      </c>
      <c r="AP170" s="14">
        <v>48.6</v>
      </c>
      <c r="AQ170" s="109">
        <v>3.5</v>
      </c>
      <c r="AR170" s="115">
        <f t="shared" si="17"/>
        <v>137.80000000000001</v>
      </c>
      <c r="AW170" s="67">
        <v>1735</v>
      </c>
    </row>
    <row r="171" spans="1:49" ht="10.15" customHeight="1" x14ac:dyDescent="0.2">
      <c r="A171" s="24">
        <v>42050</v>
      </c>
      <c r="B171" s="54">
        <f t="shared" si="12"/>
        <v>2015</v>
      </c>
      <c r="D171" s="81">
        <v>86.37</v>
      </c>
      <c r="E171" s="32">
        <v>41.96</v>
      </c>
      <c r="F171" s="34">
        <f t="shared" si="14"/>
        <v>4940.7050000000008</v>
      </c>
      <c r="G171" s="34"/>
      <c r="H171" s="34">
        <v>159</v>
      </c>
      <c r="I171" s="6">
        <v>140000</v>
      </c>
      <c r="J171" s="6">
        <v>132</v>
      </c>
      <c r="L171" s="96">
        <v>57.95</v>
      </c>
      <c r="M171" s="80">
        <f t="shared" si="15"/>
        <v>2231.0750000000003</v>
      </c>
      <c r="N171" s="145"/>
      <c r="O171" s="3">
        <v>64</v>
      </c>
      <c r="S171" s="26">
        <v>62</v>
      </c>
      <c r="U171" s="120">
        <v>240.86436999999998</v>
      </c>
      <c r="V171" s="120">
        <f t="shared" si="13"/>
        <v>8.5025122609999979</v>
      </c>
      <c r="W171" s="120">
        <v>217.9575199999999</v>
      </c>
      <c r="X171" s="120">
        <v>231</v>
      </c>
      <c r="Z171" s="91">
        <v>57.8065</v>
      </c>
      <c r="AA171" s="91">
        <v>51</v>
      </c>
      <c r="AB171" s="91">
        <v>65.427999999999997</v>
      </c>
      <c r="AC171" s="91">
        <v>65.427999999999997</v>
      </c>
      <c r="AF171" s="55">
        <v>55.41</v>
      </c>
      <c r="AG171" s="138">
        <f t="shared" si="16"/>
        <v>2133.2849999999999</v>
      </c>
      <c r="AH171" s="78">
        <v>61.4</v>
      </c>
      <c r="AI171" s="84">
        <v>61.4</v>
      </c>
      <c r="AJ171" s="79">
        <v>70</v>
      </c>
      <c r="AK171" s="79">
        <v>70</v>
      </c>
      <c r="AM171" s="14">
        <v>52.4</v>
      </c>
      <c r="AN171" s="14">
        <v>57.3</v>
      </c>
      <c r="AO171" s="14">
        <v>87</v>
      </c>
      <c r="AP171" s="14">
        <v>49.4</v>
      </c>
      <c r="AQ171" s="109">
        <v>4.0999999999999996</v>
      </c>
      <c r="AR171" s="115">
        <f t="shared" si="17"/>
        <v>140.5</v>
      </c>
      <c r="AW171" s="67">
        <v>1735</v>
      </c>
    </row>
    <row r="172" spans="1:49" ht="10.15" customHeight="1" x14ac:dyDescent="0.2">
      <c r="A172" s="24">
        <v>42051</v>
      </c>
      <c r="B172" s="54">
        <f t="shared" si="12"/>
        <v>2015</v>
      </c>
      <c r="D172" s="81">
        <v>86.37</v>
      </c>
      <c r="E172" s="32">
        <v>41.96</v>
      </c>
      <c r="F172" s="34">
        <f t="shared" si="14"/>
        <v>4940.7050000000008</v>
      </c>
      <c r="G172" s="34"/>
      <c r="H172" s="34">
        <v>159</v>
      </c>
      <c r="I172" s="6">
        <v>140000</v>
      </c>
      <c r="J172" s="6">
        <v>132</v>
      </c>
      <c r="L172" s="96">
        <v>57.95</v>
      </c>
      <c r="M172" s="80">
        <f t="shared" si="15"/>
        <v>2231.0750000000003</v>
      </c>
      <c r="N172" s="145"/>
      <c r="O172" s="3">
        <v>67</v>
      </c>
      <c r="S172" s="26">
        <v>62</v>
      </c>
      <c r="U172" s="120">
        <v>237.84518</v>
      </c>
      <c r="V172" s="120">
        <f t="shared" si="13"/>
        <v>8.3959348540000001</v>
      </c>
      <c r="W172" s="120">
        <v>217.31613999999996</v>
      </c>
      <c r="X172" s="120">
        <v>231</v>
      </c>
      <c r="Z172" s="91">
        <v>57.616930000000004</v>
      </c>
      <c r="AA172" s="91">
        <v>51.6</v>
      </c>
      <c r="AB172" s="91">
        <v>65.427999999999997</v>
      </c>
      <c r="AC172" s="91">
        <v>65.427999999999997</v>
      </c>
      <c r="AF172" s="55">
        <v>55.41</v>
      </c>
      <c r="AG172" s="138">
        <f t="shared" si="16"/>
        <v>2133.2849999999999</v>
      </c>
      <c r="AH172" s="78">
        <v>62.6</v>
      </c>
      <c r="AI172" s="84">
        <v>62.6</v>
      </c>
      <c r="AJ172" s="79">
        <v>70</v>
      </c>
      <c r="AK172" s="79">
        <v>70</v>
      </c>
      <c r="AM172" s="14">
        <v>52.7</v>
      </c>
      <c r="AN172" s="14">
        <v>57.8</v>
      </c>
      <c r="AO172" s="14">
        <v>88</v>
      </c>
      <c r="AP172" s="14">
        <v>46.4</v>
      </c>
      <c r="AQ172" s="109">
        <v>4.5999999999999996</v>
      </c>
      <c r="AR172" s="115">
        <f t="shared" si="17"/>
        <v>139</v>
      </c>
      <c r="AW172" s="67">
        <v>1735</v>
      </c>
    </row>
    <row r="173" spans="1:49" ht="10.15" customHeight="1" x14ac:dyDescent="0.2">
      <c r="A173" s="24">
        <v>42052</v>
      </c>
      <c r="B173" s="54">
        <f t="shared" si="12"/>
        <v>2015</v>
      </c>
      <c r="D173" s="81">
        <v>86.37</v>
      </c>
      <c r="E173" s="32">
        <v>41.96</v>
      </c>
      <c r="F173" s="34">
        <f t="shared" si="14"/>
        <v>4940.7050000000008</v>
      </c>
      <c r="G173" s="34"/>
      <c r="H173" s="34">
        <v>159</v>
      </c>
      <c r="I173" s="6">
        <v>140000</v>
      </c>
      <c r="J173" s="55">
        <v>127</v>
      </c>
      <c r="K173" s="86" t="s">
        <v>62</v>
      </c>
      <c r="L173" s="96">
        <v>57.95</v>
      </c>
      <c r="M173" s="80">
        <f t="shared" si="15"/>
        <v>2231.0750000000003</v>
      </c>
      <c r="N173" s="145"/>
      <c r="O173" s="3">
        <v>69</v>
      </c>
      <c r="S173" s="26">
        <v>62</v>
      </c>
      <c r="U173" s="120">
        <v>238.29421999999997</v>
      </c>
      <c r="V173" s="120">
        <f t="shared" si="13"/>
        <v>8.4117859659999983</v>
      </c>
      <c r="W173" s="120">
        <v>218.63879999999995</v>
      </c>
      <c r="X173" s="120">
        <v>231</v>
      </c>
      <c r="Z173" s="91">
        <v>57.56418</v>
      </c>
      <c r="AA173" s="91">
        <v>51</v>
      </c>
      <c r="AB173" s="91">
        <v>65.427999999999997</v>
      </c>
      <c r="AC173" s="91">
        <v>65.427999999999997</v>
      </c>
      <c r="AF173" s="55">
        <v>55.41</v>
      </c>
      <c r="AG173" s="138">
        <f t="shared" si="16"/>
        <v>2133.2849999999999</v>
      </c>
      <c r="AH173" s="78">
        <v>61.8</v>
      </c>
      <c r="AI173" s="84">
        <v>61.8</v>
      </c>
      <c r="AJ173" s="79">
        <v>70</v>
      </c>
      <c r="AK173" s="79">
        <v>70</v>
      </c>
      <c r="AM173" s="14">
        <v>52.8</v>
      </c>
      <c r="AN173" s="14">
        <v>56.1</v>
      </c>
      <c r="AO173" s="14">
        <v>88.1</v>
      </c>
      <c r="AP173" s="14">
        <v>47.1</v>
      </c>
      <c r="AQ173" s="109">
        <v>3.4</v>
      </c>
      <c r="AR173" s="115">
        <f t="shared" si="17"/>
        <v>138.6</v>
      </c>
      <c r="AW173" s="67">
        <v>1735</v>
      </c>
    </row>
    <row r="174" spans="1:49" ht="10.15" customHeight="1" x14ac:dyDescent="0.2">
      <c r="A174" s="24">
        <v>42053</v>
      </c>
      <c r="B174" s="54">
        <f t="shared" si="12"/>
        <v>2015</v>
      </c>
      <c r="D174" s="81">
        <v>86.37</v>
      </c>
      <c r="E174" s="32">
        <v>41.96</v>
      </c>
      <c r="F174" s="34">
        <f t="shared" si="14"/>
        <v>4940.7050000000008</v>
      </c>
      <c r="G174" s="34"/>
      <c r="H174" s="34">
        <v>158</v>
      </c>
      <c r="I174" s="6">
        <v>140000</v>
      </c>
      <c r="J174" s="55">
        <v>127</v>
      </c>
      <c r="K174" s="86" t="s">
        <v>62</v>
      </c>
      <c r="L174" s="96">
        <v>57.95</v>
      </c>
      <c r="M174" s="80">
        <f t="shared" si="15"/>
        <v>2231.0750000000003</v>
      </c>
      <c r="N174" s="145"/>
      <c r="O174" s="3">
        <v>68</v>
      </c>
      <c r="S174" s="26">
        <v>62</v>
      </c>
      <c r="U174" s="120">
        <v>240.40016999999997</v>
      </c>
      <c r="V174" s="120">
        <f t="shared" si="13"/>
        <v>8.4861260009999988</v>
      </c>
      <c r="W174" s="120">
        <v>212.74847999999997</v>
      </c>
      <c r="X174" s="120">
        <v>231</v>
      </c>
      <c r="Z174" s="91">
        <v>56.291879999999999</v>
      </c>
      <c r="AA174" s="91">
        <v>51.2</v>
      </c>
      <c r="AB174" s="91">
        <v>65.427999999999997</v>
      </c>
      <c r="AC174" s="91">
        <v>65.427999999999997</v>
      </c>
      <c r="AE174" s="95"/>
      <c r="AF174" s="55">
        <v>55.41</v>
      </c>
      <c r="AG174" s="138">
        <f t="shared" si="16"/>
        <v>2133.2849999999999</v>
      </c>
      <c r="AH174" s="78">
        <v>63.5</v>
      </c>
      <c r="AI174" s="84">
        <v>63.5</v>
      </c>
      <c r="AJ174" s="79">
        <v>70</v>
      </c>
      <c r="AK174" s="79">
        <v>70</v>
      </c>
      <c r="AM174" s="14">
        <v>53.3</v>
      </c>
      <c r="AN174" s="14">
        <v>56.8</v>
      </c>
      <c r="AO174" s="14">
        <v>91.4</v>
      </c>
      <c r="AP174" s="14">
        <v>47.1</v>
      </c>
      <c r="AQ174" s="109">
        <v>0.1</v>
      </c>
      <c r="AR174" s="115">
        <f t="shared" si="17"/>
        <v>138.6</v>
      </c>
      <c r="AW174" s="67">
        <v>1735</v>
      </c>
    </row>
    <row r="175" spans="1:49" ht="10.15" customHeight="1" x14ac:dyDescent="0.2">
      <c r="A175" s="24">
        <v>42054</v>
      </c>
      <c r="B175" s="54">
        <f t="shared" si="12"/>
        <v>2015</v>
      </c>
      <c r="D175" s="81">
        <v>86.37</v>
      </c>
      <c r="E175" s="32">
        <v>41.96</v>
      </c>
      <c r="F175" s="34">
        <f t="shared" si="14"/>
        <v>4940.7050000000008</v>
      </c>
      <c r="G175" s="34"/>
      <c r="H175" s="34">
        <v>154</v>
      </c>
      <c r="I175" s="6">
        <v>140000</v>
      </c>
      <c r="J175" s="6">
        <v>132</v>
      </c>
      <c r="L175" s="96">
        <v>57.95</v>
      </c>
      <c r="M175" s="80">
        <f t="shared" si="15"/>
        <v>2231.0750000000003</v>
      </c>
      <c r="N175" s="145"/>
      <c r="O175" s="3">
        <v>71</v>
      </c>
      <c r="S175" s="26">
        <v>62</v>
      </c>
      <c r="U175" s="120">
        <v>242.01091000000008</v>
      </c>
      <c r="V175" s="120">
        <f t="shared" si="13"/>
        <v>8.5429851230000029</v>
      </c>
      <c r="W175" s="120">
        <v>218.42093000000003</v>
      </c>
      <c r="X175" s="120">
        <v>231</v>
      </c>
      <c r="Z175" s="91">
        <v>56.381419999999999</v>
      </c>
      <c r="AA175" s="91">
        <v>51.7</v>
      </c>
      <c r="AB175" s="91">
        <v>65.427999999999997</v>
      </c>
      <c r="AC175" s="91">
        <v>65.427999999999997</v>
      </c>
      <c r="AE175" s="95"/>
      <c r="AF175" s="55">
        <v>55.41</v>
      </c>
      <c r="AG175" s="138">
        <f t="shared" si="16"/>
        <v>2133.2849999999999</v>
      </c>
      <c r="AH175" s="78">
        <v>61</v>
      </c>
      <c r="AI175" s="84">
        <v>61</v>
      </c>
      <c r="AJ175" s="79">
        <v>70</v>
      </c>
      <c r="AK175" s="79">
        <v>70</v>
      </c>
      <c r="AM175" s="14">
        <v>52.6</v>
      </c>
      <c r="AN175" s="14">
        <v>54.8</v>
      </c>
      <c r="AO175" s="14">
        <v>97.6</v>
      </c>
      <c r="AP175" s="14">
        <v>48.2</v>
      </c>
      <c r="AQ175" s="109">
        <v>3.3</v>
      </c>
      <c r="AR175" s="115">
        <f t="shared" si="17"/>
        <v>149.10000000000002</v>
      </c>
      <c r="AW175" s="67">
        <v>1735</v>
      </c>
    </row>
    <row r="176" spans="1:49" ht="10.15" customHeight="1" x14ac:dyDescent="0.2">
      <c r="A176" s="24">
        <v>42055</v>
      </c>
      <c r="B176" s="54">
        <f t="shared" si="12"/>
        <v>2015</v>
      </c>
      <c r="D176" s="81">
        <v>86.37</v>
      </c>
      <c r="E176" s="32">
        <v>41.96</v>
      </c>
      <c r="F176" s="34">
        <f t="shared" si="14"/>
        <v>4940.7050000000008</v>
      </c>
      <c r="G176" s="34"/>
      <c r="H176" s="34">
        <v>163</v>
      </c>
      <c r="I176" s="6">
        <v>140000</v>
      </c>
      <c r="J176" s="6">
        <v>132</v>
      </c>
      <c r="L176" s="96">
        <v>57.95</v>
      </c>
      <c r="M176" s="80">
        <f t="shared" si="15"/>
        <v>2231.0750000000003</v>
      </c>
      <c r="N176" s="145"/>
      <c r="O176" s="3">
        <v>67</v>
      </c>
      <c r="S176" s="26">
        <v>62</v>
      </c>
      <c r="U176" s="120">
        <v>243.51499000000007</v>
      </c>
      <c r="V176" s="120">
        <f t="shared" si="13"/>
        <v>8.5960791470000029</v>
      </c>
      <c r="W176" s="120">
        <v>221.51252000000002</v>
      </c>
      <c r="X176" s="120">
        <v>231</v>
      </c>
      <c r="Z176" s="91">
        <v>59.800579999999997</v>
      </c>
      <c r="AA176" s="91">
        <v>52.2</v>
      </c>
      <c r="AB176" s="91">
        <v>65.427999999999997</v>
      </c>
      <c r="AC176" s="91">
        <v>65.427999999999997</v>
      </c>
      <c r="AE176" s="95"/>
      <c r="AF176" s="55">
        <v>55.41</v>
      </c>
      <c r="AG176" s="138">
        <f t="shared" si="16"/>
        <v>2133.2849999999999</v>
      </c>
      <c r="AH176" s="78">
        <v>53.3</v>
      </c>
      <c r="AI176" s="84">
        <v>53.3</v>
      </c>
      <c r="AJ176" s="79">
        <v>70</v>
      </c>
      <c r="AK176" s="79">
        <v>70</v>
      </c>
      <c r="AM176" s="14">
        <v>52.9</v>
      </c>
      <c r="AN176" s="14">
        <v>54.9</v>
      </c>
      <c r="AO176" s="14">
        <v>99.2</v>
      </c>
      <c r="AP176" s="14">
        <v>47</v>
      </c>
      <c r="AQ176" s="109">
        <v>3</v>
      </c>
      <c r="AR176" s="115">
        <f t="shared" si="17"/>
        <v>149.19999999999999</v>
      </c>
      <c r="AW176" s="67">
        <v>1735</v>
      </c>
    </row>
    <row r="177" spans="1:49" ht="10.15" customHeight="1" x14ac:dyDescent="0.2">
      <c r="A177" s="24">
        <v>42056</v>
      </c>
      <c r="B177" s="54">
        <f t="shared" si="12"/>
        <v>2015</v>
      </c>
      <c r="D177" s="81">
        <v>86.37</v>
      </c>
      <c r="E177" s="32">
        <v>41.96</v>
      </c>
      <c r="F177" s="34">
        <f t="shared" si="14"/>
        <v>4940.7050000000008</v>
      </c>
      <c r="G177" s="34"/>
      <c r="H177" s="34">
        <v>164</v>
      </c>
      <c r="I177" s="6">
        <v>140000</v>
      </c>
      <c r="J177" s="6">
        <v>132</v>
      </c>
      <c r="L177" s="96">
        <v>57.95</v>
      </c>
      <c r="M177" s="80">
        <f t="shared" si="15"/>
        <v>2231.0750000000003</v>
      </c>
      <c r="N177" s="145"/>
      <c r="O177" s="3">
        <v>57</v>
      </c>
      <c r="S177" s="26">
        <v>62</v>
      </c>
      <c r="U177" s="120">
        <v>245.70133999999999</v>
      </c>
      <c r="V177" s="120">
        <f t="shared" si="13"/>
        <v>8.6732573019999979</v>
      </c>
      <c r="W177" s="120">
        <v>221.07205999999985</v>
      </c>
      <c r="X177" s="120">
        <v>231</v>
      </c>
      <c r="Z177" s="91">
        <v>60.254049999999999</v>
      </c>
      <c r="AA177" s="91">
        <v>53.6</v>
      </c>
      <c r="AB177" s="91">
        <v>65.427999999999997</v>
      </c>
      <c r="AC177" s="91">
        <v>65.427999999999997</v>
      </c>
      <c r="AE177" s="95"/>
      <c r="AF177" s="55">
        <v>55.41</v>
      </c>
      <c r="AG177" s="138">
        <f t="shared" si="16"/>
        <v>2133.2849999999999</v>
      </c>
      <c r="AH177" s="78">
        <v>29.1</v>
      </c>
      <c r="AI177" s="84">
        <v>29.1</v>
      </c>
      <c r="AJ177" s="79">
        <v>70</v>
      </c>
      <c r="AK177" s="79">
        <v>70</v>
      </c>
      <c r="AM177" s="14">
        <v>51.9</v>
      </c>
      <c r="AN177" s="14">
        <v>53.4</v>
      </c>
      <c r="AO177" s="14">
        <v>99.9</v>
      </c>
      <c r="AP177" s="14">
        <v>51.5</v>
      </c>
      <c r="AQ177" s="109">
        <v>2.4</v>
      </c>
      <c r="AR177" s="115">
        <f t="shared" si="17"/>
        <v>153.80000000000001</v>
      </c>
      <c r="AW177" s="67">
        <v>1735</v>
      </c>
    </row>
    <row r="178" spans="1:49" ht="10.15" customHeight="1" x14ac:dyDescent="0.2">
      <c r="A178" s="24">
        <v>42057</v>
      </c>
      <c r="B178" s="54">
        <f t="shared" si="12"/>
        <v>2015</v>
      </c>
      <c r="D178" s="81">
        <v>86.37</v>
      </c>
      <c r="E178" s="32">
        <v>41.96</v>
      </c>
      <c r="F178" s="34">
        <f t="shared" si="14"/>
        <v>4940.7050000000008</v>
      </c>
      <c r="G178" s="34"/>
      <c r="H178" s="34">
        <v>171</v>
      </c>
      <c r="I178" s="6">
        <v>140000</v>
      </c>
      <c r="J178" s="6">
        <v>132</v>
      </c>
      <c r="L178" s="96">
        <v>57.95</v>
      </c>
      <c r="M178" s="80">
        <f t="shared" si="15"/>
        <v>2231.0750000000003</v>
      </c>
      <c r="N178" s="145"/>
      <c r="O178" s="3">
        <v>32</v>
      </c>
      <c r="S178" s="26">
        <v>62</v>
      </c>
      <c r="U178" s="120">
        <v>246.02630999999994</v>
      </c>
      <c r="V178" s="120">
        <f t="shared" si="13"/>
        <v>8.6847287429999973</v>
      </c>
      <c r="W178" s="120">
        <v>215.22997999999998</v>
      </c>
      <c r="X178" s="120">
        <v>231</v>
      </c>
      <c r="Z178" s="91">
        <v>58.862110000000001</v>
      </c>
      <c r="AA178" s="91">
        <v>54</v>
      </c>
      <c r="AB178" s="91">
        <v>65.427999999999997</v>
      </c>
      <c r="AC178" s="91">
        <v>65.427999999999997</v>
      </c>
      <c r="AE178" s="95"/>
      <c r="AF178" s="55">
        <v>55.41</v>
      </c>
      <c r="AG178" s="138">
        <f t="shared" si="16"/>
        <v>2133.2849999999999</v>
      </c>
      <c r="AH178" s="78">
        <v>30.5</v>
      </c>
      <c r="AI178" s="84">
        <v>30.5</v>
      </c>
      <c r="AJ178" s="79">
        <v>70</v>
      </c>
      <c r="AK178" s="79">
        <v>70</v>
      </c>
      <c r="AM178" s="14">
        <v>51.9</v>
      </c>
      <c r="AN178" s="14">
        <v>53.9</v>
      </c>
      <c r="AO178" s="14">
        <v>95.6</v>
      </c>
      <c r="AP178" s="14">
        <v>51.1</v>
      </c>
      <c r="AQ178" s="109">
        <v>0</v>
      </c>
      <c r="AR178" s="115">
        <f t="shared" si="17"/>
        <v>146.69999999999999</v>
      </c>
      <c r="AW178" s="67">
        <v>1735</v>
      </c>
    </row>
    <row r="179" spans="1:49" ht="10.15" customHeight="1" x14ac:dyDescent="0.2">
      <c r="A179" s="24">
        <v>42058</v>
      </c>
      <c r="B179" s="54">
        <f t="shared" si="12"/>
        <v>2015</v>
      </c>
      <c r="D179" s="81">
        <v>86.37</v>
      </c>
      <c r="E179" s="32">
        <v>41.96</v>
      </c>
      <c r="F179" s="34">
        <f t="shared" si="14"/>
        <v>4940.7050000000008</v>
      </c>
      <c r="G179" s="34"/>
      <c r="H179" s="34">
        <v>170</v>
      </c>
      <c r="I179" s="6">
        <v>140000</v>
      </c>
      <c r="J179" s="6">
        <v>132</v>
      </c>
      <c r="L179" s="96">
        <v>57.95</v>
      </c>
      <c r="M179" s="80">
        <f t="shared" si="15"/>
        <v>2231.0750000000003</v>
      </c>
      <c r="N179" s="145"/>
      <c r="O179" s="3">
        <v>37</v>
      </c>
      <c r="S179" s="26">
        <v>62</v>
      </c>
      <c r="U179" s="120">
        <v>243.0258500000001</v>
      </c>
      <c r="V179" s="120">
        <f t="shared" si="13"/>
        <v>8.5788125050000037</v>
      </c>
      <c r="W179" s="120">
        <v>213.46219000000005</v>
      </c>
      <c r="X179" s="120">
        <v>231</v>
      </c>
      <c r="Z179" s="91">
        <v>59.768830000000001</v>
      </c>
      <c r="AA179" s="91">
        <v>54.2</v>
      </c>
      <c r="AB179" s="91">
        <v>65.427999999999997</v>
      </c>
      <c r="AC179" s="91">
        <v>65.427999999999997</v>
      </c>
      <c r="AE179" s="95"/>
      <c r="AF179" s="55">
        <v>55.41</v>
      </c>
      <c r="AG179" s="138">
        <f t="shared" si="16"/>
        <v>2133.2849999999999</v>
      </c>
      <c r="AH179" s="78">
        <v>30.3</v>
      </c>
      <c r="AI179" s="84">
        <v>30.3</v>
      </c>
      <c r="AJ179" s="79">
        <v>70</v>
      </c>
      <c r="AK179" s="79">
        <v>70</v>
      </c>
      <c r="AM179" s="14">
        <v>52</v>
      </c>
      <c r="AN179" s="14">
        <v>53.9</v>
      </c>
      <c r="AO179" s="14">
        <v>97</v>
      </c>
      <c r="AP179" s="14">
        <v>51</v>
      </c>
      <c r="AQ179" s="109">
        <v>0</v>
      </c>
      <c r="AR179" s="115">
        <f t="shared" si="17"/>
        <v>148</v>
      </c>
      <c r="AW179" s="67">
        <v>1735</v>
      </c>
    </row>
    <row r="180" spans="1:49" ht="10.15" customHeight="1" x14ac:dyDescent="0.2">
      <c r="A180" s="24">
        <v>42059</v>
      </c>
      <c r="B180" s="54">
        <f t="shared" si="12"/>
        <v>2015</v>
      </c>
      <c r="D180" s="81">
        <v>86.37</v>
      </c>
      <c r="E180" s="32">
        <v>41.96</v>
      </c>
      <c r="F180" s="34">
        <f t="shared" si="14"/>
        <v>4940.7050000000008</v>
      </c>
      <c r="G180" s="34"/>
      <c r="H180" s="34">
        <v>166</v>
      </c>
      <c r="I180" s="6">
        <v>140000</v>
      </c>
      <c r="J180" s="6">
        <v>132</v>
      </c>
      <c r="L180" s="96">
        <v>57.95</v>
      </c>
      <c r="M180" s="80">
        <f t="shared" si="15"/>
        <v>2231.0750000000003</v>
      </c>
      <c r="N180" s="145"/>
      <c r="O180" s="3">
        <v>36</v>
      </c>
      <c r="S180" s="26">
        <v>62</v>
      </c>
      <c r="U180" s="120">
        <v>240.35084000000009</v>
      </c>
      <c r="V180" s="120">
        <f t="shared" si="13"/>
        <v>8.4843846520000028</v>
      </c>
      <c r="W180" s="120">
        <v>215.4481199999999</v>
      </c>
      <c r="X180" s="120">
        <v>231</v>
      </c>
      <c r="Z180" s="91">
        <v>59.661430000000003</v>
      </c>
      <c r="AA180" s="91">
        <v>54.4</v>
      </c>
      <c r="AB180" s="91">
        <v>65.427999999999997</v>
      </c>
      <c r="AC180" s="91">
        <v>65.427999999999997</v>
      </c>
      <c r="AE180" s="95"/>
      <c r="AF180" s="55">
        <v>55.41</v>
      </c>
      <c r="AG180" s="138">
        <f t="shared" si="16"/>
        <v>2133.2849999999999</v>
      </c>
      <c r="AH180" s="78">
        <v>28.7</v>
      </c>
      <c r="AI180" s="84">
        <v>28.7</v>
      </c>
      <c r="AJ180" s="79">
        <v>70</v>
      </c>
      <c r="AK180" s="79">
        <v>70</v>
      </c>
      <c r="AM180" s="14">
        <v>52.3</v>
      </c>
      <c r="AN180" s="14">
        <v>54.2</v>
      </c>
      <c r="AO180" s="14">
        <v>95.6</v>
      </c>
      <c r="AP180" s="14">
        <v>53</v>
      </c>
      <c r="AQ180" s="109">
        <v>0</v>
      </c>
      <c r="AR180" s="115">
        <f t="shared" si="17"/>
        <v>148.6</v>
      </c>
      <c r="AW180" s="67">
        <v>1735</v>
      </c>
    </row>
    <row r="181" spans="1:49" ht="10.15" customHeight="1" x14ac:dyDescent="0.2">
      <c r="A181" s="24">
        <v>42060</v>
      </c>
      <c r="B181" s="54">
        <f t="shared" si="12"/>
        <v>2015</v>
      </c>
      <c r="D181" s="81">
        <v>86.37</v>
      </c>
      <c r="E181" s="32">
        <v>41.96</v>
      </c>
      <c r="F181" s="34">
        <f t="shared" si="14"/>
        <v>4940.7050000000008</v>
      </c>
      <c r="G181" s="34"/>
      <c r="H181" s="34">
        <v>164</v>
      </c>
      <c r="I181" s="6">
        <v>140000</v>
      </c>
      <c r="J181" s="6">
        <v>132</v>
      </c>
      <c r="L181" s="96">
        <v>57.95</v>
      </c>
      <c r="M181" s="80">
        <f t="shared" si="15"/>
        <v>2231.0750000000003</v>
      </c>
      <c r="N181" s="145"/>
      <c r="O181" s="3">
        <v>35</v>
      </c>
      <c r="S181" s="26">
        <v>62</v>
      </c>
      <c r="U181" s="120">
        <v>239.12312000000011</v>
      </c>
      <c r="V181" s="120">
        <f t="shared" si="13"/>
        <v>8.4410461360000024</v>
      </c>
      <c r="W181" s="120">
        <v>221.45199999999997</v>
      </c>
      <c r="X181" s="120">
        <v>231</v>
      </c>
      <c r="Z181" s="91">
        <v>60.689799999999998</v>
      </c>
      <c r="AA181" s="91">
        <v>53.6</v>
      </c>
      <c r="AB181" s="91">
        <v>65.427999999999997</v>
      </c>
      <c r="AC181" s="91">
        <v>65.427999999999997</v>
      </c>
      <c r="AE181" s="95"/>
      <c r="AF181" s="55">
        <v>55.41</v>
      </c>
      <c r="AG181" s="138">
        <f t="shared" si="16"/>
        <v>2133.2849999999999</v>
      </c>
      <c r="AH181" s="78">
        <v>33</v>
      </c>
      <c r="AI181" s="84">
        <v>33</v>
      </c>
      <c r="AJ181" s="79">
        <v>70</v>
      </c>
      <c r="AK181" s="79">
        <v>70</v>
      </c>
      <c r="AM181" s="14">
        <v>56.6</v>
      </c>
      <c r="AN181" s="14">
        <v>59.4</v>
      </c>
      <c r="AO181" s="14">
        <v>92.4</v>
      </c>
      <c r="AP181" s="14">
        <v>53.4</v>
      </c>
      <c r="AQ181" s="109">
        <v>0</v>
      </c>
      <c r="AR181" s="115">
        <f t="shared" si="17"/>
        <v>145.80000000000001</v>
      </c>
      <c r="AW181" s="67">
        <v>1735</v>
      </c>
    </row>
    <row r="182" spans="1:49" ht="10.15" customHeight="1" x14ac:dyDescent="0.2">
      <c r="A182" s="24">
        <v>42061</v>
      </c>
      <c r="B182" s="54">
        <f t="shared" si="12"/>
        <v>2015</v>
      </c>
      <c r="D182" s="81">
        <v>86.37</v>
      </c>
      <c r="E182" s="32">
        <v>41.96</v>
      </c>
      <c r="F182" s="34">
        <f t="shared" si="14"/>
        <v>4940.7050000000008</v>
      </c>
      <c r="G182" s="34"/>
      <c r="H182" s="34">
        <v>167</v>
      </c>
      <c r="I182" s="6">
        <v>140000</v>
      </c>
      <c r="J182" s="6">
        <v>132</v>
      </c>
      <c r="L182" s="96">
        <v>57.95</v>
      </c>
      <c r="M182" s="80">
        <f t="shared" si="15"/>
        <v>2231.0750000000003</v>
      </c>
      <c r="N182" s="145"/>
      <c r="O182" s="3">
        <v>42</v>
      </c>
      <c r="S182" s="26">
        <v>62</v>
      </c>
      <c r="U182" s="120">
        <v>244.95260000000007</v>
      </c>
      <c r="V182" s="120">
        <f t="shared" si="13"/>
        <v>8.6468267800000014</v>
      </c>
      <c r="W182" s="120">
        <v>220.24115999999992</v>
      </c>
      <c r="X182" s="120">
        <v>231</v>
      </c>
      <c r="Z182" s="91">
        <v>60.509059999999998</v>
      </c>
      <c r="AA182" s="91">
        <v>54.8</v>
      </c>
      <c r="AB182" s="91">
        <v>65.427999999999997</v>
      </c>
      <c r="AC182" s="91">
        <v>65.427999999999997</v>
      </c>
      <c r="AF182" s="55">
        <v>55.41</v>
      </c>
      <c r="AG182" s="138">
        <f t="shared" si="16"/>
        <v>2133.2849999999999</v>
      </c>
      <c r="AH182" s="78">
        <v>44.8</v>
      </c>
      <c r="AI182" s="84">
        <v>44.8</v>
      </c>
      <c r="AJ182" s="79">
        <v>70</v>
      </c>
      <c r="AK182" s="79">
        <v>70</v>
      </c>
      <c r="AM182" s="14">
        <v>57.5</v>
      </c>
      <c r="AN182" s="14">
        <v>60</v>
      </c>
      <c r="AO182" s="14">
        <v>94.5</v>
      </c>
      <c r="AP182" s="14">
        <v>53</v>
      </c>
      <c r="AQ182" s="109">
        <v>0</v>
      </c>
      <c r="AR182" s="115">
        <f t="shared" si="17"/>
        <v>147.5</v>
      </c>
      <c r="AW182" s="67">
        <v>1735</v>
      </c>
    </row>
    <row r="183" spans="1:49" ht="10.15" customHeight="1" x14ac:dyDescent="0.2">
      <c r="A183" s="24">
        <v>42062</v>
      </c>
      <c r="B183" s="54">
        <f t="shared" si="12"/>
        <v>2015</v>
      </c>
      <c r="C183" s="56"/>
      <c r="D183" s="81">
        <v>86.37</v>
      </c>
      <c r="E183" s="32">
        <v>41.96</v>
      </c>
      <c r="F183" s="34">
        <f t="shared" si="14"/>
        <v>4940.7050000000008</v>
      </c>
      <c r="G183" s="34"/>
      <c r="H183" s="34">
        <v>166</v>
      </c>
      <c r="I183" s="6">
        <v>140000</v>
      </c>
      <c r="J183" s="6">
        <v>132</v>
      </c>
      <c r="L183" s="96">
        <v>57.95</v>
      </c>
      <c r="M183" s="80">
        <f t="shared" si="15"/>
        <v>2231.0750000000003</v>
      </c>
      <c r="N183" s="145"/>
      <c r="O183" s="3">
        <v>52</v>
      </c>
      <c r="S183" s="26">
        <v>62</v>
      </c>
      <c r="U183" s="120">
        <v>241.10231999999999</v>
      </c>
      <c r="V183" s="120">
        <f t="shared" si="13"/>
        <v>8.5109118959999996</v>
      </c>
      <c r="W183" s="120">
        <v>224.05552999999989</v>
      </c>
      <c r="X183" s="120">
        <v>231</v>
      </c>
      <c r="Z183" s="91">
        <v>59.16901</v>
      </c>
      <c r="AA183" s="91">
        <v>55.7</v>
      </c>
      <c r="AB183" s="91">
        <v>65.427999999999997</v>
      </c>
      <c r="AC183" s="91">
        <v>65.427999999999997</v>
      </c>
      <c r="AF183" s="55">
        <v>55.41</v>
      </c>
      <c r="AG183" s="138">
        <f t="shared" si="16"/>
        <v>2133.2849999999999</v>
      </c>
      <c r="AH183" s="78">
        <v>35</v>
      </c>
      <c r="AI183" s="84">
        <v>35</v>
      </c>
      <c r="AJ183" s="79">
        <v>70</v>
      </c>
      <c r="AK183" s="79">
        <v>70</v>
      </c>
      <c r="AM183" s="14">
        <v>57.7</v>
      </c>
      <c r="AN183" s="14">
        <v>60.3</v>
      </c>
      <c r="AO183" s="14">
        <v>94.6</v>
      </c>
      <c r="AP183" s="14">
        <v>53.8</v>
      </c>
      <c r="AQ183" s="109">
        <v>0</v>
      </c>
      <c r="AR183" s="115">
        <f t="shared" si="17"/>
        <v>148.39999999999998</v>
      </c>
      <c r="AW183" s="67">
        <v>1735</v>
      </c>
    </row>
    <row r="184" spans="1:49" ht="10.15" customHeight="1" x14ac:dyDescent="0.2">
      <c r="A184" s="24">
        <v>42063</v>
      </c>
      <c r="B184" s="54">
        <f t="shared" si="12"/>
        <v>2015</v>
      </c>
      <c r="D184" s="81">
        <v>86.37</v>
      </c>
      <c r="E184" s="32">
        <v>41.96</v>
      </c>
      <c r="F184" s="34">
        <f t="shared" si="14"/>
        <v>4940.7050000000008</v>
      </c>
      <c r="G184" s="34"/>
      <c r="H184" s="34">
        <v>174</v>
      </c>
      <c r="I184" s="6">
        <v>140000</v>
      </c>
      <c r="J184" s="6">
        <v>132</v>
      </c>
      <c r="L184" s="96">
        <v>57.95</v>
      </c>
      <c r="M184" s="80">
        <f t="shared" si="15"/>
        <v>2231.0750000000003</v>
      </c>
      <c r="N184" s="145"/>
      <c r="O184" s="3">
        <v>38</v>
      </c>
      <c r="S184" s="26">
        <v>62</v>
      </c>
      <c r="U184" s="120">
        <v>242.29839999999999</v>
      </c>
      <c r="V184" s="120">
        <f t="shared" si="13"/>
        <v>8.5531335199999994</v>
      </c>
      <c r="W184" s="120">
        <v>225.63874999999993</v>
      </c>
      <c r="X184" s="120">
        <v>231</v>
      </c>
      <c r="Z184" s="91">
        <v>58.995469999999997</v>
      </c>
      <c r="AA184" s="91">
        <v>57.1</v>
      </c>
      <c r="AB184" s="91">
        <v>65.427999999999997</v>
      </c>
      <c r="AC184" s="91">
        <v>65.427999999999997</v>
      </c>
      <c r="AF184" s="55">
        <v>55.41</v>
      </c>
      <c r="AG184" s="138">
        <f t="shared" si="16"/>
        <v>2133.2849999999999</v>
      </c>
      <c r="AH184" s="78">
        <v>20.399999999999999</v>
      </c>
      <c r="AI184" s="84">
        <v>20.399999999999999</v>
      </c>
      <c r="AJ184" s="79">
        <v>70</v>
      </c>
      <c r="AK184" s="79">
        <v>70</v>
      </c>
      <c r="AM184" s="14">
        <v>58.8</v>
      </c>
      <c r="AN184" s="14">
        <v>61.4</v>
      </c>
      <c r="AO184" s="14">
        <v>94.6</v>
      </c>
      <c r="AP184" s="14">
        <v>52.8</v>
      </c>
      <c r="AQ184" s="109">
        <v>0</v>
      </c>
      <c r="AR184" s="115">
        <f t="shared" si="17"/>
        <v>147.39999999999998</v>
      </c>
      <c r="AW184" s="67">
        <v>1735</v>
      </c>
    </row>
    <row r="185" spans="1:49" ht="10.15" customHeight="1" x14ac:dyDescent="0.2">
      <c r="A185" s="24">
        <v>42064</v>
      </c>
      <c r="B185" s="54">
        <f t="shared" si="12"/>
        <v>2015</v>
      </c>
      <c r="C185" s="56">
        <v>42064</v>
      </c>
      <c r="D185" s="81">
        <v>84.36</v>
      </c>
      <c r="E185" s="32">
        <v>41.81</v>
      </c>
      <c r="F185" s="34">
        <f t="shared" si="14"/>
        <v>4857.5450000000001</v>
      </c>
      <c r="G185" s="34"/>
      <c r="H185" s="34">
        <v>174</v>
      </c>
      <c r="I185" s="6">
        <v>140000</v>
      </c>
      <c r="J185" s="6">
        <v>132</v>
      </c>
      <c r="L185" s="96">
        <v>57.95</v>
      </c>
      <c r="M185" s="80">
        <f t="shared" si="15"/>
        <v>2231.0750000000003</v>
      </c>
      <c r="N185" s="145"/>
      <c r="O185" s="3">
        <v>24</v>
      </c>
      <c r="S185" s="26">
        <v>62</v>
      </c>
      <c r="U185" s="120">
        <v>240.21133999999992</v>
      </c>
      <c r="V185" s="120">
        <f t="shared" si="13"/>
        <v>8.4794603019999961</v>
      </c>
      <c r="W185" s="120">
        <v>220.99122000000006</v>
      </c>
      <c r="X185" s="120">
        <v>231</v>
      </c>
      <c r="Z185" s="91">
        <v>59.148539999999997</v>
      </c>
      <c r="AA185" s="91">
        <v>56.4</v>
      </c>
      <c r="AB185" s="91">
        <v>65.346000000000004</v>
      </c>
      <c r="AC185" s="91">
        <v>65.346000000000004</v>
      </c>
      <c r="AF185" s="55">
        <v>55.41</v>
      </c>
      <c r="AG185" s="138">
        <f t="shared" si="16"/>
        <v>2133.2849999999999</v>
      </c>
      <c r="AH185" s="78">
        <v>18.5</v>
      </c>
      <c r="AI185" s="84">
        <v>18.5</v>
      </c>
      <c r="AJ185" s="79">
        <v>70</v>
      </c>
      <c r="AK185" s="79">
        <v>70</v>
      </c>
      <c r="AM185" s="14">
        <v>57.2</v>
      </c>
      <c r="AN185" s="14">
        <v>59</v>
      </c>
      <c r="AO185" s="14">
        <v>94.5</v>
      </c>
      <c r="AP185" s="14">
        <v>52.4</v>
      </c>
      <c r="AQ185" s="109">
        <v>0</v>
      </c>
      <c r="AR185" s="115">
        <f t="shared" si="17"/>
        <v>146.9</v>
      </c>
      <c r="AW185" s="67">
        <v>1735</v>
      </c>
    </row>
    <row r="186" spans="1:49" ht="10.15" customHeight="1" x14ac:dyDescent="0.2">
      <c r="A186" s="24">
        <v>42065</v>
      </c>
      <c r="B186" s="54">
        <f t="shared" si="12"/>
        <v>2015</v>
      </c>
      <c r="C186" s="56">
        <v>42064</v>
      </c>
      <c r="D186" s="81">
        <v>84.36</v>
      </c>
      <c r="E186" s="32">
        <v>41.81</v>
      </c>
      <c r="F186" s="34">
        <f t="shared" si="14"/>
        <v>4857.5450000000001</v>
      </c>
      <c r="G186" s="34"/>
      <c r="H186" s="34">
        <v>169</v>
      </c>
      <c r="I186" s="6">
        <v>140000</v>
      </c>
      <c r="J186" s="6">
        <v>132</v>
      </c>
      <c r="L186" s="96">
        <v>57.95</v>
      </c>
      <c r="M186" s="80">
        <f t="shared" si="15"/>
        <v>2231.0750000000003</v>
      </c>
      <c r="N186" s="145"/>
      <c r="O186" s="3">
        <v>25</v>
      </c>
      <c r="S186" s="26">
        <v>62</v>
      </c>
      <c r="U186" s="120">
        <v>240.35828000000006</v>
      </c>
      <c r="V186" s="120">
        <f t="shared" si="13"/>
        <v>8.4846472840000029</v>
      </c>
      <c r="W186" s="120">
        <v>219.99085999999994</v>
      </c>
      <c r="X186" s="120">
        <v>231</v>
      </c>
      <c r="Z186" s="91">
        <v>61.536940000000001</v>
      </c>
      <c r="AA186" s="91">
        <v>56.6</v>
      </c>
      <c r="AB186" s="91">
        <v>65.346000000000004</v>
      </c>
      <c r="AC186" s="91">
        <v>65.346000000000004</v>
      </c>
      <c r="AF186" s="55">
        <v>55.41</v>
      </c>
      <c r="AG186" s="138">
        <f t="shared" si="16"/>
        <v>2133.2849999999999</v>
      </c>
      <c r="AH186" s="78">
        <v>12.8</v>
      </c>
      <c r="AI186" s="84">
        <v>12.8</v>
      </c>
      <c r="AJ186" s="79">
        <v>70</v>
      </c>
      <c r="AK186" s="79">
        <v>70</v>
      </c>
      <c r="AM186" s="14">
        <v>54.6</v>
      </c>
      <c r="AN186" s="14">
        <v>58.4</v>
      </c>
      <c r="AO186" s="14">
        <v>82.7</v>
      </c>
      <c r="AP186" s="14">
        <v>51.7</v>
      </c>
      <c r="AQ186" s="109">
        <v>0</v>
      </c>
      <c r="AR186" s="115">
        <f t="shared" si="17"/>
        <v>134.4</v>
      </c>
      <c r="AW186" s="67">
        <v>1735</v>
      </c>
    </row>
    <row r="187" spans="1:49" ht="10.15" customHeight="1" x14ac:dyDescent="0.2">
      <c r="A187" s="24">
        <v>42066</v>
      </c>
      <c r="B187" s="54">
        <f t="shared" si="12"/>
        <v>2015</v>
      </c>
      <c r="D187" s="81">
        <v>84.36</v>
      </c>
      <c r="E187" s="32">
        <v>41.81</v>
      </c>
      <c r="F187" s="34">
        <f t="shared" si="14"/>
        <v>4857.5450000000001</v>
      </c>
      <c r="G187" s="34"/>
      <c r="H187" s="34">
        <v>168</v>
      </c>
      <c r="I187" s="6">
        <v>140000</v>
      </c>
      <c r="J187" s="6">
        <v>132</v>
      </c>
      <c r="L187" s="96">
        <v>57.95</v>
      </c>
      <c r="M187" s="80">
        <f t="shared" si="15"/>
        <v>2231.0750000000003</v>
      </c>
      <c r="N187" s="145"/>
      <c r="O187" s="3">
        <v>17</v>
      </c>
      <c r="S187" s="26">
        <v>62</v>
      </c>
      <c r="U187" s="120">
        <v>239.40856999999997</v>
      </c>
      <c r="V187" s="120">
        <f t="shared" si="13"/>
        <v>8.4511225209999967</v>
      </c>
      <c r="W187" s="120">
        <v>220.82621999999995</v>
      </c>
      <c r="X187" s="120">
        <v>231</v>
      </c>
      <c r="Z187" s="91">
        <v>60.282069999999997</v>
      </c>
      <c r="AA187" s="91">
        <v>56.3</v>
      </c>
      <c r="AB187" s="91">
        <v>65.346000000000004</v>
      </c>
      <c r="AC187" s="91">
        <v>65.346000000000004</v>
      </c>
      <c r="AF187" s="55">
        <v>55.41</v>
      </c>
      <c r="AG187" s="138">
        <f t="shared" si="16"/>
        <v>2133.2849999999999</v>
      </c>
      <c r="AH187" s="78">
        <v>24.4</v>
      </c>
      <c r="AI187" s="84">
        <v>24.4</v>
      </c>
      <c r="AJ187" s="79">
        <v>70</v>
      </c>
      <c r="AK187" s="79">
        <v>70</v>
      </c>
      <c r="AM187" s="14">
        <v>55.5</v>
      </c>
      <c r="AN187" s="14">
        <v>59.4</v>
      </c>
      <c r="AO187" s="14">
        <v>79.3</v>
      </c>
      <c r="AP187" s="14">
        <v>52</v>
      </c>
      <c r="AQ187" s="109">
        <v>0</v>
      </c>
      <c r="AR187" s="115">
        <f t="shared" si="17"/>
        <v>131.30000000000001</v>
      </c>
      <c r="AW187" s="67">
        <v>1735</v>
      </c>
    </row>
    <row r="188" spans="1:49" ht="10.15" customHeight="1" x14ac:dyDescent="0.2">
      <c r="A188" s="24">
        <v>42067</v>
      </c>
      <c r="B188" s="54">
        <f t="shared" si="12"/>
        <v>2015</v>
      </c>
      <c r="D188" s="81">
        <v>84.36</v>
      </c>
      <c r="E188" s="32">
        <v>41.81</v>
      </c>
      <c r="F188" s="34">
        <f t="shared" si="14"/>
        <v>4857.5450000000001</v>
      </c>
      <c r="G188" s="34"/>
      <c r="H188" s="34">
        <v>165</v>
      </c>
      <c r="I188" s="6">
        <v>140000</v>
      </c>
      <c r="J188" s="6">
        <v>132</v>
      </c>
      <c r="L188" s="96">
        <v>57.95</v>
      </c>
      <c r="M188" s="80">
        <f t="shared" si="15"/>
        <v>2231.0750000000003</v>
      </c>
      <c r="N188" s="145"/>
      <c r="O188" s="3">
        <v>32</v>
      </c>
      <c r="S188" s="26">
        <v>62</v>
      </c>
      <c r="U188" s="120">
        <v>240.14161999999985</v>
      </c>
      <c r="V188" s="120">
        <f t="shared" si="13"/>
        <v>8.4769991859999934</v>
      </c>
      <c r="W188" s="120">
        <v>221.39306999999997</v>
      </c>
      <c r="X188" s="120">
        <v>231</v>
      </c>
      <c r="Z188" s="91">
        <v>59.564610000000002</v>
      </c>
      <c r="AA188" s="91">
        <v>56.1</v>
      </c>
      <c r="AB188" s="91">
        <v>65.346000000000004</v>
      </c>
      <c r="AC188" s="91">
        <v>65.346000000000004</v>
      </c>
      <c r="AF188" s="55">
        <v>55.41</v>
      </c>
      <c r="AG188" s="138">
        <f t="shared" si="16"/>
        <v>2133.2849999999999</v>
      </c>
      <c r="AH188" s="78">
        <v>40.200000000000003</v>
      </c>
      <c r="AI188" s="84">
        <v>40.200000000000003</v>
      </c>
      <c r="AJ188" s="79">
        <v>70</v>
      </c>
      <c r="AK188" s="79">
        <v>70</v>
      </c>
      <c r="AM188" s="14">
        <v>61.2</v>
      </c>
      <c r="AN188" s="14">
        <v>63.9</v>
      </c>
      <c r="AO188" s="14">
        <v>81.8</v>
      </c>
      <c r="AP188" s="14">
        <v>52.1</v>
      </c>
      <c r="AQ188" s="109">
        <v>0</v>
      </c>
      <c r="AR188" s="115">
        <f t="shared" si="17"/>
        <v>133.9</v>
      </c>
      <c r="AW188" s="67">
        <v>1735</v>
      </c>
    </row>
    <row r="189" spans="1:49" ht="10.15" customHeight="1" x14ac:dyDescent="0.2">
      <c r="A189" s="24">
        <v>42068</v>
      </c>
      <c r="B189" s="54">
        <f t="shared" si="12"/>
        <v>2015</v>
      </c>
      <c r="D189" s="81">
        <v>84.36</v>
      </c>
      <c r="E189" s="32">
        <v>41.81</v>
      </c>
      <c r="F189" s="34">
        <f t="shared" si="14"/>
        <v>4857.5450000000001</v>
      </c>
      <c r="G189" s="34"/>
      <c r="H189" s="34">
        <v>161</v>
      </c>
      <c r="I189" s="6">
        <v>140000</v>
      </c>
      <c r="J189" s="6">
        <v>132</v>
      </c>
      <c r="L189" s="96">
        <v>57.95</v>
      </c>
      <c r="M189" s="80">
        <f t="shared" si="15"/>
        <v>2231.0750000000003</v>
      </c>
      <c r="N189" s="145"/>
      <c r="O189" s="3">
        <v>45</v>
      </c>
      <c r="S189" s="26">
        <v>62</v>
      </c>
      <c r="U189" s="120">
        <v>241.09375</v>
      </c>
      <c r="V189" s="120">
        <f t="shared" si="13"/>
        <v>8.5106093749999996</v>
      </c>
      <c r="W189" s="120">
        <v>221.69531000000003</v>
      </c>
      <c r="X189" s="120">
        <v>231</v>
      </c>
      <c r="Z189" s="91">
        <v>57.939300000000003</v>
      </c>
      <c r="AA189" s="91">
        <v>55.8</v>
      </c>
      <c r="AB189" s="91">
        <v>65.346000000000004</v>
      </c>
      <c r="AC189" s="91">
        <v>65.346000000000004</v>
      </c>
      <c r="AF189" s="55">
        <v>55.41</v>
      </c>
      <c r="AG189" s="138">
        <f t="shared" si="16"/>
        <v>2133.2849999999999</v>
      </c>
      <c r="AH189" s="78">
        <v>40.9</v>
      </c>
      <c r="AI189" s="84">
        <v>40.9</v>
      </c>
      <c r="AJ189" s="79">
        <v>70</v>
      </c>
      <c r="AK189" s="79">
        <v>70</v>
      </c>
      <c r="AM189" s="14">
        <v>59.7</v>
      </c>
      <c r="AN189" s="14">
        <v>63.8</v>
      </c>
      <c r="AO189" s="14">
        <v>80.3</v>
      </c>
      <c r="AP189" s="14">
        <v>53.4</v>
      </c>
      <c r="AQ189" s="109">
        <v>0</v>
      </c>
      <c r="AR189" s="115">
        <f t="shared" si="17"/>
        <v>133.69999999999999</v>
      </c>
      <c r="AW189" s="67">
        <v>1735</v>
      </c>
    </row>
    <row r="190" spans="1:49" ht="10.15" customHeight="1" x14ac:dyDescent="0.2">
      <c r="A190" s="24">
        <v>42069</v>
      </c>
      <c r="B190" s="54">
        <f t="shared" ref="B190:B215" si="18">YEAR(A190)</f>
        <v>2015</v>
      </c>
      <c r="D190" s="81">
        <v>84.36</v>
      </c>
      <c r="E190" s="32">
        <v>41.81</v>
      </c>
      <c r="F190" s="34">
        <f t="shared" si="14"/>
        <v>4857.5450000000001</v>
      </c>
      <c r="G190" s="34"/>
      <c r="H190" s="34">
        <v>157</v>
      </c>
      <c r="I190" s="6">
        <v>140000</v>
      </c>
      <c r="J190" s="6">
        <v>132</v>
      </c>
      <c r="L190" s="96">
        <v>57.95</v>
      </c>
      <c r="M190" s="80">
        <f t="shared" si="15"/>
        <v>2231.0750000000003</v>
      </c>
      <c r="N190" s="145"/>
      <c r="O190" s="3">
        <v>46</v>
      </c>
      <c r="S190" s="26">
        <v>62</v>
      </c>
      <c r="U190" s="120">
        <v>241.21324999999993</v>
      </c>
      <c r="V190" s="120">
        <f t="shared" si="13"/>
        <v>8.5148277249999982</v>
      </c>
      <c r="W190" s="120">
        <v>224.64429999999999</v>
      </c>
      <c r="X190" s="120">
        <v>231</v>
      </c>
      <c r="Z190" s="91">
        <v>57.941760000000002</v>
      </c>
      <c r="AA190" s="91">
        <v>56.2</v>
      </c>
      <c r="AB190" s="91">
        <v>65.346000000000004</v>
      </c>
      <c r="AC190" s="91">
        <v>65.346000000000004</v>
      </c>
      <c r="AF190" s="55">
        <v>55.41</v>
      </c>
      <c r="AG190" s="138">
        <f t="shared" si="16"/>
        <v>2133.2849999999999</v>
      </c>
      <c r="AH190" s="78">
        <v>38.4</v>
      </c>
      <c r="AI190" s="84">
        <v>38.4</v>
      </c>
      <c r="AJ190" s="79">
        <v>70</v>
      </c>
      <c r="AK190" s="79">
        <v>70</v>
      </c>
      <c r="AM190" s="14">
        <v>58.3</v>
      </c>
      <c r="AN190" s="14">
        <v>61.9</v>
      </c>
      <c r="AO190" s="14">
        <v>77</v>
      </c>
      <c r="AP190" s="14">
        <v>52.4</v>
      </c>
      <c r="AQ190" s="109">
        <v>1.4</v>
      </c>
      <c r="AR190" s="115">
        <f t="shared" si="17"/>
        <v>130.80000000000001</v>
      </c>
      <c r="AW190" s="67">
        <v>1735</v>
      </c>
    </row>
    <row r="191" spans="1:49" ht="10.15" customHeight="1" x14ac:dyDescent="0.2">
      <c r="A191" s="24">
        <v>42070</v>
      </c>
      <c r="B191" s="54">
        <f t="shared" si="18"/>
        <v>2015</v>
      </c>
      <c r="D191" s="81">
        <v>84.36</v>
      </c>
      <c r="E191" s="32">
        <v>41.81</v>
      </c>
      <c r="F191" s="34">
        <f t="shared" si="14"/>
        <v>4857.5450000000001</v>
      </c>
      <c r="G191" s="34"/>
      <c r="H191" s="34">
        <v>160</v>
      </c>
      <c r="I191" s="6">
        <v>140000</v>
      </c>
      <c r="J191" s="6">
        <v>132</v>
      </c>
      <c r="L191" s="96">
        <v>57.95</v>
      </c>
      <c r="M191" s="80">
        <f t="shared" si="15"/>
        <v>2231.0750000000003</v>
      </c>
      <c r="N191" s="145"/>
      <c r="O191" s="3">
        <v>41</v>
      </c>
      <c r="S191" s="26">
        <v>62</v>
      </c>
      <c r="U191" s="120">
        <v>241.67841999999999</v>
      </c>
      <c r="V191" s="120">
        <f t="shared" ref="V191:V254" si="19">U191*$V$1/1000</f>
        <v>8.5312482259999989</v>
      </c>
      <c r="W191" s="120">
        <v>221.67955000000003</v>
      </c>
      <c r="X191" s="120">
        <v>231</v>
      </c>
      <c r="Z191" s="91">
        <v>57.49794</v>
      </c>
      <c r="AA191" s="91">
        <v>56.1</v>
      </c>
      <c r="AB191" s="91">
        <v>65.346000000000004</v>
      </c>
      <c r="AC191" s="91">
        <v>65.346000000000004</v>
      </c>
      <c r="AF191" s="55">
        <v>55.41</v>
      </c>
      <c r="AG191" s="138">
        <f t="shared" si="16"/>
        <v>2133.2849999999999</v>
      </c>
      <c r="AH191" s="78">
        <v>40.4</v>
      </c>
      <c r="AI191" s="84">
        <v>40.4</v>
      </c>
      <c r="AJ191" s="79">
        <v>70</v>
      </c>
      <c r="AK191" s="79">
        <v>70</v>
      </c>
      <c r="AM191" s="14">
        <v>55.6</v>
      </c>
      <c r="AN191" s="14">
        <v>58.1</v>
      </c>
      <c r="AO191" s="14">
        <v>83.3</v>
      </c>
      <c r="AP191" s="14">
        <v>52.5</v>
      </c>
      <c r="AQ191" s="109">
        <v>9.4</v>
      </c>
      <c r="AR191" s="115">
        <f t="shared" si="17"/>
        <v>145.20000000000002</v>
      </c>
      <c r="AW191" s="67">
        <v>1735</v>
      </c>
    </row>
    <row r="192" spans="1:49" ht="10.15" customHeight="1" x14ac:dyDescent="0.2">
      <c r="A192" s="24">
        <v>42071</v>
      </c>
      <c r="B192" s="54">
        <f t="shared" si="18"/>
        <v>2015</v>
      </c>
      <c r="D192" s="81">
        <v>84.36</v>
      </c>
      <c r="E192" s="32">
        <v>41.81</v>
      </c>
      <c r="F192" s="34">
        <f t="shared" si="14"/>
        <v>4857.5450000000001</v>
      </c>
      <c r="G192" s="34"/>
      <c r="H192" s="34">
        <v>153</v>
      </c>
      <c r="I192" s="6">
        <v>140000</v>
      </c>
      <c r="J192" s="6">
        <v>132</v>
      </c>
      <c r="L192" s="96">
        <v>57.95</v>
      </c>
      <c r="M192" s="80">
        <f t="shared" si="15"/>
        <v>2231.0750000000003</v>
      </c>
      <c r="N192" s="145"/>
      <c r="O192" s="3">
        <v>44</v>
      </c>
      <c r="S192" s="26">
        <v>62</v>
      </c>
      <c r="U192" s="120">
        <v>241.33384999999998</v>
      </c>
      <c r="V192" s="120">
        <f t="shared" si="19"/>
        <v>8.5190849049999979</v>
      </c>
      <c r="W192" s="120">
        <v>216.50619</v>
      </c>
      <c r="X192" s="120">
        <v>231</v>
      </c>
      <c r="Z192" s="91">
        <v>56.471519999999998</v>
      </c>
      <c r="AA192" s="91">
        <v>54.1</v>
      </c>
      <c r="AB192" s="91">
        <v>65.346000000000004</v>
      </c>
      <c r="AC192" s="91">
        <v>65.346000000000004</v>
      </c>
      <c r="AF192" s="55">
        <v>55.41</v>
      </c>
      <c r="AG192" s="138">
        <f t="shared" si="16"/>
        <v>2133.2849999999999</v>
      </c>
      <c r="AH192" s="78">
        <v>43.2</v>
      </c>
      <c r="AI192" s="84">
        <v>43.2</v>
      </c>
      <c r="AJ192" s="79">
        <v>70</v>
      </c>
      <c r="AK192" s="79">
        <v>70</v>
      </c>
      <c r="AM192" s="14">
        <v>53.9</v>
      </c>
      <c r="AN192" s="14">
        <v>56.4</v>
      </c>
      <c r="AO192" s="14">
        <v>81.3</v>
      </c>
      <c r="AP192" s="14">
        <v>51</v>
      </c>
      <c r="AQ192" s="109">
        <v>12.2</v>
      </c>
      <c r="AR192" s="115">
        <f t="shared" si="17"/>
        <v>144.5</v>
      </c>
      <c r="AW192" s="67">
        <v>1735</v>
      </c>
    </row>
    <row r="193" spans="1:49" ht="10.15" customHeight="1" x14ac:dyDescent="0.2">
      <c r="A193" s="24">
        <v>42072</v>
      </c>
      <c r="B193" s="54">
        <f t="shared" si="18"/>
        <v>2015</v>
      </c>
      <c r="D193" s="81">
        <v>84.36</v>
      </c>
      <c r="E193" s="32">
        <v>41.81</v>
      </c>
      <c r="F193" s="34">
        <f t="shared" si="14"/>
        <v>4857.5450000000001</v>
      </c>
      <c r="G193" s="34"/>
      <c r="H193" s="34">
        <v>158</v>
      </c>
      <c r="I193" s="6">
        <v>140000</v>
      </c>
      <c r="J193" s="6">
        <v>132</v>
      </c>
      <c r="L193" s="96">
        <v>57.95</v>
      </c>
      <c r="M193" s="80">
        <f t="shared" si="15"/>
        <v>2231.0750000000003</v>
      </c>
      <c r="N193" s="145"/>
      <c r="O193" s="3">
        <v>47</v>
      </c>
      <c r="S193" s="98">
        <v>61</v>
      </c>
      <c r="T193" s="83" t="s">
        <v>56</v>
      </c>
      <c r="U193" s="120">
        <v>238.26922000000008</v>
      </c>
      <c r="V193" s="120">
        <f t="shared" si="19"/>
        <v>8.4109034660000024</v>
      </c>
      <c r="W193" s="120">
        <v>217.53182000000004</v>
      </c>
      <c r="X193" s="120">
        <v>231</v>
      </c>
      <c r="Z193" s="91">
        <v>56.668219999999998</v>
      </c>
      <c r="AA193" s="91">
        <v>52.6</v>
      </c>
      <c r="AB193" s="91">
        <v>65.346000000000004</v>
      </c>
      <c r="AC193" s="91">
        <v>65.346000000000004</v>
      </c>
      <c r="AF193" s="55">
        <v>55.41</v>
      </c>
      <c r="AG193" s="138">
        <f t="shared" si="16"/>
        <v>2133.2849999999999</v>
      </c>
      <c r="AH193" s="78">
        <v>43.7</v>
      </c>
      <c r="AI193" s="84">
        <v>43.7</v>
      </c>
      <c r="AJ193" s="79">
        <v>70</v>
      </c>
      <c r="AK193" s="79">
        <v>70</v>
      </c>
      <c r="AM193" s="14">
        <v>53.6</v>
      </c>
      <c r="AN193" s="14">
        <v>55.4</v>
      </c>
      <c r="AO193" s="14">
        <v>83.6</v>
      </c>
      <c r="AP193" s="14">
        <v>50.7</v>
      </c>
      <c r="AQ193" s="109">
        <v>12.2</v>
      </c>
      <c r="AR193" s="115">
        <f t="shared" si="17"/>
        <v>146.5</v>
      </c>
      <c r="AW193" s="67">
        <v>1735</v>
      </c>
    </row>
    <row r="194" spans="1:49" ht="10.15" customHeight="1" x14ac:dyDescent="0.2">
      <c r="A194" s="24">
        <v>42073</v>
      </c>
      <c r="B194" s="54">
        <f t="shared" si="18"/>
        <v>2015</v>
      </c>
      <c r="D194" s="81">
        <v>84.36</v>
      </c>
      <c r="E194" s="32">
        <v>41.81</v>
      </c>
      <c r="F194" s="34">
        <f t="shared" si="14"/>
        <v>4857.5450000000001</v>
      </c>
      <c r="G194" s="34"/>
      <c r="H194" s="34">
        <v>158</v>
      </c>
      <c r="I194" s="6">
        <v>140000</v>
      </c>
      <c r="J194" s="6">
        <v>132</v>
      </c>
      <c r="L194" s="96">
        <v>57.95</v>
      </c>
      <c r="M194" s="80">
        <f t="shared" si="15"/>
        <v>2231.0750000000003</v>
      </c>
      <c r="N194" s="145"/>
      <c r="O194" s="3">
        <v>48</v>
      </c>
      <c r="S194" s="98">
        <v>61</v>
      </c>
      <c r="T194" s="83" t="s">
        <v>56</v>
      </c>
      <c r="U194" s="120">
        <v>232.63553999999985</v>
      </c>
      <c r="V194" s="120">
        <f t="shared" si="19"/>
        <v>8.2120345619999942</v>
      </c>
      <c r="W194" s="120">
        <v>213.25351000000003</v>
      </c>
      <c r="X194" s="120">
        <v>231</v>
      </c>
      <c r="Z194" s="100">
        <v>57.372529999999998</v>
      </c>
      <c r="AA194" s="91">
        <v>54.1</v>
      </c>
      <c r="AB194" s="91">
        <v>65.346000000000004</v>
      </c>
      <c r="AC194" s="91">
        <v>65.346000000000004</v>
      </c>
      <c r="AF194" s="55">
        <v>55.41</v>
      </c>
      <c r="AG194" s="138">
        <f t="shared" si="16"/>
        <v>2133.2849999999999</v>
      </c>
      <c r="AH194" s="78">
        <v>44.8</v>
      </c>
      <c r="AI194" s="84">
        <v>44.8</v>
      </c>
      <c r="AJ194" s="79">
        <v>70</v>
      </c>
      <c r="AK194" s="79">
        <v>70</v>
      </c>
      <c r="AM194" s="14">
        <v>53.3</v>
      </c>
      <c r="AN194" s="14">
        <v>55.7</v>
      </c>
      <c r="AO194" s="14">
        <v>83.6</v>
      </c>
      <c r="AP194" s="14">
        <v>50.1</v>
      </c>
      <c r="AQ194" s="109">
        <v>10.5</v>
      </c>
      <c r="AR194" s="115">
        <f t="shared" si="17"/>
        <v>144.19999999999999</v>
      </c>
      <c r="AW194" s="67">
        <v>1735</v>
      </c>
    </row>
    <row r="195" spans="1:49" ht="10.15" customHeight="1" x14ac:dyDescent="0.2">
      <c r="A195" s="24">
        <v>42074</v>
      </c>
      <c r="B195" s="54">
        <f t="shared" si="18"/>
        <v>2015</v>
      </c>
      <c r="D195" s="81">
        <v>84.36</v>
      </c>
      <c r="E195" s="32">
        <v>41.81</v>
      </c>
      <c r="F195" s="34">
        <f t="shared" si="14"/>
        <v>4857.5450000000001</v>
      </c>
      <c r="G195" s="34"/>
      <c r="H195" s="34">
        <v>152</v>
      </c>
      <c r="I195" s="6">
        <v>140000</v>
      </c>
      <c r="J195" s="6">
        <v>132</v>
      </c>
      <c r="L195" s="96">
        <v>57.95</v>
      </c>
      <c r="M195" s="80">
        <f t="shared" si="15"/>
        <v>2231.0750000000003</v>
      </c>
      <c r="N195" s="145"/>
      <c r="O195" s="3">
        <v>49</v>
      </c>
      <c r="S195" s="98">
        <v>61</v>
      </c>
      <c r="T195" s="83" t="s">
        <v>56</v>
      </c>
      <c r="U195" s="120">
        <v>241.00936999999999</v>
      </c>
      <c r="V195" s="120">
        <f t="shared" si="19"/>
        <v>8.5076307609999979</v>
      </c>
      <c r="W195" s="120">
        <v>211.30001999999993</v>
      </c>
      <c r="X195" s="120">
        <v>231</v>
      </c>
      <c r="Z195" s="91">
        <v>57.121769999999998</v>
      </c>
      <c r="AA195" s="91">
        <v>51.7</v>
      </c>
      <c r="AB195" s="91">
        <v>65.346000000000004</v>
      </c>
      <c r="AC195" s="91">
        <v>65.346000000000004</v>
      </c>
      <c r="AF195" s="55">
        <v>55.41</v>
      </c>
      <c r="AG195" s="138">
        <f t="shared" si="16"/>
        <v>2133.2849999999999</v>
      </c>
      <c r="AH195" s="78">
        <v>52.7</v>
      </c>
      <c r="AI195" s="84">
        <v>52.7</v>
      </c>
      <c r="AJ195" s="79">
        <v>70</v>
      </c>
      <c r="AK195" s="79">
        <v>70</v>
      </c>
      <c r="AM195" s="14">
        <v>52.7</v>
      </c>
      <c r="AN195" s="14">
        <v>57.3</v>
      </c>
      <c r="AO195" s="14">
        <v>83.2</v>
      </c>
      <c r="AP195" s="14">
        <v>48.3</v>
      </c>
      <c r="AQ195" s="109">
        <v>1.2</v>
      </c>
      <c r="AR195" s="115">
        <f t="shared" si="17"/>
        <v>132.69999999999999</v>
      </c>
      <c r="AW195" s="67">
        <v>1735</v>
      </c>
    </row>
    <row r="196" spans="1:49" ht="10.15" customHeight="1" x14ac:dyDescent="0.2">
      <c r="A196" s="24">
        <v>42075</v>
      </c>
      <c r="B196" s="54">
        <f t="shared" si="18"/>
        <v>2015</v>
      </c>
      <c r="D196" s="81">
        <v>84.36</v>
      </c>
      <c r="E196" s="32">
        <v>41.81</v>
      </c>
      <c r="F196" s="34">
        <f t="shared" si="14"/>
        <v>4857.5450000000001</v>
      </c>
      <c r="G196" s="34"/>
      <c r="H196" s="34">
        <v>147</v>
      </c>
      <c r="I196" s="6">
        <v>140000</v>
      </c>
      <c r="J196" s="6">
        <v>132</v>
      </c>
      <c r="L196" s="96">
        <v>57.95</v>
      </c>
      <c r="M196" s="80">
        <f t="shared" si="15"/>
        <v>2231.0750000000003</v>
      </c>
      <c r="N196" s="145"/>
      <c r="O196" s="3">
        <v>57</v>
      </c>
      <c r="S196" s="98">
        <v>61</v>
      </c>
      <c r="T196" s="83" t="s">
        <v>56</v>
      </c>
      <c r="U196" s="120">
        <v>242.07724999999991</v>
      </c>
      <c r="V196" s="120">
        <f t="shared" si="19"/>
        <v>8.5453269249999959</v>
      </c>
      <c r="W196" s="120">
        <v>214.23461000000003</v>
      </c>
      <c r="X196" s="120">
        <v>231</v>
      </c>
      <c r="Z196" s="91">
        <v>56.466630000000002</v>
      </c>
      <c r="AA196" s="91">
        <v>50.1</v>
      </c>
      <c r="AB196" s="91">
        <v>65.346000000000004</v>
      </c>
      <c r="AC196" s="91">
        <v>65.346000000000004</v>
      </c>
      <c r="AF196" s="55">
        <v>55.41</v>
      </c>
      <c r="AG196" s="138">
        <f t="shared" si="16"/>
        <v>2133.2849999999999</v>
      </c>
      <c r="AH196" s="78">
        <v>49</v>
      </c>
      <c r="AI196" s="84">
        <v>49</v>
      </c>
      <c r="AJ196" s="79">
        <v>70</v>
      </c>
      <c r="AK196" s="79">
        <v>70</v>
      </c>
      <c r="AM196" s="14">
        <v>53.2</v>
      </c>
      <c r="AN196" s="14">
        <v>56.4</v>
      </c>
      <c r="AO196" s="14">
        <v>82</v>
      </c>
      <c r="AP196" s="14">
        <v>47.1</v>
      </c>
      <c r="AQ196" s="109">
        <v>7.8</v>
      </c>
      <c r="AR196" s="115">
        <f t="shared" si="17"/>
        <v>136.9</v>
      </c>
      <c r="AW196" s="67">
        <v>1735</v>
      </c>
    </row>
    <row r="197" spans="1:49" ht="10.15" customHeight="1" x14ac:dyDescent="0.2">
      <c r="A197" s="24">
        <v>42076</v>
      </c>
      <c r="B197" s="54">
        <f t="shared" si="18"/>
        <v>2015</v>
      </c>
      <c r="D197" s="81">
        <v>84.36</v>
      </c>
      <c r="E197" s="32">
        <v>41.81</v>
      </c>
      <c r="F197" s="34">
        <f t="shared" ref="F197:F260" si="20">(D197+E197)*$K$1</f>
        <v>4857.5450000000001</v>
      </c>
      <c r="G197" s="34"/>
      <c r="H197" s="34">
        <v>154</v>
      </c>
      <c r="I197" s="6">
        <v>140000</v>
      </c>
      <c r="J197" s="6">
        <v>132</v>
      </c>
      <c r="L197" s="96">
        <v>57.95</v>
      </c>
      <c r="M197" s="80">
        <f t="shared" ref="M197:M260" si="21">L197*$K$1</f>
        <v>2231.0750000000003</v>
      </c>
      <c r="N197" s="145"/>
      <c r="O197" s="3">
        <v>53</v>
      </c>
      <c r="S197" s="98">
        <v>61</v>
      </c>
      <c r="T197" s="83" t="s">
        <v>56</v>
      </c>
      <c r="U197" s="120">
        <v>242.2375199999999</v>
      </c>
      <c r="V197" s="120">
        <f t="shared" si="19"/>
        <v>8.5509844559999966</v>
      </c>
      <c r="W197" s="120">
        <v>217.02900999999986</v>
      </c>
      <c r="X197" s="120">
        <v>231</v>
      </c>
      <c r="Z197" s="91">
        <v>55.237630000000003</v>
      </c>
      <c r="AA197" s="91">
        <v>51.5</v>
      </c>
      <c r="AB197" s="91">
        <v>65.346000000000004</v>
      </c>
      <c r="AC197" s="91">
        <v>65.346000000000004</v>
      </c>
      <c r="AF197" s="55">
        <v>55.41</v>
      </c>
      <c r="AG197" s="138">
        <f t="shared" ref="AG197:AG260" si="22">AF197*$K$1</f>
        <v>2133.2849999999999</v>
      </c>
      <c r="AH197" s="78">
        <v>44.9</v>
      </c>
      <c r="AI197" s="84">
        <v>44.9</v>
      </c>
      <c r="AJ197" s="79">
        <v>70</v>
      </c>
      <c r="AK197" s="79">
        <v>70</v>
      </c>
      <c r="AM197" s="14">
        <v>53.5</v>
      </c>
      <c r="AN197" s="14">
        <v>56.2</v>
      </c>
      <c r="AO197" s="14">
        <v>81.099999999999994</v>
      </c>
      <c r="AP197" s="14">
        <v>47.5</v>
      </c>
      <c r="AQ197" s="109">
        <v>12.8</v>
      </c>
      <c r="AR197" s="115">
        <f t="shared" ref="AR197:AR260" si="23">AO197+AP197+AQ197</f>
        <v>141.4</v>
      </c>
      <c r="AW197" s="67">
        <v>1735</v>
      </c>
    </row>
    <row r="198" spans="1:49" ht="10.15" customHeight="1" x14ac:dyDescent="0.2">
      <c r="A198" s="24">
        <v>42077</v>
      </c>
      <c r="B198" s="54">
        <f t="shared" si="18"/>
        <v>2015</v>
      </c>
      <c r="D198" s="81">
        <v>84.36</v>
      </c>
      <c r="E198" s="32">
        <v>41.81</v>
      </c>
      <c r="F198" s="34">
        <f t="shared" si="20"/>
        <v>4857.5450000000001</v>
      </c>
      <c r="G198" s="34"/>
      <c r="H198" s="34">
        <v>154</v>
      </c>
      <c r="I198" s="6">
        <v>140000</v>
      </c>
      <c r="J198" s="6">
        <v>132</v>
      </c>
      <c r="L198" s="96">
        <v>57.95</v>
      </c>
      <c r="M198" s="80">
        <f t="shared" si="21"/>
        <v>2231.0750000000003</v>
      </c>
      <c r="N198" s="145"/>
      <c r="O198" s="3">
        <v>48</v>
      </c>
      <c r="S198" s="98">
        <v>61</v>
      </c>
      <c r="T198" s="83" t="s">
        <v>56</v>
      </c>
      <c r="U198" s="120">
        <v>242.07657000000006</v>
      </c>
      <c r="V198" s="120">
        <f t="shared" si="19"/>
        <v>8.5453029210000029</v>
      </c>
      <c r="W198" s="120">
        <v>216.30683999999991</v>
      </c>
      <c r="X198" s="120">
        <v>231</v>
      </c>
      <c r="Z198" s="91">
        <v>54.315190000000001</v>
      </c>
      <c r="AA198" s="91">
        <v>51.8</v>
      </c>
      <c r="AB198" s="91">
        <v>65.346000000000004</v>
      </c>
      <c r="AC198" s="91">
        <v>65.346000000000004</v>
      </c>
      <c r="AF198" s="55">
        <v>55.41</v>
      </c>
      <c r="AG198" s="138">
        <f t="shared" si="22"/>
        <v>2133.2849999999999</v>
      </c>
      <c r="AH198" s="78">
        <v>39.799999999999997</v>
      </c>
      <c r="AI198" s="84">
        <v>39.799999999999997</v>
      </c>
      <c r="AJ198" s="79">
        <v>70</v>
      </c>
      <c r="AK198" s="79">
        <v>70</v>
      </c>
      <c r="AM198" s="14">
        <v>51.8</v>
      </c>
      <c r="AN198" s="14">
        <v>52.7</v>
      </c>
      <c r="AO198" s="14">
        <v>81.599999999999994</v>
      </c>
      <c r="AP198" s="14">
        <v>47.2</v>
      </c>
      <c r="AQ198" s="109">
        <v>13.6</v>
      </c>
      <c r="AR198" s="115">
        <f t="shared" si="23"/>
        <v>142.4</v>
      </c>
      <c r="AW198" s="67">
        <v>1735</v>
      </c>
    </row>
    <row r="199" spans="1:49" ht="10.15" customHeight="1" x14ac:dyDescent="0.2">
      <c r="A199" s="24">
        <v>42078</v>
      </c>
      <c r="B199" s="54">
        <f t="shared" si="18"/>
        <v>2015</v>
      </c>
      <c r="D199" s="81">
        <v>84.36</v>
      </c>
      <c r="E199" s="32">
        <v>41.81</v>
      </c>
      <c r="F199" s="34">
        <f t="shared" si="20"/>
        <v>4857.5450000000001</v>
      </c>
      <c r="G199" s="34"/>
      <c r="H199" s="34">
        <v>146</v>
      </c>
      <c r="I199" s="6">
        <v>140000</v>
      </c>
      <c r="J199" s="6">
        <v>132</v>
      </c>
      <c r="L199" s="96">
        <v>57.95</v>
      </c>
      <c r="M199" s="80">
        <f t="shared" si="21"/>
        <v>2231.0750000000003</v>
      </c>
      <c r="N199" s="145"/>
      <c r="O199" s="3">
        <v>43</v>
      </c>
      <c r="S199" s="98">
        <v>61</v>
      </c>
      <c r="T199" s="83" t="s">
        <v>56</v>
      </c>
      <c r="U199" s="120">
        <v>241.56546000000012</v>
      </c>
      <c r="V199" s="120">
        <f t="shared" si="19"/>
        <v>8.5272607380000025</v>
      </c>
      <c r="W199" s="120">
        <v>217.1902200000001</v>
      </c>
      <c r="X199" s="120">
        <v>231</v>
      </c>
      <c r="Z199" s="91">
        <v>57.25703</v>
      </c>
      <c r="AA199" s="91">
        <v>51.1</v>
      </c>
      <c r="AB199" s="91">
        <v>65.346000000000004</v>
      </c>
      <c r="AC199" s="91">
        <v>65.346000000000004</v>
      </c>
      <c r="AE199" s="95"/>
      <c r="AF199" s="55">
        <v>55.41</v>
      </c>
      <c r="AG199" s="138">
        <f t="shared" si="22"/>
        <v>2133.2849999999999</v>
      </c>
      <c r="AH199" s="78">
        <v>39.9</v>
      </c>
      <c r="AI199" s="84">
        <v>39.9</v>
      </c>
      <c r="AJ199" s="79">
        <v>70</v>
      </c>
      <c r="AK199" s="79">
        <v>70</v>
      </c>
      <c r="AM199" s="14">
        <v>53.9</v>
      </c>
      <c r="AN199" s="14">
        <v>54.8</v>
      </c>
      <c r="AO199" s="14">
        <v>79</v>
      </c>
      <c r="AP199" s="14">
        <v>45.8</v>
      </c>
      <c r="AQ199" s="109">
        <v>17.399999999999999</v>
      </c>
      <c r="AR199" s="115">
        <f t="shared" si="23"/>
        <v>142.19999999999999</v>
      </c>
      <c r="AW199" s="67">
        <v>1735</v>
      </c>
    </row>
    <row r="200" spans="1:49" ht="10.15" customHeight="1" x14ac:dyDescent="0.2">
      <c r="A200" s="24">
        <v>42079</v>
      </c>
      <c r="B200" s="54">
        <f t="shared" si="18"/>
        <v>2015</v>
      </c>
      <c r="D200" s="81">
        <v>84.36</v>
      </c>
      <c r="E200" s="32">
        <v>41.81</v>
      </c>
      <c r="F200" s="34">
        <f t="shared" si="20"/>
        <v>4857.5450000000001</v>
      </c>
      <c r="G200" s="34"/>
      <c r="H200" s="34">
        <v>152</v>
      </c>
      <c r="I200" s="6">
        <v>140000</v>
      </c>
      <c r="J200" s="6">
        <v>132</v>
      </c>
      <c r="L200" s="96">
        <v>57.95</v>
      </c>
      <c r="M200" s="80">
        <f t="shared" si="21"/>
        <v>2231.0750000000003</v>
      </c>
      <c r="N200" s="145"/>
      <c r="O200" s="3">
        <v>43</v>
      </c>
      <c r="S200" s="98">
        <v>61</v>
      </c>
      <c r="T200" s="83" t="s">
        <v>56</v>
      </c>
      <c r="U200" s="120">
        <v>221.15409000000014</v>
      </c>
      <c r="V200" s="120">
        <f t="shared" si="19"/>
        <v>7.8067393770000049</v>
      </c>
      <c r="W200" s="120">
        <v>215.87381000000005</v>
      </c>
      <c r="X200" s="105">
        <v>225</v>
      </c>
      <c r="Y200" s="106" t="s">
        <v>57</v>
      </c>
      <c r="Z200" s="91">
        <v>58.74118</v>
      </c>
      <c r="AA200" s="91">
        <v>50.4</v>
      </c>
      <c r="AB200" s="91">
        <v>65.346000000000004</v>
      </c>
      <c r="AC200" s="91">
        <v>65.346000000000004</v>
      </c>
      <c r="AE200" s="95"/>
      <c r="AF200" s="55">
        <v>55.41</v>
      </c>
      <c r="AG200" s="138">
        <f t="shared" si="22"/>
        <v>2133.2849999999999</v>
      </c>
      <c r="AH200" s="78">
        <v>40.5</v>
      </c>
      <c r="AI200" s="84">
        <v>40.5</v>
      </c>
      <c r="AJ200" s="79">
        <v>70</v>
      </c>
      <c r="AK200" s="79">
        <v>70</v>
      </c>
      <c r="AM200" s="14">
        <v>53.6</v>
      </c>
      <c r="AN200" s="14">
        <v>54.8</v>
      </c>
      <c r="AO200" s="14">
        <v>80.099999999999994</v>
      </c>
      <c r="AP200" s="14">
        <v>45.4</v>
      </c>
      <c r="AQ200" s="109">
        <v>11.4</v>
      </c>
      <c r="AR200" s="115">
        <f t="shared" si="23"/>
        <v>136.9</v>
      </c>
      <c r="AW200" s="67">
        <v>1735</v>
      </c>
    </row>
    <row r="201" spans="1:49" ht="10.15" customHeight="1" x14ac:dyDescent="0.2">
      <c r="A201" s="24">
        <v>42080</v>
      </c>
      <c r="B201" s="54">
        <f t="shared" si="18"/>
        <v>2015</v>
      </c>
      <c r="D201" s="81">
        <v>84.36</v>
      </c>
      <c r="E201" s="32">
        <v>41.81</v>
      </c>
      <c r="F201" s="34">
        <f t="shared" si="20"/>
        <v>4857.5450000000001</v>
      </c>
      <c r="G201" s="34"/>
      <c r="H201" s="34">
        <v>153</v>
      </c>
      <c r="I201" s="6">
        <v>140000</v>
      </c>
      <c r="J201" s="6">
        <v>132</v>
      </c>
      <c r="L201" s="96">
        <v>57.95</v>
      </c>
      <c r="M201" s="80">
        <f t="shared" si="21"/>
        <v>2231.0750000000003</v>
      </c>
      <c r="N201" s="145"/>
      <c r="O201" s="3">
        <v>45</v>
      </c>
      <c r="S201" s="98">
        <v>61</v>
      </c>
      <c r="T201" s="83" t="s">
        <v>56</v>
      </c>
      <c r="U201" s="120">
        <v>219.30586000000014</v>
      </c>
      <c r="V201" s="120">
        <f t="shared" si="19"/>
        <v>7.7414968580000041</v>
      </c>
      <c r="W201" s="120">
        <v>217.16191999999987</v>
      </c>
      <c r="X201" s="105">
        <v>225</v>
      </c>
      <c r="Y201" s="106" t="s">
        <v>57</v>
      </c>
      <c r="Z201" s="91">
        <v>57.695320000000002</v>
      </c>
      <c r="AA201" s="91">
        <v>51.9</v>
      </c>
      <c r="AB201" s="91">
        <v>65.346000000000004</v>
      </c>
      <c r="AC201" s="91">
        <v>65.346000000000004</v>
      </c>
      <c r="AE201" s="95"/>
      <c r="AF201" s="55">
        <v>55.41</v>
      </c>
      <c r="AG201" s="138">
        <f t="shared" si="22"/>
        <v>2133.2849999999999</v>
      </c>
      <c r="AH201" s="78">
        <v>41.2</v>
      </c>
      <c r="AI201" s="84">
        <v>41.2</v>
      </c>
      <c r="AJ201" s="79">
        <v>70</v>
      </c>
      <c r="AK201" s="79">
        <v>70</v>
      </c>
      <c r="AM201" s="14">
        <v>52.7</v>
      </c>
      <c r="AN201" s="14">
        <v>53.6</v>
      </c>
      <c r="AO201" s="14">
        <v>79.900000000000006</v>
      </c>
      <c r="AP201" s="14">
        <v>44.9</v>
      </c>
      <c r="AQ201" s="109">
        <v>3.8</v>
      </c>
      <c r="AR201" s="115">
        <f t="shared" si="23"/>
        <v>128.60000000000002</v>
      </c>
      <c r="AW201" s="67">
        <v>1735</v>
      </c>
    </row>
    <row r="202" spans="1:49" ht="10.15" customHeight="1" x14ac:dyDescent="0.2">
      <c r="A202" s="24">
        <v>42081</v>
      </c>
      <c r="B202" s="54">
        <f t="shared" si="18"/>
        <v>2015</v>
      </c>
      <c r="D202" s="81">
        <v>84.36</v>
      </c>
      <c r="E202" s="32">
        <v>41.81</v>
      </c>
      <c r="F202" s="34">
        <f t="shared" si="20"/>
        <v>4857.5450000000001</v>
      </c>
      <c r="G202" s="34"/>
      <c r="H202" s="34">
        <v>158</v>
      </c>
      <c r="I202" s="6">
        <v>140000</v>
      </c>
      <c r="J202" s="6">
        <v>132</v>
      </c>
      <c r="L202" s="96">
        <v>57.95</v>
      </c>
      <c r="M202" s="80">
        <f t="shared" si="21"/>
        <v>2231.0750000000003</v>
      </c>
      <c r="N202" s="145"/>
      <c r="O202" s="3">
        <v>45</v>
      </c>
      <c r="S202" s="98">
        <v>61</v>
      </c>
      <c r="T202" s="83" t="s">
        <v>56</v>
      </c>
      <c r="U202" s="120">
        <v>218.0026399999999</v>
      </c>
      <c r="V202" s="120">
        <f t="shared" si="19"/>
        <v>7.6954931919999963</v>
      </c>
      <c r="W202" s="120">
        <v>218.26142000000002</v>
      </c>
      <c r="X202" s="105">
        <v>225</v>
      </c>
      <c r="Y202" s="106" t="s">
        <v>57</v>
      </c>
      <c r="Z202" s="91">
        <v>56.773719999999997</v>
      </c>
      <c r="AA202" s="91">
        <v>52.1</v>
      </c>
      <c r="AB202" s="91">
        <v>65.346000000000004</v>
      </c>
      <c r="AC202" s="91">
        <v>65.346000000000004</v>
      </c>
      <c r="AE202" s="95"/>
      <c r="AF202" s="55">
        <v>55.41</v>
      </c>
      <c r="AG202" s="138">
        <f t="shared" si="22"/>
        <v>2133.2849999999999</v>
      </c>
      <c r="AH202" s="78">
        <v>43.6</v>
      </c>
      <c r="AI202" s="84">
        <v>43.6</v>
      </c>
      <c r="AJ202" s="79">
        <v>70</v>
      </c>
      <c r="AK202" s="79">
        <v>70</v>
      </c>
      <c r="AM202" s="14">
        <v>52.2</v>
      </c>
      <c r="AN202" s="14">
        <v>52.3</v>
      </c>
      <c r="AO202" s="14">
        <v>80.599999999999994</v>
      </c>
      <c r="AP202" s="14">
        <v>45</v>
      </c>
      <c r="AQ202" s="109">
        <v>0.3</v>
      </c>
      <c r="AR202" s="115">
        <f t="shared" si="23"/>
        <v>125.89999999999999</v>
      </c>
      <c r="AW202" s="67">
        <v>1735</v>
      </c>
    </row>
    <row r="203" spans="1:49" ht="10.15" customHeight="1" x14ac:dyDescent="0.2">
      <c r="A203" s="24">
        <v>42082</v>
      </c>
      <c r="B203" s="54">
        <f t="shared" si="18"/>
        <v>2015</v>
      </c>
      <c r="D203" s="81">
        <v>84.36</v>
      </c>
      <c r="E203" s="32">
        <v>41.81</v>
      </c>
      <c r="F203" s="34">
        <f t="shared" si="20"/>
        <v>4857.5450000000001</v>
      </c>
      <c r="G203" s="34"/>
      <c r="H203" s="34">
        <v>155</v>
      </c>
      <c r="I203" s="6">
        <v>140000</v>
      </c>
      <c r="J203" s="6">
        <v>132</v>
      </c>
      <c r="L203" s="96">
        <v>57.95</v>
      </c>
      <c r="M203" s="80">
        <f t="shared" si="21"/>
        <v>2231.0750000000003</v>
      </c>
      <c r="N203" s="145"/>
      <c r="O203" s="3">
        <v>47</v>
      </c>
      <c r="S203" s="98">
        <v>61</v>
      </c>
      <c r="T203" s="83" t="s">
        <v>56</v>
      </c>
      <c r="U203" s="120">
        <v>217.80183000000005</v>
      </c>
      <c r="V203" s="120">
        <f t="shared" si="19"/>
        <v>7.6884045990000009</v>
      </c>
      <c r="W203" s="120">
        <v>214.27723000000009</v>
      </c>
      <c r="X203" s="105">
        <v>225</v>
      </c>
      <c r="Y203" s="106" t="s">
        <v>57</v>
      </c>
      <c r="Z203" s="91">
        <v>59.200429999999997</v>
      </c>
      <c r="AA203" s="91">
        <v>53.6</v>
      </c>
      <c r="AB203" s="91">
        <v>65.346000000000004</v>
      </c>
      <c r="AC203" s="91">
        <v>65.346000000000004</v>
      </c>
      <c r="AE203" s="95"/>
      <c r="AF203" s="55">
        <v>55.41</v>
      </c>
      <c r="AG203" s="138">
        <f t="shared" si="22"/>
        <v>2133.2849999999999</v>
      </c>
      <c r="AH203" s="78">
        <v>46.1</v>
      </c>
      <c r="AI203" s="84">
        <v>46.1</v>
      </c>
      <c r="AJ203" s="79">
        <v>70</v>
      </c>
      <c r="AK203" s="79">
        <v>70</v>
      </c>
      <c r="AM203" s="14">
        <v>51.4</v>
      </c>
      <c r="AN203" s="14">
        <v>51.6</v>
      </c>
      <c r="AO203" s="14">
        <v>80.5</v>
      </c>
      <c r="AP203" s="14">
        <v>46.3</v>
      </c>
      <c r="AQ203" s="109">
        <v>0</v>
      </c>
      <c r="AR203" s="115">
        <f t="shared" si="23"/>
        <v>126.8</v>
      </c>
      <c r="AW203" s="67">
        <v>1735</v>
      </c>
    </row>
    <row r="204" spans="1:49" ht="10.15" customHeight="1" x14ac:dyDescent="0.2">
      <c r="A204" s="24">
        <v>42083</v>
      </c>
      <c r="B204" s="54">
        <f t="shared" si="18"/>
        <v>2015</v>
      </c>
      <c r="D204" s="81">
        <v>84.36</v>
      </c>
      <c r="E204" s="32">
        <v>41.81</v>
      </c>
      <c r="F204" s="34">
        <f t="shared" si="20"/>
        <v>4857.5450000000001</v>
      </c>
      <c r="G204" s="34"/>
      <c r="H204" s="34">
        <v>155</v>
      </c>
      <c r="I204" s="6">
        <v>140000</v>
      </c>
      <c r="J204" s="6">
        <v>132</v>
      </c>
      <c r="L204" s="96">
        <v>57.95</v>
      </c>
      <c r="M204" s="80">
        <f t="shared" si="21"/>
        <v>2231.0750000000003</v>
      </c>
      <c r="N204" s="145"/>
      <c r="O204" s="3">
        <v>50</v>
      </c>
      <c r="S204" s="98">
        <v>61</v>
      </c>
      <c r="T204" s="83" t="s">
        <v>56</v>
      </c>
      <c r="U204" s="120">
        <v>228.44210999999999</v>
      </c>
      <c r="V204" s="120">
        <f t="shared" si="19"/>
        <v>8.064006483</v>
      </c>
      <c r="W204" s="120">
        <v>216.33132000000003</v>
      </c>
      <c r="X204" s="105">
        <v>225</v>
      </c>
      <c r="Y204" s="106" t="s">
        <v>57</v>
      </c>
      <c r="Z204" s="91">
        <v>60.004460000000002</v>
      </c>
      <c r="AA204" s="91">
        <v>55.2</v>
      </c>
      <c r="AB204" s="91">
        <v>65.346000000000004</v>
      </c>
      <c r="AC204" s="91">
        <v>65.346000000000004</v>
      </c>
      <c r="AE204" s="95"/>
      <c r="AF204" s="55">
        <v>55.41</v>
      </c>
      <c r="AG204" s="138">
        <f t="shared" si="22"/>
        <v>2133.2849999999999</v>
      </c>
      <c r="AH204" s="78">
        <v>48.1</v>
      </c>
      <c r="AI204" s="84">
        <v>48.1</v>
      </c>
      <c r="AJ204" s="79">
        <v>70</v>
      </c>
      <c r="AK204" s="79">
        <v>70</v>
      </c>
      <c r="AM204" s="14">
        <v>51.9</v>
      </c>
      <c r="AN204" s="14">
        <v>51.1</v>
      </c>
      <c r="AO204" s="14">
        <v>78.900000000000006</v>
      </c>
      <c r="AP204" s="14">
        <v>46</v>
      </c>
      <c r="AQ204" s="109">
        <v>0.8</v>
      </c>
      <c r="AR204" s="115">
        <f t="shared" si="23"/>
        <v>125.7</v>
      </c>
      <c r="AW204" s="67">
        <v>1735</v>
      </c>
    </row>
    <row r="205" spans="1:49" ht="10.15" customHeight="1" x14ac:dyDescent="0.2">
      <c r="A205" s="24">
        <v>42084</v>
      </c>
      <c r="B205" s="54">
        <f t="shared" si="18"/>
        <v>2015</v>
      </c>
      <c r="D205" s="81">
        <v>84.36</v>
      </c>
      <c r="E205" s="32">
        <v>41.81</v>
      </c>
      <c r="F205" s="34">
        <f t="shared" si="20"/>
        <v>4857.5450000000001</v>
      </c>
      <c r="G205" s="34"/>
      <c r="H205" s="34">
        <v>156</v>
      </c>
      <c r="I205" s="6">
        <v>140000</v>
      </c>
      <c r="J205" s="6">
        <v>132</v>
      </c>
      <c r="L205" s="96">
        <v>57.95</v>
      </c>
      <c r="M205" s="80">
        <f t="shared" si="21"/>
        <v>2231.0750000000003</v>
      </c>
      <c r="N205" s="145"/>
      <c r="O205" s="3">
        <v>52</v>
      </c>
      <c r="S205" s="98">
        <v>61</v>
      </c>
      <c r="T205" s="83" t="s">
        <v>56</v>
      </c>
      <c r="U205" s="120">
        <v>236.39817999999997</v>
      </c>
      <c r="V205" s="120">
        <f t="shared" si="19"/>
        <v>8.3448557539999975</v>
      </c>
      <c r="W205" s="120">
        <v>218.87252999999993</v>
      </c>
      <c r="X205" s="120">
        <v>231</v>
      </c>
      <c r="Z205" s="91">
        <v>59.663119999999999</v>
      </c>
      <c r="AA205" s="91">
        <v>55</v>
      </c>
      <c r="AB205" s="91">
        <v>65.346000000000004</v>
      </c>
      <c r="AC205" s="91">
        <v>65.346000000000004</v>
      </c>
      <c r="AE205" s="95"/>
      <c r="AF205" s="55">
        <v>55.41</v>
      </c>
      <c r="AG205" s="138">
        <f t="shared" si="22"/>
        <v>2133.2849999999999</v>
      </c>
      <c r="AH205" s="78">
        <v>40.1</v>
      </c>
      <c r="AI205" s="84">
        <v>40.1</v>
      </c>
      <c r="AJ205" s="79">
        <v>70</v>
      </c>
      <c r="AK205" s="79">
        <v>70</v>
      </c>
      <c r="AM205" s="14">
        <v>52.111929564254801</v>
      </c>
      <c r="AN205" s="14">
        <v>51.664702603871405</v>
      </c>
      <c r="AO205" s="14">
        <v>79.978107361826901</v>
      </c>
      <c r="AP205" s="14">
        <v>45.409672857006996</v>
      </c>
      <c r="AQ205" s="109">
        <v>4</v>
      </c>
      <c r="AR205" s="115">
        <f t="shared" si="23"/>
        <v>129.38778021883388</v>
      </c>
      <c r="AW205" s="67">
        <v>1735</v>
      </c>
    </row>
    <row r="206" spans="1:49" ht="10.15" customHeight="1" x14ac:dyDescent="0.2">
      <c r="A206" s="24">
        <v>42085</v>
      </c>
      <c r="B206" s="54">
        <f t="shared" si="18"/>
        <v>2015</v>
      </c>
      <c r="D206" s="81">
        <v>84.36</v>
      </c>
      <c r="E206" s="32">
        <v>41.81</v>
      </c>
      <c r="F206" s="34">
        <f t="shared" si="20"/>
        <v>4857.5450000000001</v>
      </c>
      <c r="G206" s="34"/>
      <c r="H206" s="34">
        <v>151</v>
      </c>
      <c r="I206" s="6">
        <v>140000</v>
      </c>
      <c r="J206" s="6">
        <v>132</v>
      </c>
      <c r="L206" s="96">
        <v>57.95</v>
      </c>
      <c r="M206" s="80">
        <f t="shared" si="21"/>
        <v>2231.0750000000003</v>
      </c>
      <c r="N206" s="145"/>
      <c r="O206" s="3">
        <v>44</v>
      </c>
      <c r="S206" s="98">
        <v>61</v>
      </c>
      <c r="T206" s="83" t="s">
        <v>56</v>
      </c>
      <c r="U206" s="120">
        <v>238.57990000000007</v>
      </c>
      <c r="V206" s="120">
        <f t="shared" si="19"/>
        <v>8.4218704700000018</v>
      </c>
      <c r="W206" s="120">
        <v>222.21529000000001</v>
      </c>
      <c r="X206" s="120">
        <v>231</v>
      </c>
      <c r="Z206" s="91">
        <v>59.542369999999998</v>
      </c>
      <c r="AA206" s="91">
        <v>54.6</v>
      </c>
      <c r="AB206" s="91">
        <v>65.3</v>
      </c>
      <c r="AC206" s="91">
        <v>65.3</v>
      </c>
      <c r="AF206" s="55">
        <v>55.41</v>
      </c>
      <c r="AG206" s="138">
        <f t="shared" si="22"/>
        <v>2133.2849999999999</v>
      </c>
      <c r="AH206" s="78">
        <v>45.4</v>
      </c>
      <c r="AI206" s="84">
        <v>45.4</v>
      </c>
      <c r="AJ206" s="79">
        <v>70</v>
      </c>
      <c r="AK206" s="79">
        <v>70</v>
      </c>
      <c r="AM206" s="14">
        <v>47.833612423233902</v>
      </c>
      <c r="AN206" s="14">
        <v>47.409525024157702</v>
      </c>
      <c r="AO206" s="14">
        <v>81.442345901710695</v>
      </c>
      <c r="AP206" s="14">
        <v>46.077081527293601</v>
      </c>
      <c r="AQ206" s="109">
        <v>7.1</v>
      </c>
      <c r="AR206" s="115">
        <f t="shared" si="23"/>
        <v>134.6194274290043</v>
      </c>
      <c r="AW206" s="67">
        <v>1735</v>
      </c>
    </row>
    <row r="207" spans="1:49" ht="10.15" customHeight="1" x14ac:dyDescent="0.2">
      <c r="A207" s="24">
        <v>42086</v>
      </c>
      <c r="B207" s="54">
        <f t="shared" si="18"/>
        <v>2015</v>
      </c>
      <c r="D207" s="81">
        <v>84.36</v>
      </c>
      <c r="E207" s="32">
        <v>41.81</v>
      </c>
      <c r="F207" s="34">
        <f t="shared" si="20"/>
        <v>4857.5450000000001</v>
      </c>
      <c r="G207" s="34"/>
      <c r="H207" s="34">
        <v>155</v>
      </c>
      <c r="I207" s="6">
        <v>140000</v>
      </c>
      <c r="J207" s="55">
        <v>126</v>
      </c>
      <c r="K207" s="86" t="s">
        <v>58</v>
      </c>
      <c r="L207" s="96">
        <v>57.95</v>
      </c>
      <c r="M207" s="80">
        <f t="shared" si="21"/>
        <v>2231.0750000000003</v>
      </c>
      <c r="N207" s="145"/>
      <c r="O207" s="3">
        <v>48</v>
      </c>
      <c r="S207" s="98">
        <v>61</v>
      </c>
      <c r="T207" s="83" t="s">
        <v>56</v>
      </c>
      <c r="U207" s="120">
        <v>216.91564999999997</v>
      </c>
      <c r="V207" s="120">
        <f t="shared" si="19"/>
        <v>7.6571224449999979</v>
      </c>
      <c r="W207" s="120">
        <v>223.60778000000002</v>
      </c>
      <c r="X207" s="105">
        <v>225</v>
      </c>
      <c r="Y207" s="106" t="s">
        <v>87</v>
      </c>
      <c r="Z207" s="91">
        <v>58.470210000000002</v>
      </c>
      <c r="AA207" s="91">
        <v>55</v>
      </c>
      <c r="AB207" s="91">
        <v>65.3</v>
      </c>
      <c r="AC207" s="91">
        <v>65.3</v>
      </c>
      <c r="AF207" s="55">
        <v>55.41</v>
      </c>
      <c r="AG207" s="138">
        <f t="shared" si="22"/>
        <v>2133.2849999999999</v>
      </c>
      <c r="AH207" s="78">
        <v>45.6</v>
      </c>
      <c r="AI207" s="84">
        <v>45.6</v>
      </c>
      <c r="AJ207" s="79">
        <v>70</v>
      </c>
      <c r="AK207" s="79">
        <v>70</v>
      </c>
      <c r="AM207" s="14">
        <v>45.916132417623601</v>
      </c>
      <c r="AN207" s="14">
        <v>44.778472377081201</v>
      </c>
      <c r="AO207" s="14">
        <v>81.6084320248399</v>
      </c>
      <c r="AP207" s="14">
        <v>46.831368473691505</v>
      </c>
      <c r="AQ207" s="109">
        <v>4.3</v>
      </c>
      <c r="AR207" s="115">
        <f t="shared" si="23"/>
        <v>132.73980049853142</v>
      </c>
      <c r="AW207" s="67">
        <v>1735</v>
      </c>
    </row>
    <row r="208" spans="1:49" ht="10.15" customHeight="1" x14ac:dyDescent="0.2">
      <c r="A208" s="24">
        <v>42087</v>
      </c>
      <c r="B208" s="54">
        <f t="shared" si="18"/>
        <v>2015</v>
      </c>
      <c r="D208" s="81">
        <v>84.36</v>
      </c>
      <c r="E208" s="32">
        <v>41.81</v>
      </c>
      <c r="F208" s="34">
        <f t="shared" si="20"/>
        <v>4857.5450000000001</v>
      </c>
      <c r="G208" s="34"/>
      <c r="H208" s="34">
        <v>156</v>
      </c>
      <c r="I208" s="6">
        <v>140000</v>
      </c>
      <c r="J208" s="55">
        <v>126</v>
      </c>
      <c r="K208" s="86" t="s">
        <v>58</v>
      </c>
      <c r="L208" s="96">
        <v>57.95</v>
      </c>
      <c r="M208" s="80">
        <f t="shared" si="21"/>
        <v>2231.0750000000003</v>
      </c>
      <c r="N208" s="145"/>
      <c r="O208" s="3">
        <v>51</v>
      </c>
      <c r="S208" s="98">
        <v>61</v>
      </c>
      <c r="T208" s="83" t="s">
        <v>56</v>
      </c>
      <c r="U208" s="120">
        <v>214.41643000000002</v>
      </c>
      <c r="V208" s="120">
        <f t="shared" si="19"/>
        <v>7.5688999790000002</v>
      </c>
      <c r="W208" s="120">
        <v>202.42819000000009</v>
      </c>
      <c r="X208" s="105">
        <v>225</v>
      </c>
      <c r="Y208" s="106" t="s">
        <v>87</v>
      </c>
      <c r="Z208" s="91">
        <v>59.720610000000001</v>
      </c>
      <c r="AA208" s="91">
        <v>54.4</v>
      </c>
      <c r="AB208" s="91">
        <v>65.3</v>
      </c>
      <c r="AC208" s="91">
        <v>65.3</v>
      </c>
      <c r="AF208" s="55">
        <v>55.41</v>
      </c>
      <c r="AG208" s="138">
        <f t="shared" si="22"/>
        <v>2133.2849999999999</v>
      </c>
      <c r="AH208" s="78">
        <v>44.1</v>
      </c>
      <c r="AI208" s="84">
        <v>44.1</v>
      </c>
      <c r="AJ208" s="79">
        <v>70</v>
      </c>
      <c r="AK208" s="79">
        <v>70</v>
      </c>
      <c r="AM208" s="14">
        <v>45.644297662715502</v>
      </c>
      <c r="AN208" s="14">
        <v>44.907106717974102</v>
      </c>
      <c r="AO208" s="14">
        <v>80.640868596366801</v>
      </c>
      <c r="AP208" s="14">
        <v>48.3018425822399</v>
      </c>
      <c r="AQ208" s="109">
        <v>4.5999999999999996</v>
      </c>
      <c r="AR208" s="115">
        <f t="shared" si="23"/>
        <v>133.54271117860671</v>
      </c>
      <c r="AW208" s="67">
        <v>1735</v>
      </c>
    </row>
    <row r="209" spans="1:49" ht="10.15" customHeight="1" x14ac:dyDescent="0.2">
      <c r="A209" s="24">
        <v>42088</v>
      </c>
      <c r="B209" s="54">
        <f t="shared" si="18"/>
        <v>2015</v>
      </c>
      <c r="D209" s="81">
        <v>84.36</v>
      </c>
      <c r="E209" s="32">
        <v>41.81</v>
      </c>
      <c r="F209" s="34">
        <f t="shared" si="20"/>
        <v>4857.5450000000001</v>
      </c>
      <c r="G209" s="34"/>
      <c r="H209" s="34">
        <v>157</v>
      </c>
      <c r="I209" s="6">
        <v>140000</v>
      </c>
      <c r="J209" s="55">
        <v>126</v>
      </c>
      <c r="K209" s="86" t="s">
        <v>58</v>
      </c>
      <c r="L209" s="96">
        <v>57.95</v>
      </c>
      <c r="M209" s="80">
        <f t="shared" si="21"/>
        <v>2231.0750000000003</v>
      </c>
      <c r="N209" s="145"/>
      <c r="O209" s="3">
        <v>46</v>
      </c>
      <c r="S209" s="98">
        <v>61</v>
      </c>
      <c r="T209" s="83" t="s">
        <v>56</v>
      </c>
      <c r="U209" s="120">
        <v>215.49879999999999</v>
      </c>
      <c r="V209" s="120">
        <f t="shared" si="19"/>
        <v>7.6071076399999988</v>
      </c>
      <c r="W209" s="120">
        <v>202.66546000000002</v>
      </c>
      <c r="X209" s="105">
        <v>225</v>
      </c>
      <c r="Y209" s="106" t="s">
        <v>87</v>
      </c>
      <c r="Z209" s="91">
        <v>58.109400000000001</v>
      </c>
      <c r="AA209" s="91">
        <v>53.8</v>
      </c>
      <c r="AB209" s="91">
        <v>65.3</v>
      </c>
      <c r="AC209" s="91">
        <v>65.3</v>
      </c>
      <c r="AF209" s="55">
        <v>55.41</v>
      </c>
      <c r="AG209" s="138">
        <f t="shared" si="22"/>
        <v>2133.2849999999999</v>
      </c>
      <c r="AH209" s="78">
        <v>34.799999999999997</v>
      </c>
      <c r="AI209" s="84">
        <v>34.799999999999997</v>
      </c>
      <c r="AJ209" s="79">
        <v>70</v>
      </c>
      <c r="AK209" s="79">
        <v>70</v>
      </c>
      <c r="AM209" s="14">
        <v>50.075579918663202</v>
      </c>
      <c r="AN209" s="14">
        <v>49.581561137421396</v>
      </c>
      <c r="AO209" s="14">
        <v>81.652687720015905</v>
      </c>
      <c r="AP209" s="14">
        <v>47.099110201946601</v>
      </c>
      <c r="AQ209" s="109">
        <v>0.7</v>
      </c>
      <c r="AR209" s="115">
        <f t="shared" si="23"/>
        <v>129.45179792196251</v>
      </c>
      <c r="AW209" s="67">
        <v>1735</v>
      </c>
    </row>
    <row r="210" spans="1:49" ht="10.15" customHeight="1" x14ac:dyDescent="0.2">
      <c r="A210" s="24">
        <v>42089</v>
      </c>
      <c r="B210" s="54">
        <f t="shared" si="18"/>
        <v>2015</v>
      </c>
      <c r="D210" s="81">
        <v>84.36</v>
      </c>
      <c r="E210" s="32">
        <v>41.81</v>
      </c>
      <c r="F210" s="34">
        <f t="shared" si="20"/>
        <v>4857.5450000000001</v>
      </c>
      <c r="G210" s="34"/>
      <c r="H210" s="34">
        <v>157</v>
      </c>
      <c r="I210" s="6">
        <v>140000</v>
      </c>
      <c r="J210" s="55">
        <v>126</v>
      </c>
      <c r="K210" s="86" t="s">
        <v>58</v>
      </c>
      <c r="L210" s="96">
        <v>57.95</v>
      </c>
      <c r="M210" s="80">
        <f t="shared" si="21"/>
        <v>2231.0750000000003</v>
      </c>
      <c r="N210" s="145"/>
      <c r="O210" s="3">
        <v>36</v>
      </c>
      <c r="S210" s="98">
        <v>61</v>
      </c>
      <c r="T210" s="83" t="s">
        <v>56</v>
      </c>
      <c r="U210" s="120">
        <v>217.33813000000015</v>
      </c>
      <c r="V210" s="120">
        <f t="shared" si="19"/>
        <v>7.6720359890000047</v>
      </c>
      <c r="W210" s="120">
        <v>203.68637999999993</v>
      </c>
      <c r="X210" s="105">
        <v>225</v>
      </c>
      <c r="Y210" s="106" t="s">
        <v>88</v>
      </c>
      <c r="Z210" s="91">
        <v>57.25573</v>
      </c>
      <c r="AA210" s="91">
        <v>53.2</v>
      </c>
      <c r="AB210" s="91">
        <v>65.3</v>
      </c>
      <c r="AC210" s="91">
        <v>65.3</v>
      </c>
      <c r="AF210" s="55">
        <v>55.41</v>
      </c>
      <c r="AG210" s="138">
        <f t="shared" si="22"/>
        <v>2133.2849999999999</v>
      </c>
      <c r="AH210" s="78">
        <v>22.5</v>
      </c>
      <c r="AI210" s="84">
        <v>22.5</v>
      </c>
      <c r="AJ210" s="79">
        <v>70</v>
      </c>
      <c r="AK210" s="79">
        <v>70</v>
      </c>
      <c r="AM210" s="14">
        <v>48.529002606246998</v>
      </c>
      <c r="AN210" s="14">
        <v>48.630751334641602</v>
      </c>
      <c r="AO210" s="14">
        <v>80.436919376398208</v>
      </c>
      <c r="AP210" s="14">
        <v>48.018255620750097</v>
      </c>
      <c r="AQ210" s="109">
        <v>3.7</v>
      </c>
      <c r="AR210" s="115">
        <f t="shared" si="23"/>
        <v>132.15517499714829</v>
      </c>
      <c r="AW210" s="67">
        <v>1735</v>
      </c>
    </row>
    <row r="211" spans="1:49" ht="10.15" customHeight="1" x14ac:dyDescent="0.2">
      <c r="A211" s="24">
        <v>42090</v>
      </c>
      <c r="B211" s="54">
        <f t="shared" si="18"/>
        <v>2015</v>
      </c>
      <c r="D211" s="81">
        <v>84.36</v>
      </c>
      <c r="E211" s="32">
        <v>41.81</v>
      </c>
      <c r="F211" s="34">
        <f t="shared" si="20"/>
        <v>4857.5450000000001</v>
      </c>
      <c r="G211" s="34"/>
      <c r="H211" s="34">
        <v>162</v>
      </c>
      <c r="I211" s="6">
        <v>140000</v>
      </c>
      <c r="J211" s="6">
        <v>132</v>
      </c>
      <c r="L211" s="96">
        <v>57.95</v>
      </c>
      <c r="M211" s="80">
        <f t="shared" si="21"/>
        <v>2231.0750000000003</v>
      </c>
      <c r="N211" s="145"/>
      <c r="O211" s="3">
        <v>24</v>
      </c>
      <c r="S211" s="98">
        <v>61</v>
      </c>
      <c r="T211" s="83" t="s">
        <v>56</v>
      </c>
      <c r="U211" s="120">
        <v>217.46141</v>
      </c>
      <c r="V211" s="120">
        <f t="shared" si="19"/>
        <v>7.6763877729999992</v>
      </c>
      <c r="W211" s="120">
        <v>207.56443000000004</v>
      </c>
      <c r="X211" s="105">
        <v>225</v>
      </c>
      <c r="Y211" s="106" t="s">
        <v>88</v>
      </c>
      <c r="Z211" s="91">
        <v>56.11497</v>
      </c>
      <c r="AA211" s="91">
        <v>52.7</v>
      </c>
      <c r="AB211" s="91">
        <v>65.3</v>
      </c>
      <c r="AC211" s="91">
        <v>65.3</v>
      </c>
      <c r="AE211" s="95"/>
      <c r="AF211" s="55">
        <v>55.41</v>
      </c>
      <c r="AG211" s="138">
        <f t="shared" si="22"/>
        <v>2133.2849999999999</v>
      </c>
      <c r="AH211" s="78">
        <v>30.8</v>
      </c>
      <c r="AI211" s="84">
        <v>30.8</v>
      </c>
      <c r="AJ211" s="79">
        <v>70</v>
      </c>
      <c r="AK211" s="79">
        <v>70</v>
      </c>
      <c r="AM211" s="14">
        <v>48.2146370741197</v>
      </c>
      <c r="AN211" s="14">
        <v>48.086756993394005</v>
      </c>
      <c r="AO211" s="14">
        <v>81.556311154784098</v>
      </c>
      <c r="AP211" s="14">
        <v>51.207911265167802</v>
      </c>
      <c r="AQ211" s="109">
        <v>6.7</v>
      </c>
      <c r="AR211" s="115">
        <f t="shared" si="23"/>
        <v>139.46422241995188</v>
      </c>
      <c r="AW211" s="67">
        <v>1735</v>
      </c>
    </row>
    <row r="212" spans="1:49" ht="10.15" customHeight="1" x14ac:dyDescent="0.2">
      <c r="A212" s="24">
        <v>42091</v>
      </c>
      <c r="B212" s="54">
        <f t="shared" si="18"/>
        <v>2015</v>
      </c>
      <c r="D212" s="81">
        <v>84.36</v>
      </c>
      <c r="E212" s="32">
        <v>41.81</v>
      </c>
      <c r="F212" s="34">
        <f t="shared" si="20"/>
        <v>4857.5450000000001</v>
      </c>
      <c r="G212" s="34"/>
      <c r="H212" s="34">
        <v>154</v>
      </c>
      <c r="I212" s="6">
        <v>140000</v>
      </c>
      <c r="J212" s="6">
        <v>132</v>
      </c>
      <c r="L212" s="96">
        <v>57.95</v>
      </c>
      <c r="M212" s="80">
        <f t="shared" si="21"/>
        <v>2231.0750000000003</v>
      </c>
      <c r="N212" s="145"/>
      <c r="O212" s="3">
        <v>36</v>
      </c>
      <c r="S212" s="26">
        <v>62</v>
      </c>
      <c r="U212" s="120">
        <v>218.26952000000011</v>
      </c>
      <c r="V212" s="120">
        <f t="shared" si="19"/>
        <v>7.7049140560000033</v>
      </c>
      <c r="W212" s="120">
        <v>212.89769999999996</v>
      </c>
      <c r="X212" s="105">
        <v>225</v>
      </c>
      <c r="Y212" s="106" t="s">
        <v>89</v>
      </c>
      <c r="Z212" s="91">
        <v>55.609079999999999</v>
      </c>
      <c r="AA212" s="91">
        <v>53.1</v>
      </c>
      <c r="AB212" s="91">
        <v>65.3</v>
      </c>
      <c r="AC212" s="91">
        <v>65.3</v>
      </c>
      <c r="AE212" s="95"/>
      <c r="AF212" s="55">
        <v>55.41</v>
      </c>
      <c r="AG212" s="138">
        <f t="shared" si="22"/>
        <v>2133.2849999999999</v>
      </c>
      <c r="AH212" s="78">
        <v>33.200000000000003</v>
      </c>
      <c r="AI212" s="84">
        <v>33.200000000000003</v>
      </c>
      <c r="AJ212" s="79">
        <v>70</v>
      </c>
      <c r="AK212" s="79">
        <v>70</v>
      </c>
      <c r="AM212" s="14">
        <v>48.538191548109097</v>
      </c>
      <c r="AN212" s="14">
        <v>47.7134044614007</v>
      </c>
      <c r="AO212" s="14">
        <v>81.181174973827908</v>
      </c>
      <c r="AP212" s="14">
        <v>51.479906035495802</v>
      </c>
      <c r="AQ212" s="109">
        <v>12.8</v>
      </c>
      <c r="AR212" s="115">
        <f t="shared" si="23"/>
        <v>145.46108100932372</v>
      </c>
      <c r="AW212" s="67">
        <v>1735</v>
      </c>
    </row>
    <row r="213" spans="1:49" ht="10.15" customHeight="1" x14ac:dyDescent="0.2">
      <c r="A213" s="24">
        <v>42092</v>
      </c>
      <c r="B213" s="54">
        <f t="shared" si="18"/>
        <v>2015</v>
      </c>
      <c r="D213" s="81">
        <v>84.36</v>
      </c>
      <c r="E213" s="32">
        <v>41.81</v>
      </c>
      <c r="F213" s="34">
        <f t="shared" si="20"/>
        <v>4857.5450000000001</v>
      </c>
      <c r="G213" s="34"/>
      <c r="H213" s="34">
        <v>146</v>
      </c>
      <c r="I213" s="6">
        <v>140000</v>
      </c>
      <c r="J213" s="6">
        <v>132</v>
      </c>
      <c r="L213" s="96">
        <v>57.95</v>
      </c>
      <c r="M213" s="80">
        <f t="shared" si="21"/>
        <v>2231.0750000000003</v>
      </c>
      <c r="N213" s="145"/>
      <c r="O213" s="3">
        <v>36</v>
      </c>
      <c r="S213" s="26">
        <v>62</v>
      </c>
      <c r="U213" s="120">
        <v>217.02070000000012</v>
      </c>
      <c r="V213" s="120">
        <f t="shared" si="19"/>
        <v>7.6608307100000035</v>
      </c>
      <c r="W213" s="120">
        <v>212.24927999999986</v>
      </c>
      <c r="X213" s="105">
        <v>225</v>
      </c>
      <c r="Y213" s="106" t="s">
        <v>89</v>
      </c>
      <c r="Z213" s="91">
        <v>54.242150000000002</v>
      </c>
      <c r="AA213" s="91">
        <v>55.1</v>
      </c>
      <c r="AB213" s="91">
        <v>65.3</v>
      </c>
      <c r="AC213" s="91">
        <v>65.3</v>
      </c>
      <c r="AF213" s="55">
        <v>55.41</v>
      </c>
      <c r="AG213" s="138">
        <f t="shared" si="22"/>
        <v>2133.2849999999999</v>
      </c>
      <c r="AH213" s="78">
        <v>28.3</v>
      </c>
      <c r="AI213" s="84">
        <v>28.3</v>
      </c>
      <c r="AJ213" s="79">
        <v>70</v>
      </c>
      <c r="AK213" s="79">
        <v>70</v>
      </c>
      <c r="AM213" s="14">
        <v>47.553256059219599</v>
      </c>
      <c r="AN213" s="14">
        <v>47.1997902239601</v>
      </c>
      <c r="AO213" s="14">
        <v>82.426868547074108</v>
      </c>
      <c r="AP213" s="14">
        <v>47.150000184374498</v>
      </c>
      <c r="AQ213" s="109">
        <v>11.3</v>
      </c>
      <c r="AR213" s="115">
        <f t="shared" si="23"/>
        <v>140.87686873144861</v>
      </c>
      <c r="AW213" s="67">
        <v>1735</v>
      </c>
    </row>
    <row r="214" spans="1:49" ht="10.15" customHeight="1" x14ac:dyDescent="0.2">
      <c r="A214" s="24">
        <v>42093</v>
      </c>
      <c r="B214" s="54">
        <f t="shared" si="18"/>
        <v>2015</v>
      </c>
      <c r="D214" s="81">
        <v>84.36</v>
      </c>
      <c r="E214" s="32">
        <v>41.81</v>
      </c>
      <c r="F214" s="34">
        <f t="shared" si="20"/>
        <v>4857.5450000000001</v>
      </c>
      <c r="G214" s="34"/>
      <c r="H214" s="34">
        <v>148</v>
      </c>
      <c r="I214" s="6">
        <v>140000</v>
      </c>
      <c r="J214" s="6">
        <v>132</v>
      </c>
      <c r="L214" s="96">
        <v>57.95</v>
      </c>
      <c r="M214" s="80">
        <f t="shared" si="21"/>
        <v>2231.0750000000003</v>
      </c>
      <c r="N214" s="145"/>
      <c r="O214" s="3">
        <v>30</v>
      </c>
      <c r="S214" s="80">
        <v>58</v>
      </c>
      <c r="T214" s="83" t="s">
        <v>50</v>
      </c>
      <c r="U214" s="120">
        <v>213.18170000000012</v>
      </c>
      <c r="V214" s="120">
        <f t="shared" si="19"/>
        <v>7.5253140100000033</v>
      </c>
      <c r="W214" s="120">
        <v>214.97162</v>
      </c>
      <c r="X214" s="105">
        <v>225</v>
      </c>
      <c r="Y214" s="106" t="s">
        <v>89</v>
      </c>
      <c r="Z214" s="91">
        <v>52.057679999999998</v>
      </c>
      <c r="AA214" s="91">
        <v>55.9</v>
      </c>
      <c r="AB214" s="91">
        <v>65.346000000000004</v>
      </c>
      <c r="AC214" s="91">
        <v>65.346000000000004</v>
      </c>
      <c r="AF214" s="55">
        <v>55.41</v>
      </c>
      <c r="AG214" s="138">
        <f t="shared" si="22"/>
        <v>2133.2849999999999</v>
      </c>
      <c r="AH214" s="78">
        <v>28.6</v>
      </c>
      <c r="AI214" s="84">
        <v>28.6</v>
      </c>
      <c r="AJ214" s="79">
        <v>70</v>
      </c>
      <c r="AK214" s="79">
        <v>70</v>
      </c>
      <c r="AM214" s="14">
        <v>46.531859963179102</v>
      </c>
      <c r="AN214" s="14">
        <v>46.438218630583897</v>
      </c>
      <c r="AO214" s="14">
        <v>81.500330557288294</v>
      </c>
      <c r="AP214" s="14">
        <v>44.943032541048595</v>
      </c>
      <c r="AQ214" s="109">
        <v>11.2</v>
      </c>
      <c r="AR214" s="115">
        <f t="shared" si="23"/>
        <v>137.64336309833689</v>
      </c>
      <c r="AW214" s="67">
        <v>1735</v>
      </c>
    </row>
    <row r="215" spans="1:49" ht="10.15" customHeight="1" x14ac:dyDescent="0.2">
      <c r="A215" s="24">
        <v>42094</v>
      </c>
      <c r="B215" s="54">
        <f t="shared" si="18"/>
        <v>2015</v>
      </c>
      <c r="C215" s="56">
        <v>42095</v>
      </c>
      <c r="D215" s="81">
        <v>84.36</v>
      </c>
      <c r="E215" s="32">
        <v>41.81</v>
      </c>
      <c r="F215" s="34">
        <f t="shared" si="20"/>
        <v>4857.5450000000001</v>
      </c>
      <c r="G215" s="34"/>
      <c r="H215" s="34">
        <v>146</v>
      </c>
      <c r="I215" s="6">
        <v>140000</v>
      </c>
      <c r="J215" s="6">
        <v>132</v>
      </c>
      <c r="L215" s="96">
        <v>57.95</v>
      </c>
      <c r="M215" s="80">
        <f t="shared" si="21"/>
        <v>2231.0750000000003</v>
      </c>
      <c r="N215" s="145"/>
      <c r="O215" s="3">
        <v>31</v>
      </c>
      <c r="S215" s="80">
        <v>58</v>
      </c>
      <c r="T215" s="83" t="s">
        <v>50</v>
      </c>
      <c r="U215" s="120">
        <v>216.40264000000008</v>
      </c>
      <c r="V215" s="120">
        <f t="shared" si="19"/>
        <v>7.639013192000002</v>
      </c>
      <c r="W215" s="120">
        <v>216.18769999999984</v>
      </c>
      <c r="X215" s="105">
        <v>225</v>
      </c>
      <c r="Y215" s="106" t="s">
        <v>88</v>
      </c>
      <c r="Z215" s="91">
        <v>51.225839999999998</v>
      </c>
      <c r="AA215" s="91">
        <v>54.1</v>
      </c>
      <c r="AB215" s="91">
        <v>65.346000000000004</v>
      </c>
      <c r="AC215" s="91">
        <v>65.346000000000004</v>
      </c>
      <c r="AF215" s="55">
        <v>55.41</v>
      </c>
      <c r="AG215" s="138">
        <f t="shared" si="22"/>
        <v>2133.2849999999999</v>
      </c>
      <c r="AH215" s="78">
        <v>30.6</v>
      </c>
      <c r="AI215" s="84">
        <v>30.6</v>
      </c>
      <c r="AJ215" s="79">
        <v>70</v>
      </c>
      <c r="AK215" s="79">
        <v>70</v>
      </c>
      <c r="AM215" s="14">
        <v>47.134471244889902</v>
      </c>
      <c r="AN215" s="14">
        <v>46.565435499754699</v>
      </c>
      <c r="AO215" s="14">
        <v>81.532672789596305</v>
      </c>
      <c r="AP215" s="14">
        <v>45.410324150058301</v>
      </c>
      <c r="AQ215" s="109">
        <v>11.8</v>
      </c>
      <c r="AR215" s="115">
        <f t="shared" si="23"/>
        <v>138.7429969396546</v>
      </c>
      <c r="AW215" s="67">
        <v>1735</v>
      </c>
    </row>
    <row r="216" spans="1:49" ht="10.15" customHeight="1" x14ac:dyDescent="0.2">
      <c r="A216" s="24">
        <v>42095</v>
      </c>
      <c r="B216" s="54">
        <f t="shared" ref="B216:B279" si="24">YEAR(A216)</f>
        <v>2015</v>
      </c>
      <c r="C216" s="56">
        <v>42095</v>
      </c>
      <c r="D216" s="81">
        <v>58.6</v>
      </c>
      <c r="E216" s="32">
        <v>32.64</v>
      </c>
      <c r="F216" s="34">
        <f t="shared" si="20"/>
        <v>3512.7400000000002</v>
      </c>
      <c r="G216" s="34"/>
      <c r="H216" s="34">
        <v>143</v>
      </c>
      <c r="I216" s="6">
        <v>141000</v>
      </c>
      <c r="J216" s="6">
        <v>141</v>
      </c>
      <c r="L216" s="96">
        <v>57.51</v>
      </c>
      <c r="M216" s="80">
        <f t="shared" si="21"/>
        <v>2214.1349999999998</v>
      </c>
      <c r="N216" s="145"/>
      <c r="O216" s="3">
        <v>34</v>
      </c>
      <c r="S216" s="80">
        <v>58</v>
      </c>
      <c r="T216" s="83" t="s">
        <v>50</v>
      </c>
      <c r="U216" s="120">
        <v>215.52981</v>
      </c>
      <c r="V216" s="120">
        <f t="shared" si="19"/>
        <v>7.6082022929999997</v>
      </c>
      <c r="W216" s="120">
        <v>209.95330000000016</v>
      </c>
      <c r="X216" s="105">
        <v>225</v>
      </c>
      <c r="Y216" s="106" t="s">
        <v>88</v>
      </c>
      <c r="Z216" s="91">
        <v>52.879980000000003</v>
      </c>
      <c r="AA216" s="91">
        <v>53.6</v>
      </c>
      <c r="AB216" s="91">
        <v>59.722000000000001</v>
      </c>
      <c r="AC216" s="91">
        <v>59.722000000000001</v>
      </c>
      <c r="AF216" s="55">
        <v>55.41</v>
      </c>
      <c r="AG216" s="138">
        <f t="shared" si="22"/>
        <v>2133.2849999999999</v>
      </c>
      <c r="AH216" s="78">
        <v>43.2</v>
      </c>
      <c r="AI216" s="27">
        <v>43.2</v>
      </c>
      <c r="AJ216" s="79">
        <v>72</v>
      </c>
      <c r="AK216" s="79">
        <v>72</v>
      </c>
      <c r="AM216" s="14">
        <v>47.588670366475405</v>
      </c>
      <c r="AN216" s="14">
        <v>48.7273072004187</v>
      </c>
      <c r="AO216" s="14">
        <v>81.458293273734</v>
      </c>
      <c r="AP216" s="14">
        <v>45.869083397312494</v>
      </c>
      <c r="AQ216" s="109">
        <v>11.8</v>
      </c>
      <c r="AR216" s="115">
        <f t="shared" si="23"/>
        <v>139.12737667104651</v>
      </c>
      <c r="AW216" s="50">
        <v>1612</v>
      </c>
    </row>
    <row r="217" spans="1:49" ht="10.15" customHeight="1" x14ac:dyDescent="0.2">
      <c r="A217" s="24">
        <v>42096</v>
      </c>
      <c r="B217" s="54">
        <f t="shared" si="24"/>
        <v>2015</v>
      </c>
      <c r="D217" s="81">
        <v>58.6</v>
      </c>
      <c r="E217" s="32">
        <v>32.64</v>
      </c>
      <c r="F217" s="34">
        <f t="shared" si="20"/>
        <v>3512.7400000000002</v>
      </c>
      <c r="G217" s="34"/>
      <c r="H217" s="34">
        <v>119</v>
      </c>
      <c r="I217" s="6">
        <v>141000</v>
      </c>
      <c r="J217" s="6">
        <v>141</v>
      </c>
      <c r="L217" s="96">
        <v>57.51</v>
      </c>
      <c r="M217" s="80">
        <f t="shared" si="21"/>
        <v>2214.1349999999998</v>
      </c>
      <c r="N217" s="145"/>
      <c r="O217" s="3">
        <v>47</v>
      </c>
      <c r="S217" s="80">
        <v>58</v>
      </c>
      <c r="T217" s="83" t="s">
        <v>50</v>
      </c>
      <c r="U217" s="120">
        <v>230.68163000000001</v>
      </c>
      <c r="V217" s="120">
        <f t="shared" si="19"/>
        <v>8.1430615389999996</v>
      </c>
      <c r="W217" s="120">
        <v>206.83985000000021</v>
      </c>
      <c r="X217" s="105">
        <v>225</v>
      </c>
      <c r="Y217" s="106" t="s">
        <v>88</v>
      </c>
      <c r="Z217" s="91">
        <v>52.525939999999999</v>
      </c>
      <c r="AA217" s="91">
        <v>53.6</v>
      </c>
      <c r="AB217" s="91">
        <v>59.722000000000001</v>
      </c>
      <c r="AC217" s="91">
        <v>59.722000000000001</v>
      </c>
      <c r="AF217" s="55">
        <v>55.41</v>
      </c>
      <c r="AG217" s="138">
        <f t="shared" si="22"/>
        <v>2133.2849999999999</v>
      </c>
      <c r="AH217" s="78">
        <v>44.6</v>
      </c>
      <c r="AI217" s="27">
        <v>44.6</v>
      </c>
      <c r="AJ217" s="79">
        <v>72</v>
      </c>
      <c r="AK217" s="79">
        <v>72</v>
      </c>
      <c r="AM217" s="14">
        <v>47.0099629718123</v>
      </c>
      <c r="AN217" s="14">
        <v>48.685462154204096</v>
      </c>
      <c r="AO217" s="14">
        <v>77.011932546753599</v>
      </c>
      <c r="AP217" s="14">
        <v>40.140519810949201</v>
      </c>
      <c r="AQ217" s="109">
        <v>22.5</v>
      </c>
      <c r="AR217" s="115">
        <f t="shared" si="23"/>
        <v>139.6524523577028</v>
      </c>
      <c r="AW217" s="50">
        <v>1612</v>
      </c>
    </row>
    <row r="218" spans="1:49" ht="10.15" customHeight="1" x14ac:dyDescent="0.2">
      <c r="A218" s="24">
        <v>42097</v>
      </c>
      <c r="B218" s="54">
        <f t="shared" si="24"/>
        <v>2015</v>
      </c>
      <c r="D218" s="81">
        <v>58.6</v>
      </c>
      <c r="E218" s="32">
        <v>32.64</v>
      </c>
      <c r="F218" s="34">
        <f t="shared" si="20"/>
        <v>3512.7400000000002</v>
      </c>
      <c r="G218" s="34"/>
      <c r="H218" s="34">
        <v>119</v>
      </c>
      <c r="I218" s="6">
        <v>141000</v>
      </c>
      <c r="J218" s="6">
        <v>141</v>
      </c>
      <c r="L218" s="96">
        <v>57.51</v>
      </c>
      <c r="M218" s="80">
        <f t="shared" si="21"/>
        <v>2214.1349999999998</v>
      </c>
      <c r="N218" s="145"/>
      <c r="O218" s="3">
        <v>47</v>
      </c>
      <c r="S218" s="26">
        <v>64.2</v>
      </c>
      <c r="U218" s="120">
        <v>237.49511999999996</v>
      </c>
      <c r="V218" s="120">
        <f t="shared" si="19"/>
        <v>8.3835777359999977</v>
      </c>
      <c r="W218" s="120">
        <v>212.16885999999994</v>
      </c>
      <c r="X218" s="120">
        <v>231</v>
      </c>
      <c r="Z218" s="91">
        <v>53.04824</v>
      </c>
      <c r="AA218" s="91">
        <v>54.2</v>
      </c>
      <c r="AB218" s="91">
        <v>59.722000000000001</v>
      </c>
      <c r="AC218" s="91">
        <v>59.722000000000001</v>
      </c>
      <c r="AF218" s="55">
        <v>55.41</v>
      </c>
      <c r="AG218" s="138">
        <f t="shared" si="22"/>
        <v>2133.2849999999999</v>
      </c>
      <c r="AH218" s="78">
        <v>45.9</v>
      </c>
      <c r="AI218" s="27">
        <v>45.9</v>
      </c>
      <c r="AJ218" s="79">
        <v>72</v>
      </c>
      <c r="AK218" s="79">
        <v>72</v>
      </c>
      <c r="AM218" s="14">
        <v>47.354624345767903</v>
      </c>
      <c r="AN218" s="14">
        <v>48.842798576177898</v>
      </c>
      <c r="AO218" s="14">
        <v>75.833755137818812</v>
      </c>
      <c r="AP218" s="14">
        <v>36.362575590763001</v>
      </c>
      <c r="AQ218" s="109">
        <v>23.8</v>
      </c>
      <c r="AR218" s="115">
        <f t="shared" si="23"/>
        <v>135.99633072858182</v>
      </c>
      <c r="AW218" s="50">
        <v>1612</v>
      </c>
    </row>
    <row r="219" spans="1:49" ht="10.15" customHeight="1" x14ac:dyDescent="0.2">
      <c r="A219" s="24">
        <v>42098</v>
      </c>
      <c r="B219" s="54">
        <f t="shared" si="24"/>
        <v>2015</v>
      </c>
      <c r="D219" s="81">
        <v>58.6</v>
      </c>
      <c r="E219" s="32">
        <v>32.64</v>
      </c>
      <c r="F219" s="34">
        <f t="shared" si="20"/>
        <v>3512.7400000000002</v>
      </c>
      <c r="G219" s="34"/>
      <c r="H219" s="34">
        <v>121</v>
      </c>
      <c r="I219" s="6">
        <v>141000</v>
      </c>
      <c r="J219" s="6">
        <v>141</v>
      </c>
      <c r="L219" s="96">
        <v>57.51</v>
      </c>
      <c r="M219" s="80">
        <f t="shared" si="21"/>
        <v>2214.1349999999998</v>
      </c>
      <c r="N219" s="145"/>
      <c r="O219" s="3">
        <v>49</v>
      </c>
      <c r="S219" s="26">
        <v>64.2</v>
      </c>
      <c r="U219" s="120">
        <v>236.61808000000005</v>
      </c>
      <c r="V219" s="120">
        <f t="shared" si="19"/>
        <v>8.3526182240000022</v>
      </c>
      <c r="W219" s="120">
        <v>214.57719999999998</v>
      </c>
      <c r="X219" s="120">
        <v>231</v>
      </c>
      <c r="Z219" s="91">
        <v>53.3508</v>
      </c>
      <c r="AA219" s="91">
        <v>55.8</v>
      </c>
      <c r="AB219" s="91">
        <v>59.722000000000001</v>
      </c>
      <c r="AC219" s="91">
        <v>59.722000000000001</v>
      </c>
      <c r="AF219" s="55">
        <v>55.41</v>
      </c>
      <c r="AG219" s="138">
        <f t="shared" si="22"/>
        <v>2133.2849999999999</v>
      </c>
      <c r="AH219" s="78">
        <v>45.4</v>
      </c>
      <c r="AI219" s="27">
        <v>45.4</v>
      </c>
      <c r="AJ219" s="79">
        <v>72</v>
      </c>
      <c r="AK219" s="79">
        <v>72</v>
      </c>
      <c r="AM219" s="14">
        <v>47.630184995284395</v>
      </c>
      <c r="AN219" s="14">
        <v>50.073892773068195</v>
      </c>
      <c r="AO219" s="14">
        <v>76.623178922739996</v>
      </c>
      <c r="AP219" s="14">
        <v>38.337060454469203</v>
      </c>
      <c r="AQ219" s="109">
        <v>31.7</v>
      </c>
      <c r="AR219" s="115">
        <f t="shared" si="23"/>
        <v>146.66023937720919</v>
      </c>
      <c r="AW219" s="50">
        <v>1612</v>
      </c>
    </row>
    <row r="220" spans="1:49" ht="10.15" customHeight="1" x14ac:dyDescent="0.2">
      <c r="A220" s="24">
        <v>42099</v>
      </c>
      <c r="B220" s="54">
        <f t="shared" si="24"/>
        <v>2015</v>
      </c>
      <c r="D220" s="81">
        <v>58.6</v>
      </c>
      <c r="E220" s="32">
        <v>32.64</v>
      </c>
      <c r="F220" s="34">
        <f t="shared" si="20"/>
        <v>3512.7400000000002</v>
      </c>
      <c r="G220" s="34"/>
      <c r="H220" s="34">
        <v>125</v>
      </c>
      <c r="I220" s="6">
        <v>141000</v>
      </c>
      <c r="J220" s="6">
        <v>141</v>
      </c>
      <c r="L220" s="96">
        <v>57.51</v>
      </c>
      <c r="M220" s="80">
        <f t="shared" si="21"/>
        <v>2214.1349999999998</v>
      </c>
      <c r="N220" s="145"/>
      <c r="O220" s="3">
        <v>48</v>
      </c>
      <c r="S220" s="26">
        <v>64.2</v>
      </c>
      <c r="U220" s="120">
        <v>235.65253999999996</v>
      </c>
      <c r="V220" s="120">
        <f t="shared" si="19"/>
        <v>8.3185346619999976</v>
      </c>
      <c r="W220" s="120">
        <v>212.38926000000001</v>
      </c>
      <c r="X220" s="120">
        <v>231</v>
      </c>
      <c r="Z220" s="91">
        <v>53.517829999999996</v>
      </c>
      <c r="AA220" s="91">
        <v>54.5</v>
      </c>
      <c r="AB220" s="94">
        <v>57</v>
      </c>
      <c r="AC220" s="94">
        <v>57</v>
      </c>
      <c r="AE220" s="95" t="s">
        <v>54</v>
      </c>
      <c r="AF220" s="55">
        <v>55.41</v>
      </c>
      <c r="AG220" s="138">
        <f t="shared" si="22"/>
        <v>2133.2849999999999</v>
      </c>
      <c r="AH220" s="78">
        <v>42.1</v>
      </c>
      <c r="AI220" s="27">
        <v>42.1</v>
      </c>
      <c r="AJ220" s="79">
        <v>72</v>
      </c>
      <c r="AK220" s="79">
        <v>72</v>
      </c>
      <c r="AM220" s="14">
        <v>48.763221575710695</v>
      </c>
      <c r="AN220" s="14">
        <v>50.322618510645697</v>
      </c>
      <c r="AO220" s="14">
        <v>74.775514625913203</v>
      </c>
      <c r="AP220" s="14">
        <v>38.615126600561801</v>
      </c>
      <c r="AQ220" s="109">
        <v>33</v>
      </c>
      <c r="AR220" s="115">
        <f t="shared" si="23"/>
        <v>146.390641226475</v>
      </c>
      <c r="AW220" s="50">
        <v>1612</v>
      </c>
    </row>
    <row r="221" spans="1:49" ht="10.15" customHeight="1" x14ac:dyDescent="0.2">
      <c r="A221" s="24">
        <v>42100</v>
      </c>
      <c r="B221" s="54">
        <f t="shared" si="24"/>
        <v>2015</v>
      </c>
      <c r="D221" s="81">
        <v>58.6</v>
      </c>
      <c r="E221" s="32">
        <v>32.64</v>
      </c>
      <c r="F221" s="34">
        <f t="shared" si="20"/>
        <v>3512.7400000000002</v>
      </c>
      <c r="G221" s="34"/>
      <c r="H221" s="34">
        <v>117</v>
      </c>
      <c r="I221" s="6">
        <v>141000</v>
      </c>
      <c r="J221" s="6">
        <v>141</v>
      </c>
      <c r="L221" s="96">
        <v>57.51</v>
      </c>
      <c r="M221" s="80">
        <f t="shared" si="21"/>
        <v>2214.1349999999998</v>
      </c>
      <c r="N221" s="145"/>
      <c r="O221" s="3">
        <v>45</v>
      </c>
      <c r="S221" s="26">
        <v>64.2</v>
      </c>
      <c r="U221" s="120">
        <v>234.81480999999999</v>
      </c>
      <c r="V221" s="120">
        <f t="shared" si="19"/>
        <v>8.2889627929999996</v>
      </c>
      <c r="W221" s="120">
        <v>215.07344000000009</v>
      </c>
      <c r="X221" s="120">
        <v>231</v>
      </c>
      <c r="Z221" s="91">
        <v>52.505800000000001</v>
      </c>
      <c r="AA221" s="91">
        <v>53</v>
      </c>
      <c r="AB221" s="94">
        <v>57</v>
      </c>
      <c r="AC221" s="94">
        <v>57</v>
      </c>
      <c r="AE221" s="95" t="s">
        <v>54</v>
      </c>
      <c r="AF221" s="55">
        <v>55.41</v>
      </c>
      <c r="AG221" s="138">
        <f t="shared" si="22"/>
        <v>2133.2849999999999</v>
      </c>
      <c r="AH221" s="78">
        <v>43</v>
      </c>
      <c r="AI221" s="27">
        <v>43</v>
      </c>
      <c r="AJ221" s="79">
        <v>72</v>
      </c>
      <c r="AK221" s="79">
        <v>72</v>
      </c>
      <c r="AM221" s="14">
        <v>49.721662453146095</v>
      </c>
      <c r="AN221" s="14">
        <v>51.805748132658699</v>
      </c>
      <c r="AO221" s="14">
        <v>74.699462446695904</v>
      </c>
      <c r="AP221" s="14">
        <v>39.137949629656703</v>
      </c>
      <c r="AQ221" s="109">
        <v>21.6</v>
      </c>
      <c r="AR221" s="115">
        <f t="shared" si="23"/>
        <v>135.43741207635262</v>
      </c>
      <c r="AW221" s="50">
        <v>1612</v>
      </c>
    </row>
    <row r="222" spans="1:49" ht="10.15" customHeight="1" x14ac:dyDescent="0.2">
      <c r="A222" s="24">
        <v>42101</v>
      </c>
      <c r="B222" s="54">
        <f t="shared" si="24"/>
        <v>2015</v>
      </c>
      <c r="D222" s="81">
        <v>58.6</v>
      </c>
      <c r="E222" s="32">
        <v>32.64</v>
      </c>
      <c r="F222" s="34">
        <f t="shared" si="20"/>
        <v>3512.7400000000002</v>
      </c>
      <c r="G222" s="34"/>
      <c r="H222" s="34">
        <v>116</v>
      </c>
      <c r="I222" s="6">
        <v>141000</v>
      </c>
      <c r="J222" s="6">
        <v>141</v>
      </c>
      <c r="L222" s="96">
        <v>57.51</v>
      </c>
      <c r="M222" s="80">
        <f t="shared" si="21"/>
        <v>2214.1349999999998</v>
      </c>
      <c r="N222" s="145"/>
      <c r="O222" s="3">
        <v>46</v>
      </c>
      <c r="S222" s="26">
        <v>64.2</v>
      </c>
      <c r="U222" s="120">
        <v>237.38965999999991</v>
      </c>
      <c r="V222" s="120">
        <f t="shared" si="19"/>
        <v>8.3798549979999954</v>
      </c>
      <c r="W222" s="120">
        <v>213.15914000000006</v>
      </c>
      <c r="X222" s="120">
        <v>231</v>
      </c>
      <c r="Z222" s="91">
        <v>52.396459999999998</v>
      </c>
      <c r="AA222" s="91">
        <v>51.5</v>
      </c>
      <c r="AB222" s="94">
        <v>57</v>
      </c>
      <c r="AC222" s="94">
        <v>57</v>
      </c>
      <c r="AE222" s="95" t="s">
        <v>54</v>
      </c>
      <c r="AF222" s="55">
        <v>55.41</v>
      </c>
      <c r="AG222" s="138">
        <f t="shared" si="22"/>
        <v>2133.2849999999999</v>
      </c>
      <c r="AH222" s="78">
        <v>42.5</v>
      </c>
      <c r="AI222" s="27">
        <v>42.5</v>
      </c>
      <c r="AJ222" s="79">
        <v>72</v>
      </c>
      <c r="AK222" s="79">
        <v>72</v>
      </c>
      <c r="AM222" s="14">
        <v>49.9049952831081</v>
      </c>
      <c r="AN222" s="14">
        <v>51.809578647908502</v>
      </c>
      <c r="AO222" s="14">
        <v>78.294814071750196</v>
      </c>
      <c r="AP222" s="14">
        <v>39.057238339406702</v>
      </c>
      <c r="AQ222" s="109">
        <v>23.2</v>
      </c>
      <c r="AR222" s="115">
        <f t="shared" si="23"/>
        <v>140.55205241115689</v>
      </c>
      <c r="AW222" s="50">
        <v>1612</v>
      </c>
    </row>
    <row r="223" spans="1:49" ht="10.15" customHeight="1" x14ac:dyDescent="0.2">
      <c r="A223" s="24">
        <v>42102</v>
      </c>
      <c r="B223" s="54">
        <f t="shared" si="24"/>
        <v>2015</v>
      </c>
      <c r="D223" s="81">
        <v>58.6</v>
      </c>
      <c r="E223" s="32">
        <v>32.64</v>
      </c>
      <c r="F223" s="34">
        <f t="shared" si="20"/>
        <v>3512.7400000000002</v>
      </c>
      <c r="G223" s="34"/>
      <c r="H223" s="34">
        <v>119</v>
      </c>
      <c r="I223" s="6">
        <v>141000</v>
      </c>
      <c r="J223" s="6">
        <v>141</v>
      </c>
      <c r="L223" s="96">
        <v>57.51</v>
      </c>
      <c r="M223" s="80">
        <f t="shared" si="21"/>
        <v>2214.1349999999998</v>
      </c>
      <c r="N223" s="145"/>
      <c r="O223" s="3">
        <v>45</v>
      </c>
      <c r="S223" s="26">
        <v>64.2</v>
      </c>
      <c r="U223" s="120">
        <v>238.25004999999993</v>
      </c>
      <c r="V223" s="120">
        <f t="shared" si="19"/>
        <v>8.4102267649999973</v>
      </c>
      <c r="W223" s="120">
        <v>215.79736999999994</v>
      </c>
      <c r="X223" s="120">
        <v>231</v>
      </c>
      <c r="Z223" s="91">
        <v>50.914969999999997</v>
      </c>
      <c r="AA223" s="91">
        <v>50.2</v>
      </c>
      <c r="AB223" s="94">
        <v>57</v>
      </c>
      <c r="AC223" s="94">
        <v>57</v>
      </c>
      <c r="AE223" s="95" t="s">
        <v>54</v>
      </c>
      <c r="AF223" s="55">
        <v>55.41</v>
      </c>
      <c r="AG223" s="138">
        <f t="shared" si="22"/>
        <v>2133.2849999999999</v>
      </c>
      <c r="AH223" s="78">
        <v>43.7</v>
      </c>
      <c r="AI223" s="27">
        <v>43.7</v>
      </c>
      <c r="AJ223" s="79">
        <v>72</v>
      </c>
      <c r="AK223" s="79">
        <v>72</v>
      </c>
      <c r="AM223" s="14">
        <v>52.279846088841502</v>
      </c>
      <c r="AN223" s="14">
        <v>53.750560733182901</v>
      </c>
      <c r="AO223" s="14">
        <v>75.604691554304708</v>
      </c>
      <c r="AP223" s="14">
        <v>38.624943668713193</v>
      </c>
      <c r="AQ223" s="109">
        <v>22.7</v>
      </c>
      <c r="AR223" s="115">
        <f t="shared" si="23"/>
        <v>136.9296352230179</v>
      </c>
      <c r="AW223" s="50">
        <v>1612</v>
      </c>
    </row>
    <row r="224" spans="1:49" ht="10.15" customHeight="1" x14ac:dyDescent="0.2">
      <c r="A224" s="24">
        <v>42103</v>
      </c>
      <c r="B224" s="54">
        <f t="shared" si="24"/>
        <v>2015</v>
      </c>
      <c r="D224" s="81">
        <v>58.6</v>
      </c>
      <c r="E224" s="32">
        <v>32.64</v>
      </c>
      <c r="F224" s="34">
        <f t="shared" si="20"/>
        <v>3512.7400000000002</v>
      </c>
      <c r="G224" s="34"/>
      <c r="H224" s="34">
        <v>118</v>
      </c>
      <c r="I224" s="6">
        <v>141000</v>
      </c>
      <c r="J224" s="6">
        <v>141</v>
      </c>
      <c r="L224" s="96">
        <v>57.51</v>
      </c>
      <c r="M224" s="80">
        <f t="shared" si="21"/>
        <v>2214.1349999999998</v>
      </c>
      <c r="N224" s="145"/>
      <c r="O224" s="3">
        <v>47</v>
      </c>
      <c r="S224" s="26">
        <v>64.2</v>
      </c>
      <c r="U224" s="120">
        <v>237.10466999999986</v>
      </c>
      <c r="V224" s="120">
        <f t="shared" si="19"/>
        <v>8.3697948509999947</v>
      </c>
      <c r="W224" s="120">
        <v>214.93276999999998</v>
      </c>
      <c r="X224" s="120">
        <v>231</v>
      </c>
      <c r="Z224" s="91">
        <v>50.242190000000001</v>
      </c>
      <c r="AA224" s="91">
        <v>51.3</v>
      </c>
      <c r="AB224" s="94">
        <v>57</v>
      </c>
      <c r="AC224" s="94">
        <v>57</v>
      </c>
      <c r="AE224" s="95" t="s">
        <v>54</v>
      </c>
      <c r="AF224" s="55">
        <v>55.41</v>
      </c>
      <c r="AG224" s="138">
        <f t="shared" si="22"/>
        <v>2133.2849999999999</v>
      </c>
      <c r="AH224" s="78">
        <v>42.3</v>
      </c>
      <c r="AI224" s="27">
        <v>42.3</v>
      </c>
      <c r="AJ224" s="79">
        <v>72</v>
      </c>
      <c r="AK224" s="79">
        <v>72</v>
      </c>
      <c r="AM224" s="14">
        <v>52.761287049626702</v>
      </c>
      <c r="AN224" s="14">
        <v>54.169295682835205</v>
      </c>
      <c r="AO224" s="14">
        <v>78.252000519607307</v>
      </c>
      <c r="AP224" s="14">
        <v>41.150793837483704</v>
      </c>
      <c r="AQ224" s="109">
        <v>20.3</v>
      </c>
      <c r="AR224" s="115">
        <f t="shared" si="23"/>
        <v>139.70279435709102</v>
      </c>
      <c r="AW224" s="50">
        <v>1612</v>
      </c>
    </row>
    <row r="225" spans="1:49" ht="10.15" customHeight="1" x14ac:dyDescent="0.2">
      <c r="A225" s="24">
        <v>42104</v>
      </c>
      <c r="B225" s="54">
        <f t="shared" si="24"/>
        <v>2015</v>
      </c>
      <c r="D225" s="81">
        <v>58.6</v>
      </c>
      <c r="E225" s="32">
        <v>32.64</v>
      </c>
      <c r="F225" s="34">
        <f t="shared" si="20"/>
        <v>3512.7400000000002</v>
      </c>
      <c r="G225" s="34"/>
      <c r="H225" s="34">
        <v>115</v>
      </c>
      <c r="I225" s="6">
        <v>141000</v>
      </c>
      <c r="J225" s="6">
        <v>141</v>
      </c>
      <c r="L225" s="96">
        <v>57.51</v>
      </c>
      <c r="M225" s="80">
        <f t="shared" si="21"/>
        <v>2214.1349999999998</v>
      </c>
      <c r="N225" s="145"/>
      <c r="O225" s="3">
        <v>45</v>
      </c>
      <c r="S225" s="26">
        <v>64.2</v>
      </c>
      <c r="U225" s="120">
        <v>239.14119999999986</v>
      </c>
      <c r="V225" s="120">
        <f t="shared" si="19"/>
        <v>8.4416843599999947</v>
      </c>
      <c r="W225" s="120">
        <v>211.96535</v>
      </c>
      <c r="X225" s="120">
        <v>231</v>
      </c>
      <c r="Z225" s="91">
        <v>49.94164</v>
      </c>
      <c r="AA225" s="91">
        <v>52.8</v>
      </c>
      <c r="AB225" s="94">
        <v>57</v>
      </c>
      <c r="AC225" s="94">
        <v>57</v>
      </c>
      <c r="AE225" s="95" t="s">
        <v>54</v>
      </c>
      <c r="AF225" s="55">
        <v>55.41</v>
      </c>
      <c r="AG225" s="138">
        <f t="shared" si="22"/>
        <v>2133.2849999999999</v>
      </c>
      <c r="AH225" s="78">
        <v>43.2</v>
      </c>
      <c r="AI225" s="27">
        <v>43.2</v>
      </c>
      <c r="AJ225" s="79">
        <v>72</v>
      </c>
      <c r="AK225" s="79">
        <v>72</v>
      </c>
      <c r="AM225" s="14">
        <v>52.041336546624301</v>
      </c>
      <c r="AN225" s="14">
        <v>54.172736018277504</v>
      </c>
      <c r="AO225" s="14">
        <v>76.515958930803507</v>
      </c>
      <c r="AP225" s="14">
        <v>46.093428186198302</v>
      </c>
      <c r="AQ225" s="109">
        <v>20.8</v>
      </c>
      <c r="AR225" s="115">
        <f t="shared" si="23"/>
        <v>143.40938711700181</v>
      </c>
      <c r="AW225" s="50">
        <v>1612</v>
      </c>
    </row>
    <row r="226" spans="1:49" ht="10.15" customHeight="1" x14ac:dyDescent="0.2">
      <c r="A226" s="24">
        <v>42105</v>
      </c>
      <c r="B226" s="54">
        <f t="shared" si="24"/>
        <v>2015</v>
      </c>
      <c r="D226" s="81">
        <v>58.6</v>
      </c>
      <c r="E226" s="32">
        <v>32.64</v>
      </c>
      <c r="F226" s="34">
        <f t="shared" si="20"/>
        <v>3512.7400000000002</v>
      </c>
      <c r="G226" s="34"/>
      <c r="H226" s="34">
        <v>120</v>
      </c>
      <c r="I226" s="6">
        <v>141000</v>
      </c>
      <c r="J226" s="6">
        <v>141</v>
      </c>
      <c r="L226" s="96">
        <v>57.51</v>
      </c>
      <c r="M226" s="80">
        <f t="shared" si="21"/>
        <v>2214.1349999999998</v>
      </c>
      <c r="N226" s="145"/>
      <c r="O226" s="3">
        <v>46</v>
      </c>
      <c r="S226" s="26">
        <v>64.2</v>
      </c>
      <c r="U226" s="120">
        <v>240.85341999999991</v>
      </c>
      <c r="V226" s="120">
        <f t="shared" si="19"/>
        <v>8.5021257259999974</v>
      </c>
      <c r="W226" s="120">
        <v>214.19913999999986</v>
      </c>
      <c r="X226" s="120">
        <v>231</v>
      </c>
      <c r="Z226" s="91">
        <v>50.919490000000003</v>
      </c>
      <c r="AA226" s="91">
        <v>53.1</v>
      </c>
      <c r="AB226" s="94">
        <v>57</v>
      </c>
      <c r="AC226" s="94">
        <v>57</v>
      </c>
      <c r="AE226" s="95" t="s">
        <v>54</v>
      </c>
      <c r="AF226" s="55">
        <v>55.41</v>
      </c>
      <c r="AG226" s="138">
        <f t="shared" si="22"/>
        <v>2133.2849999999999</v>
      </c>
      <c r="AH226" s="78">
        <v>38.700000000000003</v>
      </c>
      <c r="AI226" s="27">
        <v>38.700000000000003</v>
      </c>
      <c r="AJ226" s="79">
        <v>72</v>
      </c>
      <c r="AK226" s="79">
        <v>72</v>
      </c>
      <c r="AM226" s="14">
        <v>53.494603644419897</v>
      </c>
      <c r="AN226" s="14">
        <v>56.988073283636197</v>
      </c>
      <c r="AO226" s="14">
        <v>77.655850063349291</v>
      </c>
      <c r="AP226" s="14">
        <v>43.783690262981402</v>
      </c>
      <c r="AQ226" s="109">
        <v>25.2</v>
      </c>
      <c r="AR226" s="115">
        <f t="shared" si="23"/>
        <v>146.63954032633069</v>
      </c>
      <c r="AW226" s="50">
        <v>1612</v>
      </c>
    </row>
    <row r="227" spans="1:49" ht="10.15" customHeight="1" x14ac:dyDescent="0.2">
      <c r="A227" s="24">
        <v>42106</v>
      </c>
      <c r="B227" s="54">
        <f t="shared" si="24"/>
        <v>2015</v>
      </c>
      <c r="D227" s="81">
        <v>58.6</v>
      </c>
      <c r="E227" s="32">
        <v>32.64</v>
      </c>
      <c r="F227" s="34">
        <f t="shared" si="20"/>
        <v>3512.7400000000002</v>
      </c>
      <c r="G227" s="34"/>
      <c r="H227" s="34">
        <v>110</v>
      </c>
      <c r="I227" s="6">
        <v>141000</v>
      </c>
      <c r="J227" s="6">
        <v>141</v>
      </c>
      <c r="L227" s="96">
        <v>57.51</v>
      </c>
      <c r="M227" s="80">
        <f t="shared" si="21"/>
        <v>2214.1349999999998</v>
      </c>
      <c r="N227" s="145"/>
      <c r="O227" s="3">
        <v>42</v>
      </c>
      <c r="S227" s="26">
        <v>64.2</v>
      </c>
      <c r="U227" s="120">
        <v>239.19396000000012</v>
      </c>
      <c r="V227" s="120">
        <f t="shared" si="19"/>
        <v>8.4435467880000026</v>
      </c>
      <c r="W227" s="120">
        <v>216.23506000000006</v>
      </c>
      <c r="X227" s="120">
        <v>231</v>
      </c>
      <c r="Z227" s="91">
        <v>52.933410000000002</v>
      </c>
      <c r="AA227" s="91">
        <v>52.3</v>
      </c>
      <c r="AB227" s="94">
        <v>57</v>
      </c>
      <c r="AC227" s="94">
        <v>57</v>
      </c>
      <c r="AE227" s="95" t="s">
        <v>54</v>
      </c>
      <c r="AF227" s="55">
        <v>55.41</v>
      </c>
      <c r="AG227" s="138">
        <f t="shared" si="22"/>
        <v>2133.2849999999999</v>
      </c>
      <c r="AH227" s="78">
        <v>42.8</v>
      </c>
      <c r="AI227" s="27">
        <v>42.8</v>
      </c>
      <c r="AJ227" s="79">
        <v>72</v>
      </c>
      <c r="AK227" s="79">
        <v>72</v>
      </c>
      <c r="AM227" s="14">
        <v>53.731558880534699</v>
      </c>
      <c r="AN227" s="14">
        <v>55.268693511745198</v>
      </c>
      <c r="AO227" s="14">
        <v>78.923798148582605</v>
      </c>
      <c r="AP227" s="14">
        <v>43.399507055467801</v>
      </c>
      <c r="AQ227" s="109">
        <v>24.4</v>
      </c>
      <c r="AR227" s="115">
        <f t="shared" si="23"/>
        <v>146.7233052040504</v>
      </c>
      <c r="AW227" s="50">
        <v>1612</v>
      </c>
    </row>
    <row r="228" spans="1:49" ht="10.15" customHeight="1" x14ac:dyDescent="0.2">
      <c r="A228" s="24">
        <v>42107</v>
      </c>
      <c r="B228" s="54">
        <f t="shared" si="24"/>
        <v>2015</v>
      </c>
      <c r="D228" s="81">
        <v>58.6</v>
      </c>
      <c r="E228" s="32">
        <v>32.64</v>
      </c>
      <c r="F228" s="34">
        <f t="shared" si="20"/>
        <v>3512.7400000000002</v>
      </c>
      <c r="G228" s="34"/>
      <c r="H228" s="34">
        <v>111</v>
      </c>
      <c r="I228" s="6">
        <v>141000</v>
      </c>
      <c r="J228" s="6">
        <v>141</v>
      </c>
      <c r="L228" s="96">
        <v>57.51</v>
      </c>
      <c r="M228" s="80">
        <f t="shared" si="21"/>
        <v>2214.1349999999998</v>
      </c>
      <c r="N228" s="145"/>
      <c r="O228" s="3">
        <v>46</v>
      </c>
      <c r="S228" s="80">
        <v>53</v>
      </c>
      <c r="T228" s="83" t="s">
        <v>49</v>
      </c>
      <c r="U228" s="120">
        <v>233.36220999999981</v>
      </c>
      <c r="V228" s="120">
        <f t="shared" si="19"/>
        <v>8.237686012999994</v>
      </c>
      <c r="W228" s="120">
        <v>217.90997000000004</v>
      </c>
      <c r="X228" s="120">
        <v>231</v>
      </c>
      <c r="Z228" s="91">
        <v>52.252160000000003</v>
      </c>
      <c r="AA228" s="91">
        <v>52.2</v>
      </c>
      <c r="AB228" s="94">
        <v>57</v>
      </c>
      <c r="AC228" s="94">
        <v>57</v>
      </c>
      <c r="AE228" s="95" t="s">
        <v>54</v>
      </c>
      <c r="AF228" s="55">
        <v>55.41</v>
      </c>
      <c r="AG228" s="138">
        <f t="shared" si="22"/>
        <v>2133.2849999999999</v>
      </c>
      <c r="AH228" s="78">
        <v>42.8</v>
      </c>
      <c r="AI228" s="27">
        <v>42.8</v>
      </c>
      <c r="AJ228" s="79">
        <v>72</v>
      </c>
      <c r="AK228" s="79">
        <v>72</v>
      </c>
      <c r="AM228" s="14">
        <v>51.104039702344195</v>
      </c>
      <c r="AN228" s="14">
        <v>52.909382396690802</v>
      </c>
      <c r="AO228" s="14">
        <v>75.690028470144796</v>
      </c>
      <c r="AP228" s="14">
        <v>44.536980493349503</v>
      </c>
      <c r="AQ228" s="109">
        <v>22.2</v>
      </c>
      <c r="AR228" s="115">
        <f t="shared" si="23"/>
        <v>142.4270089634943</v>
      </c>
      <c r="AW228" s="50">
        <v>1612</v>
      </c>
    </row>
    <row r="229" spans="1:49" ht="10.15" customHeight="1" x14ac:dyDescent="0.2">
      <c r="A229" s="24">
        <v>42108</v>
      </c>
      <c r="B229" s="54">
        <f t="shared" si="24"/>
        <v>2015</v>
      </c>
      <c r="D229" s="81">
        <v>58.6</v>
      </c>
      <c r="E229" s="32">
        <v>32.64</v>
      </c>
      <c r="F229" s="34">
        <f t="shared" si="20"/>
        <v>3512.7400000000002</v>
      </c>
      <c r="G229" s="34"/>
      <c r="H229" s="34">
        <v>112</v>
      </c>
      <c r="I229" s="6">
        <v>141000</v>
      </c>
      <c r="J229" s="6">
        <v>141</v>
      </c>
      <c r="L229" s="96">
        <v>57.51</v>
      </c>
      <c r="M229" s="80">
        <f t="shared" si="21"/>
        <v>2214.1349999999998</v>
      </c>
      <c r="N229" s="145"/>
      <c r="O229" s="3">
        <v>46</v>
      </c>
      <c r="S229" s="80">
        <v>53</v>
      </c>
      <c r="T229" s="83" t="s">
        <v>49</v>
      </c>
      <c r="U229" s="120">
        <v>237.47999000000002</v>
      </c>
      <c r="V229" s="120">
        <f t="shared" si="19"/>
        <v>8.3830436470000009</v>
      </c>
      <c r="W229" s="120">
        <v>213.23472000000001</v>
      </c>
      <c r="X229" s="120">
        <v>231</v>
      </c>
      <c r="Z229" s="91">
        <v>51.744349999999997</v>
      </c>
      <c r="AA229" s="91">
        <v>51</v>
      </c>
      <c r="AB229" s="94">
        <v>57</v>
      </c>
      <c r="AC229" s="94">
        <v>57</v>
      </c>
      <c r="AE229" s="95" t="s">
        <v>54</v>
      </c>
      <c r="AF229" s="55">
        <v>55.41</v>
      </c>
      <c r="AG229" s="138">
        <f t="shared" si="22"/>
        <v>2133.2849999999999</v>
      </c>
      <c r="AH229" s="78">
        <v>42.8</v>
      </c>
      <c r="AI229" s="27">
        <v>42.8</v>
      </c>
      <c r="AJ229" s="79">
        <v>72</v>
      </c>
      <c r="AK229" s="79">
        <v>72</v>
      </c>
      <c r="AM229" s="14">
        <v>51.391559186049996</v>
      </c>
      <c r="AN229" s="14">
        <v>52.626074924424799</v>
      </c>
      <c r="AO229" s="14">
        <v>77.937928258143202</v>
      </c>
      <c r="AP229" s="14">
        <v>42.396508990727504</v>
      </c>
      <c r="AQ229" s="109">
        <v>18.600000000000001</v>
      </c>
      <c r="AR229" s="115">
        <f t="shared" si="23"/>
        <v>138.93443724887069</v>
      </c>
      <c r="AW229" s="50">
        <v>1612</v>
      </c>
    </row>
    <row r="230" spans="1:49" ht="10.15" customHeight="1" x14ac:dyDescent="0.2">
      <c r="A230" s="24">
        <v>42109</v>
      </c>
      <c r="B230" s="54">
        <f t="shared" si="24"/>
        <v>2015</v>
      </c>
      <c r="D230" s="81">
        <v>58.6</v>
      </c>
      <c r="E230" s="32">
        <v>32.64</v>
      </c>
      <c r="F230" s="34">
        <f t="shared" si="20"/>
        <v>3512.7400000000002</v>
      </c>
      <c r="G230" s="34"/>
      <c r="H230" s="34">
        <v>118</v>
      </c>
      <c r="I230" s="6">
        <v>141000</v>
      </c>
      <c r="J230" s="6">
        <v>141</v>
      </c>
      <c r="L230" s="96">
        <v>57.51</v>
      </c>
      <c r="M230" s="80">
        <f t="shared" si="21"/>
        <v>2214.1349999999998</v>
      </c>
      <c r="N230" s="145"/>
      <c r="O230" s="3">
        <v>45</v>
      </c>
      <c r="S230" s="80">
        <v>53</v>
      </c>
      <c r="T230" s="83" t="s">
        <v>49</v>
      </c>
      <c r="U230" s="120">
        <v>235.16837000000012</v>
      </c>
      <c r="V230" s="120">
        <f t="shared" si="19"/>
        <v>8.3014434610000052</v>
      </c>
      <c r="W230" s="120">
        <v>209.04158000000004</v>
      </c>
      <c r="X230" s="120">
        <v>231</v>
      </c>
      <c r="Z230" s="91">
        <v>51.286990000000003</v>
      </c>
      <c r="AA230" s="91">
        <v>53</v>
      </c>
      <c r="AB230" s="91">
        <v>59.722000000000001</v>
      </c>
      <c r="AC230" s="91">
        <v>59.722000000000001</v>
      </c>
      <c r="AE230" s="95"/>
      <c r="AF230" s="55">
        <v>55.41</v>
      </c>
      <c r="AG230" s="138">
        <f t="shared" si="22"/>
        <v>2133.2849999999999</v>
      </c>
      <c r="AH230" s="78">
        <v>40.4</v>
      </c>
      <c r="AI230" s="27">
        <v>40.4</v>
      </c>
      <c r="AJ230" s="79">
        <v>72</v>
      </c>
      <c r="AK230" s="79">
        <v>72</v>
      </c>
      <c r="AM230" s="14">
        <v>50.532863087921406</v>
      </c>
      <c r="AN230" s="14">
        <v>51.927780807129295</v>
      </c>
      <c r="AO230" s="14">
        <v>77.618378920913003</v>
      </c>
      <c r="AP230" s="14">
        <v>41.877835384495405</v>
      </c>
      <c r="AQ230" s="109">
        <v>20.5</v>
      </c>
      <c r="AR230" s="115">
        <f t="shared" si="23"/>
        <v>139.99621430540842</v>
      </c>
      <c r="AW230" s="50">
        <v>1612</v>
      </c>
    </row>
    <row r="231" spans="1:49" ht="10.15" customHeight="1" x14ac:dyDescent="0.2">
      <c r="A231" s="24">
        <v>42110</v>
      </c>
      <c r="B231" s="54">
        <f t="shared" si="24"/>
        <v>2015</v>
      </c>
      <c r="D231" s="81">
        <v>58.6</v>
      </c>
      <c r="E231" s="32">
        <v>32.64</v>
      </c>
      <c r="F231" s="34">
        <f t="shared" si="20"/>
        <v>3512.7400000000002</v>
      </c>
      <c r="G231" s="34"/>
      <c r="H231" s="34">
        <v>123</v>
      </c>
      <c r="I231" s="6">
        <v>141000</v>
      </c>
      <c r="J231" s="6">
        <v>141</v>
      </c>
      <c r="L231" s="96">
        <v>57.51</v>
      </c>
      <c r="M231" s="80">
        <f t="shared" si="21"/>
        <v>2214.1349999999998</v>
      </c>
      <c r="N231" s="145"/>
      <c r="O231" s="3">
        <v>43</v>
      </c>
      <c r="S231" s="26">
        <v>64.2</v>
      </c>
      <c r="U231" s="120">
        <v>236.48437999999996</v>
      </c>
      <c r="V231" s="120">
        <f t="shared" si="19"/>
        <v>8.3478986139999982</v>
      </c>
      <c r="W231" s="120">
        <v>210.36469000000002</v>
      </c>
      <c r="X231" s="120">
        <v>231</v>
      </c>
      <c r="Z231" s="91">
        <v>51.503720000000001</v>
      </c>
      <c r="AA231" s="91">
        <v>50.9</v>
      </c>
      <c r="AB231" s="91">
        <v>59.722000000000001</v>
      </c>
      <c r="AC231" s="91">
        <v>59.722000000000001</v>
      </c>
      <c r="AE231" s="95"/>
      <c r="AF231" s="55">
        <v>55.41</v>
      </c>
      <c r="AG231" s="138">
        <f t="shared" si="22"/>
        <v>2133.2849999999999</v>
      </c>
      <c r="AH231" s="78">
        <v>42.6</v>
      </c>
      <c r="AI231" s="27">
        <v>42.6</v>
      </c>
      <c r="AJ231" s="79">
        <v>72</v>
      </c>
      <c r="AK231" s="79">
        <v>72</v>
      </c>
      <c r="AM231" s="14">
        <v>52.968878646247596</v>
      </c>
      <c r="AN231" s="14">
        <v>54.4645716329386</v>
      </c>
      <c r="AO231" s="14">
        <v>76.531179848843891</v>
      </c>
      <c r="AP231" s="14">
        <v>40.627665364807797</v>
      </c>
      <c r="AQ231" s="109">
        <v>30.4</v>
      </c>
      <c r="AR231" s="115">
        <f t="shared" si="23"/>
        <v>147.55884521365169</v>
      </c>
      <c r="AW231" s="50">
        <v>1612</v>
      </c>
    </row>
    <row r="232" spans="1:49" ht="10.15" customHeight="1" x14ac:dyDescent="0.2">
      <c r="A232" s="24">
        <v>42111</v>
      </c>
      <c r="B232" s="54">
        <f t="shared" si="24"/>
        <v>2015</v>
      </c>
      <c r="D232" s="81">
        <v>58.6</v>
      </c>
      <c r="E232" s="32">
        <v>32.64</v>
      </c>
      <c r="F232" s="34">
        <f t="shared" si="20"/>
        <v>3512.7400000000002</v>
      </c>
      <c r="G232" s="34"/>
      <c r="H232" s="34">
        <v>127</v>
      </c>
      <c r="I232" s="6">
        <v>141000</v>
      </c>
      <c r="J232" s="6">
        <v>141</v>
      </c>
      <c r="L232" s="96">
        <v>57.51</v>
      </c>
      <c r="M232" s="80">
        <f t="shared" si="21"/>
        <v>2214.1349999999998</v>
      </c>
      <c r="N232" s="145"/>
      <c r="O232" s="3">
        <v>45</v>
      </c>
      <c r="S232" s="26">
        <v>64.2</v>
      </c>
      <c r="U232" s="120">
        <v>238.75944999999993</v>
      </c>
      <c r="V232" s="120">
        <f t="shared" si="19"/>
        <v>8.4282085849999966</v>
      </c>
      <c r="W232" s="120">
        <v>214.93078999999997</v>
      </c>
      <c r="X232" s="120">
        <v>231</v>
      </c>
      <c r="Z232" s="91">
        <v>51.047289999999997</v>
      </c>
      <c r="AA232" s="91">
        <v>51.9</v>
      </c>
      <c r="AB232" s="91">
        <v>59.722000000000001</v>
      </c>
      <c r="AC232" s="91">
        <v>59.722000000000001</v>
      </c>
      <c r="AE232" s="95"/>
      <c r="AF232" s="55">
        <v>55.41</v>
      </c>
      <c r="AG232" s="138">
        <f t="shared" si="22"/>
        <v>2133.2849999999999</v>
      </c>
      <c r="AH232" s="78">
        <v>40.1</v>
      </c>
      <c r="AI232" s="27">
        <v>40.1</v>
      </c>
      <c r="AJ232" s="79">
        <v>72</v>
      </c>
      <c r="AK232" s="79">
        <v>72</v>
      </c>
      <c r="AM232" s="14">
        <v>52.314375963674003</v>
      </c>
      <c r="AN232" s="14">
        <v>54.9240467189179</v>
      </c>
      <c r="AO232" s="14">
        <v>75.488022819346199</v>
      </c>
      <c r="AP232" s="14">
        <v>40.6609393901457</v>
      </c>
      <c r="AQ232" s="109">
        <v>28.1</v>
      </c>
      <c r="AR232" s="115">
        <f t="shared" si="23"/>
        <v>144.24896220949191</v>
      </c>
      <c r="AW232" s="50">
        <v>1612</v>
      </c>
    </row>
    <row r="233" spans="1:49" ht="10.15" customHeight="1" x14ac:dyDescent="0.2">
      <c r="A233" s="24">
        <v>42112</v>
      </c>
      <c r="B233" s="54">
        <f t="shared" si="24"/>
        <v>2015</v>
      </c>
      <c r="D233" s="81">
        <v>58.6</v>
      </c>
      <c r="E233" s="32">
        <v>32.64</v>
      </c>
      <c r="F233" s="34">
        <f t="shared" si="20"/>
        <v>3512.7400000000002</v>
      </c>
      <c r="G233" s="34"/>
      <c r="H233" s="34">
        <v>121</v>
      </c>
      <c r="I233" s="6">
        <v>141000</v>
      </c>
      <c r="J233" s="6">
        <v>141</v>
      </c>
      <c r="L233" s="96">
        <v>57.51</v>
      </c>
      <c r="M233" s="80">
        <f t="shared" si="21"/>
        <v>2214.1349999999998</v>
      </c>
      <c r="N233" s="145"/>
      <c r="O233" s="3">
        <v>42</v>
      </c>
      <c r="S233" s="26">
        <v>64.2</v>
      </c>
      <c r="U233" s="120">
        <v>243.76857999999987</v>
      </c>
      <c r="V233" s="120">
        <f t="shared" si="19"/>
        <v>8.6050308739999952</v>
      </c>
      <c r="W233" s="120">
        <v>212.04238999999987</v>
      </c>
      <c r="X233" s="120">
        <v>231</v>
      </c>
      <c r="Z233" s="91">
        <v>50.617930000000001</v>
      </c>
      <c r="AA233" s="91">
        <v>52.9</v>
      </c>
      <c r="AB233" s="91">
        <v>59.722000000000001</v>
      </c>
      <c r="AC233" s="91">
        <v>59.722000000000001</v>
      </c>
      <c r="AF233" s="55">
        <v>55.41</v>
      </c>
      <c r="AG233" s="138">
        <f t="shared" si="22"/>
        <v>2133.2849999999999</v>
      </c>
      <c r="AH233" s="78">
        <v>40.1</v>
      </c>
      <c r="AI233" s="27">
        <v>40.1</v>
      </c>
      <c r="AJ233" s="79">
        <v>72</v>
      </c>
      <c r="AK233" s="79">
        <v>72</v>
      </c>
      <c r="AM233" s="14">
        <v>51.541857166241002</v>
      </c>
      <c r="AN233" s="14">
        <v>53.692091362243303</v>
      </c>
      <c r="AO233" s="14">
        <v>76.272330868423694</v>
      </c>
      <c r="AP233" s="14">
        <v>39.761734522117301</v>
      </c>
      <c r="AQ233" s="109">
        <v>31.3</v>
      </c>
      <c r="AR233" s="115">
        <f t="shared" si="23"/>
        <v>147.33406539054101</v>
      </c>
      <c r="AW233" s="50">
        <v>1612</v>
      </c>
    </row>
    <row r="234" spans="1:49" ht="10.15" customHeight="1" x14ac:dyDescent="0.2">
      <c r="A234" s="24">
        <v>42113</v>
      </c>
      <c r="B234" s="54">
        <f t="shared" si="24"/>
        <v>2015</v>
      </c>
      <c r="D234" s="81">
        <v>58.6</v>
      </c>
      <c r="E234" s="32">
        <v>32.64</v>
      </c>
      <c r="F234" s="34">
        <f t="shared" si="20"/>
        <v>3512.7400000000002</v>
      </c>
      <c r="G234" s="34"/>
      <c r="H234" s="34">
        <v>114</v>
      </c>
      <c r="I234" s="6">
        <v>141000</v>
      </c>
      <c r="J234" s="6">
        <v>141</v>
      </c>
      <c r="L234" s="96">
        <v>57.51</v>
      </c>
      <c r="M234" s="80">
        <f t="shared" si="21"/>
        <v>2214.1349999999998</v>
      </c>
      <c r="N234" s="145"/>
      <c r="O234" s="3">
        <v>42</v>
      </c>
      <c r="S234" s="26">
        <v>64.2</v>
      </c>
      <c r="U234" s="120">
        <v>242.16807999999995</v>
      </c>
      <c r="V234" s="120">
        <f t="shared" si="19"/>
        <v>8.5485332239999963</v>
      </c>
      <c r="W234" s="120">
        <v>212.99175999999989</v>
      </c>
      <c r="X234" s="120">
        <v>231</v>
      </c>
      <c r="Z234" s="91">
        <v>50.11842</v>
      </c>
      <c r="AA234" s="91">
        <v>52.8</v>
      </c>
      <c r="AB234" s="91">
        <v>59.722000000000001</v>
      </c>
      <c r="AC234" s="91">
        <v>59.722000000000001</v>
      </c>
      <c r="AF234" s="55">
        <v>55.41</v>
      </c>
      <c r="AG234" s="138">
        <f t="shared" si="22"/>
        <v>2133.2849999999999</v>
      </c>
      <c r="AH234" s="78">
        <v>39.5</v>
      </c>
      <c r="AI234" s="27">
        <v>39.5</v>
      </c>
      <c r="AJ234" s="79">
        <v>72</v>
      </c>
      <c r="AK234" s="79">
        <v>72</v>
      </c>
      <c r="AM234" s="14">
        <v>51.897162648318599</v>
      </c>
      <c r="AN234" s="14">
        <v>52.498488446296797</v>
      </c>
      <c r="AO234" s="14">
        <v>75.885668435820705</v>
      </c>
      <c r="AP234" s="14">
        <v>43.2308208539948</v>
      </c>
      <c r="AQ234" s="109">
        <v>23</v>
      </c>
      <c r="AR234" s="115">
        <f t="shared" si="23"/>
        <v>142.11648928981549</v>
      </c>
      <c r="AW234" s="50">
        <v>1612</v>
      </c>
    </row>
    <row r="235" spans="1:49" ht="10.15" customHeight="1" x14ac:dyDescent="0.2">
      <c r="A235" s="24">
        <v>42114</v>
      </c>
      <c r="B235" s="54">
        <f t="shared" si="24"/>
        <v>2015</v>
      </c>
      <c r="D235" s="81">
        <v>58.6</v>
      </c>
      <c r="E235" s="32">
        <v>32.64</v>
      </c>
      <c r="F235" s="34">
        <f t="shared" si="20"/>
        <v>3512.7400000000002</v>
      </c>
      <c r="G235" s="34"/>
      <c r="H235" s="34">
        <v>116</v>
      </c>
      <c r="I235" s="6">
        <v>137000</v>
      </c>
      <c r="J235" s="55">
        <v>137</v>
      </c>
      <c r="K235" s="86" t="s">
        <v>59</v>
      </c>
      <c r="L235" s="96">
        <v>57.51</v>
      </c>
      <c r="M235" s="80">
        <f t="shared" si="21"/>
        <v>2214.1349999999998</v>
      </c>
      <c r="N235" s="145"/>
      <c r="O235" s="3">
        <v>42</v>
      </c>
      <c r="S235" s="26">
        <v>64.2</v>
      </c>
      <c r="U235" s="120">
        <v>238.9944599999998</v>
      </c>
      <c r="V235" s="120">
        <f t="shared" si="19"/>
        <v>8.4365044379999929</v>
      </c>
      <c r="W235" s="120">
        <v>212.39424999999997</v>
      </c>
      <c r="X235" s="120">
        <v>231</v>
      </c>
      <c r="Z235" s="91">
        <v>50.707320000000003</v>
      </c>
      <c r="AA235" s="91">
        <v>52</v>
      </c>
      <c r="AB235" s="91">
        <v>59.722000000000001</v>
      </c>
      <c r="AC235" s="91">
        <v>59.722000000000001</v>
      </c>
      <c r="AF235" s="55">
        <v>55.41</v>
      </c>
      <c r="AG235" s="138">
        <f t="shared" si="22"/>
        <v>2133.2849999999999</v>
      </c>
      <c r="AH235" s="78">
        <v>39.200000000000003</v>
      </c>
      <c r="AI235" s="27">
        <v>39.200000000000003</v>
      </c>
      <c r="AJ235" s="82">
        <v>66</v>
      </c>
      <c r="AK235" s="79">
        <v>70</v>
      </c>
      <c r="AL235" s="27" t="s">
        <v>51</v>
      </c>
      <c r="AM235" s="14">
        <v>51.2984848652479</v>
      </c>
      <c r="AN235" s="14">
        <v>51.616828120908302</v>
      </c>
      <c r="AO235" s="14">
        <v>77.12449273407789</v>
      </c>
      <c r="AP235" s="14">
        <v>44.638935627893503</v>
      </c>
      <c r="AQ235" s="109">
        <v>25.1</v>
      </c>
      <c r="AR235" s="115">
        <f t="shared" si="23"/>
        <v>146.86342836197139</v>
      </c>
      <c r="AW235" s="50">
        <v>1612</v>
      </c>
    </row>
    <row r="236" spans="1:49" ht="10.15" customHeight="1" x14ac:dyDescent="0.2">
      <c r="A236" s="24">
        <v>42115</v>
      </c>
      <c r="B236" s="54">
        <f t="shared" si="24"/>
        <v>2015</v>
      </c>
      <c r="D236" s="81">
        <v>58.6</v>
      </c>
      <c r="E236" s="32">
        <v>32.64</v>
      </c>
      <c r="F236" s="34">
        <f t="shared" si="20"/>
        <v>3512.7400000000002</v>
      </c>
      <c r="G236" s="34"/>
      <c r="H236" s="34">
        <v>119</v>
      </c>
      <c r="I236" s="6">
        <v>137000</v>
      </c>
      <c r="J236" s="55">
        <v>137</v>
      </c>
      <c r="K236" s="86" t="s">
        <v>59</v>
      </c>
      <c r="L236" s="96">
        <v>57.51</v>
      </c>
      <c r="M236" s="80">
        <f t="shared" si="21"/>
        <v>2214.1349999999998</v>
      </c>
      <c r="N236" s="145"/>
      <c r="O236" s="3">
        <v>41</v>
      </c>
      <c r="S236" s="26">
        <v>64.2</v>
      </c>
      <c r="U236" s="120">
        <v>240.35128</v>
      </c>
      <c r="V236" s="120">
        <f t="shared" si="19"/>
        <v>8.4844001840000001</v>
      </c>
      <c r="W236" s="120">
        <v>212.52126999999999</v>
      </c>
      <c r="X236" s="120">
        <v>231</v>
      </c>
      <c r="Z236" s="91">
        <v>50.260849999999998</v>
      </c>
      <c r="AA236" s="91">
        <v>51.2</v>
      </c>
      <c r="AB236" s="91">
        <v>59.722000000000001</v>
      </c>
      <c r="AC236" s="91">
        <v>59.722000000000001</v>
      </c>
      <c r="AF236" s="55">
        <v>55.41</v>
      </c>
      <c r="AG236" s="138">
        <f t="shared" si="22"/>
        <v>2133.2849999999999</v>
      </c>
      <c r="AH236" s="78">
        <v>40</v>
      </c>
      <c r="AI236" s="27">
        <v>40</v>
      </c>
      <c r="AJ236" s="82">
        <v>66</v>
      </c>
      <c r="AK236" s="79">
        <v>70</v>
      </c>
      <c r="AL236" s="27" t="s">
        <v>51</v>
      </c>
      <c r="AM236" s="14">
        <v>52.102469401432401</v>
      </c>
      <c r="AN236" s="14">
        <v>52.009473107842297</v>
      </c>
      <c r="AO236" s="14">
        <v>77.189168104441791</v>
      </c>
      <c r="AP236" s="14">
        <v>44.334190018491306</v>
      </c>
      <c r="AQ236" s="109">
        <v>22</v>
      </c>
      <c r="AR236" s="115">
        <f t="shared" si="23"/>
        <v>143.5233581229331</v>
      </c>
      <c r="AW236" s="50">
        <v>1612</v>
      </c>
    </row>
    <row r="237" spans="1:49" ht="10.15" customHeight="1" x14ac:dyDescent="0.2">
      <c r="A237" s="24">
        <v>42116</v>
      </c>
      <c r="B237" s="54">
        <f t="shared" si="24"/>
        <v>2015</v>
      </c>
      <c r="D237" s="81">
        <v>58.6</v>
      </c>
      <c r="E237" s="32">
        <v>32.64</v>
      </c>
      <c r="F237" s="34">
        <f t="shared" si="20"/>
        <v>3512.7400000000002</v>
      </c>
      <c r="G237" s="34"/>
      <c r="H237" s="34">
        <v>114</v>
      </c>
      <c r="I237" s="6">
        <v>141000</v>
      </c>
      <c r="J237" s="6">
        <v>141</v>
      </c>
      <c r="L237" s="96">
        <v>57.51</v>
      </c>
      <c r="M237" s="80">
        <f t="shared" si="21"/>
        <v>2214.1349999999998</v>
      </c>
      <c r="N237" s="145"/>
      <c r="O237" s="3">
        <v>42</v>
      </c>
      <c r="S237" s="26">
        <v>64.2</v>
      </c>
      <c r="U237" s="120">
        <v>237.91862000000006</v>
      </c>
      <c r="V237" s="120">
        <f t="shared" si="19"/>
        <v>8.398527286000002</v>
      </c>
      <c r="W237" s="120">
        <v>214.45122000000009</v>
      </c>
      <c r="X237" s="120">
        <v>231</v>
      </c>
      <c r="Z237" s="91">
        <v>50.611960000000003</v>
      </c>
      <c r="AA237" s="91">
        <v>52.6</v>
      </c>
      <c r="AB237" s="91">
        <v>59.722000000000001</v>
      </c>
      <c r="AC237" s="91">
        <v>59.722000000000001</v>
      </c>
      <c r="AF237" s="55">
        <v>55.41</v>
      </c>
      <c r="AG237" s="138">
        <f t="shared" si="22"/>
        <v>2133.2849999999999</v>
      </c>
      <c r="AH237" s="78">
        <v>44.9</v>
      </c>
      <c r="AI237" s="27">
        <v>44.9</v>
      </c>
      <c r="AJ237" s="82">
        <v>66</v>
      </c>
      <c r="AK237" s="79">
        <v>70</v>
      </c>
      <c r="AL237" s="27" t="s">
        <v>51</v>
      </c>
      <c r="AM237" s="14">
        <v>53.494516700432897</v>
      </c>
      <c r="AN237" s="14">
        <v>53.162927206743802</v>
      </c>
      <c r="AO237" s="14">
        <v>78.330789183401194</v>
      </c>
      <c r="AP237" s="14">
        <v>40.9968290773744</v>
      </c>
      <c r="AQ237" s="109">
        <v>22.6</v>
      </c>
      <c r="AR237" s="115">
        <f t="shared" si="23"/>
        <v>141.9276182607756</v>
      </c>
      <c r="AW237" s="50">
        <v>1612</v>
      </c>
    </row>
    <row r="238" spans="1:49" ht="10.15" customHeight="1" x14ac:dyDescent="0.2">
      <c r="A238" s="24">
        <v>42117</v>
      </c>
      <c r="B238" s="54">
        <f t="shared" si="24"/>
        <v>2015</v>
      </c>
      <c r="D238" s="81">
        <v>58.6</v>
      </c>
      <c r="E238" s="32">
        <v>32.64</v>
      </c>
      <c r="F238" s="34">
        <f t="shared" si="20"/>
        <v>3512.7400000000002</v>
      </c>
      <c r="G238" s="34"/>
      <c r="H238" s="34">
        <v>115</v>
      </c>
      <c r="I238" s="6">
        <v>141000</v>
      </c>
      <c r="J238" s="6">
        <v>141</v>
      </c>
      <c r="L238" s="96">
        <v>57.51</v>
      </c>
      <c r="M238" s="80">
        <f t="shared" si="21"/>
        <v>2214.1349999999998</v>
      </c>
      <c r="N238" s="145"/>
      <c r="O238" s="3">
        <v>47</v>
      </c>
      <c r="S238" s="26">
        <v>64.2</v>
      </c>
      <c r="U238" s="120">
        <v>238.28100000000003</v>
      </c>
      <c r="V238" s="120">
        <f t="shared" si="19"/>
        <v>8.4113193000000006</v>
      </c>
      <c r="W238" s="120">
        <v>216.61517999999998</v>
      </c>
      <c r="X238" s="120">
        <v>231</v>
      </c>
      <c r="Y238" s="112"/>
      <c r="Z238" s="91">
        <v>50.784979999999997</v>
      </c>
      <c r="AA238" s="91">
        <v>54.2</v>
      </c>
      <c r="AB238" s="91">
        <v>59.722000000000001</v>
      </c>
      <c r="AC238" s="91">
        <v>59.722000000000001</v>
      </c>
      <c r="AF238" s="55">
        <v>55.41</v>
      </c>
      <c r="AG238" s="138">
        <f t="shared" si="22"/>
        <v>2133.2849999999999</v>
      </c>
      <c r="AH238" s="78">
        <v>45.5</v>
      </c>
      <c r="AI238" s="27">
        <v>45.5</v>
      </c>
      <c r="AJ238" s="82">
        <v>66</v>
      </c>
      <c r="AK238" s="79">
        <v>70</v>
      </c>
      <c r="AL238" s="27" t="s">
        <v>51</v>
      </c>
      <c r="AM238" s="14">
        <v>53</v>
      </c>
      <c r="AN238" s="14">
        <v>53.3</v>
      </c>
      <c r="AO238" s="14">
        <v>77.2</v>
      </c>
      <c r="AP238" s="14">
        <v>44</v>
      </c>
      <c r="AQ238" s="109">
        <v>24.6</v>
      </c>
      <c r="AR238" s="115">
        <f t="shared" si="23"/>
        <v>145.80000000000001</v>
      </c>
      <c r="AW238" s="50">
        <v>1612</v>
      </c>
    </row>
    <row r="239" spans="1:49" ht="10.15" customHeight="1" x14ac:dyDescent="0.2">
      <c r="A239" s="24">
        <v>42118</v>
      </c>
      <c r="B239" s="54">
        <f t="shared" si="24"/>
        <v>2015</v>
      </c>
      <c r="D239" s="81">
        <v>58.6</v>
      </c>
      <c r="E239" s="32">
        <v>32.64</v>
      </c>
      <c r="F239" s="34">
        <f t="shared" si="20"/>
        <v>3512.7400000000002</v>
      </c>
      <c r="G239" s="34"/>
      <c r="H239" s="34">
        <v>113</v>
      </c>
      <c r="I239" s="6">
        <v>141000</v>
      </c>
      <c r="J239" s="6">
        <v>141</v>
      </c>
      <c r="L239" s="96">
        <v>57.51</v>
      </c>
      <c r="M239" s="80">
        <f t="shared" si="21"/>
        <v>2214.1349999999998</v>
      </c>
      <c r="N239" s="145"/>
      <c r="O239" s="3">
        <v>48</v>
      </c>
      <c r="S239" s="26">
        <v>64.2</v>
      </c>
      <c r="U239" s="120">
        <v>238.64450999999997</v>
      </c>
      <c r="V239" s="120">
        <f t="shared" si="19"/>
        <v>8.4241512029999974</v>
      </c>
      <c r="W239" s="120">
        <v>213.5962899999999</v>
      </c>
      <c r="X239" s="120">
        <v>231</v>
      </c>
      <c r="Y239" s="112"/>
      <c r="Z239" s="91">
        <v>51.136859999999999</v>
      </c>
      <c r="AA239" s="91">
        <v>49.9</v>
      </c>
      <c r="AB239" s="91">
        <v>59.722000000000001</v>
      </c>
      <c r="AC239" s="91">
        <v>59.722000000000001</v>
      </c>
      <c r="AF239" s="55">
        <v>55.41</v>
      </c>
      <c r="AG239" s="138">
        <f t="shared" si="22"/>
        <v>2133.2849999999999</v>
      </c>
      <c r="AH239" s="78">
        <v>48.5</v>
      </c>
      <c r="AI239" s="27">
        <v>48.5</v>
      </c>
      <c r="AJ239" s="82">
        <v>66</v>
      </c>
      <c r="AK239" s="79">
        <v>70</v>
      </c>
      <c r="AL239" s="27" t="s">
        <v>51</v>
      </c>
      <c r="AM239" s="14">
        <v>53.7</v>
      </c>
      <c r="AN239" s="14">
        <v>52.9</v>
      </c>
      <c r="AO239" s="14">
        <v>77.599999999999994</v>
      </c>
      <c r="AP239" s="14">
        <v>47.7</v>
      </c>
      <c r="AQ239" s="109">
        <v>20.399999999999999</v>
      </c>
      <c r="AR239" s="115">
        <f t="shared" si="23"/>
        <v>145.69999999999999</v>
      </c>
      <c r="AW239" s="50">
        <v>1612</v>
      </c>
    </row>
    <row r="240" spans="1:49" ht="10.15" customHeight="1" x14ac:dyDescent="0.2">
      <c r="A240" s="24">
        <v>42119</v>
      </c>
      <c r="B240" s="54">
        <f t="shared" si="24"/>
        <v>2015</v>
      </c>
      <c r="D240" s="81">
        <v>58.6</v>
      </c>
      <c r="E240" s="32">
        <v>32.64</v>
      </c>
      <c r="F240" s="34">
        <f t="shared" si="20"/>
        <v>3512.7400000000002</v>
      </c>
      <c r="G240" s="34"/>
      <c r="H240" s="34">
        <v>118</v>
      </c>
      <c r="I240" s="6">
        <v>141000</v>
      </c>
      <c r="J240" s="6">
        <v>141</v>
      </c>
      <c r="L240" s="96">
        <v>57.51</v>
      </c>
      <c r="M240" s="80">
        <f t="shared" si="21"/>
        <v>2214.1349999999998</v>
      </c>
      <c r="N240" s="145"/>
      <c r="O240" s="3">
        <v>50</v>
      </c>
      <c r="S240" s="26">
        <v>64.2</v>
      </c>
      <c r="U240" s="120">
        <v>239.27559000000005</v>
      </c>
      <c r="V240" s="120">
        <f t="shared" si="19"/>
        <v>8.4464283270000013</v>
      </c>
      <c r="W240" s="120">
        <v>212.68590000000006</v>
      </c>
      <c r="X240" s="120">
        <v>231</v>
      </c>
      <c r="Y240" s="112"/>
      <c r="Z240" s="91">
        <v>50.555979999999998</v>
      </c>
      <c r="AA240" s="91">
        <v>49.1</v>
      </c>
      <c r="AB240" s="91">
        <v>59.722000000000001</v>
      </c>
      <c r="AC240" s="91">
        <v>59.722000000000001</v>
      </c>
      <c r="AF240" s="55">
        <v>55.41</v>
      </c>
      <c r="AG240" s="138">
        <f t="shared" si="22"/>
        <v>2133.2849999999999</v>
      </c>
      <c r="AH240" s="78">
        <v>47.8</v>
      </c>
      <c r="AI240" s="27">
        <v>47.8</v>
      </c>
      <c r="AJ240" s="79">
        <v>72</v>
      </c>
      <c r="AK240" s="79">
        <v>72</v>
      </c>
      <c r="AM240" s="14">
        <v>54.6</v>
      </c>
      <c r="AN240" s="14">
        <v>54.2</v>
      </c>
      <c r="AO240" s="14">
        <v>77.599999999999994</v>
      </c>
      <c r="AP240" s="14">
        <v>46.1</v>
      </c>
      <c r="AQ240" s="109">
        <v>22.9</v>
      </c>
      <c r="AR240" s="115">
        <f t="shared" si="23"/>
        <v>146.6</v>
      </c>
      <c r="AW240" s="50">
        <v>1612</v>
      </c>
    </row>
    <row r="241" spans="1:49" ht="10.15" customHeight="1" x14ac:dyDescent="0.2">
      <c r="A241" s="24">
        <v>42120</v>
      </c>
      <c r="B241" s="54">
        <f t="shared" si="24"/>
        <v>2015</v>
      </c>
      <c r="D241" s="81">
        <v>58.6</v>
      </c>
      <c r="E241" s="32">
        <v>32.64</v>
      </c>
      <c r="F241" s="34">
        <f t="shared" si="20"/>
        <v>3512.7400000000002</v>
      </c>
      <c r="G241" s="34"/>
      <c r="H241" s="34">
        <v>115</v>
      </c>
      <c r="I241" s="6">
        <v>141000</v>
      </c>
      <c r="J241" s="6">
        <v>141</v>
      </c>
      <c r="L241" s="96">
        <v>57.51</v>
      </c>
      <c r="M241" s="80">
        <f t="shared" si="21"/>
        <v>2214.1349999999998</v>
      </c>
      <c r="N241" s="145"/>
      <c r="O241" s="3">
        <v>48</v>
      </c>
      <c r="S241" s="26">
        <v>64.2</v>
      </c>
      <c r="U241" s="120">
        <v>239.55377000000004</v>
      </c>
      <c r="V241" s="120">
        <f t="shared" si="19"/>
        <v>8.4562480810000018</v>
      </c>
      <c r="W241" s="120">
        <v>212.31203000000002</v>
      </c>
      <c r="X241" s="120">
        <v>231</v>
      </c>
      <c r="Y241" s="112"/>
      <c r="Z241" s="91">
        <v>50.121090000000002</v>
      </c>
      <c r="AA241" s="91">
        <v>51</v>
      </c>
      <c r="AB241" s="91">
        <v>59.722000000000001</v>
      </c>
      <c r="AC241" s="91">
        <v>59.722000000000001</v>
      </c>
      <c r="AF241" s="55">
        <v>55.41</v>
      </c>
      <c r="AG241" s="138">
        <f t="shared" si="22"/>
        <v>2133.2849999999999</v>
      </c>
      <c r="AH241" s="78">
        <v>45.6</v>
      </c>
      <c r="AI241" s="27">
        <v>45.6</v>
      </c>
      <c r="AJ241" s="79">
        <v>72</v>
      </c>
      <c r="AK241" s="79">
        <v>72</v>
      </c>
      <c r="AM241" s="14">
        <v>54.5</v>
      </c>
      <c r="AN241" s="14">
        <v>54.6</v>
      </c>
      <c r="AO241" s="14">
        <v>77.2</v>
      </c>
      <c r="AP241" s="14">
        <v>42.8</v>
      </c>
      <c r="AQ241" s="109">
        <v>22.5</v>
      </c>
      <c r="AR241" s="115">
        <f t="shared" si="23"/>
        <v>142.5</v>
      </c>
      <c r="AW241" s="50">
        <v>1612</v>
      </c>
    </row>
    <row r="242" spans="1:49" ht="10.15" customHeight="1" x14ac:dyDescent="0.2">
      <c r="A242" s="24">
        <v>42121</v>
      </c>
      <c r="B242" s="54">
        <f t="shared" si="24"/>
        <v>2015</v>
      </c>
      <c r="D242" s="81">
        <v>58.6</v>
      </c>
      <c r="E242" s="32">
        <v>32.64</v>
      </c>
      <c r="F242" s="34">
        <f t="shared" si="20"/>
        <v>3512.7400000000002</v>
      </c>
      <c r="G242" s="34"/>
      <c r="H242" s="34">
        <v>115</v>
      </c>
      <c r="I242" s="6">
        <v>141000</v>
      </c>
      <c r="J242" s="6">
        <v>141</v>
      </c>
      <c r="L242" s="96">
        <v>57.51</v>
      </c>
      <c r="M242" s="80">
        <f t="shared" si="21"/>
        <v>2214.1349999999998</v>
      </c>
      <c r="N242" s="145"/>
      <c r="O242" s="3">
        <v>48</v>
      </c>
      <c r="S242" s="26">
        <v>64.2</v>
      </c>
      <c r="U242" s="120">
        <v>238.51430999999982</v>
      </c>
      <c r="V242" s="120">
        <f t="shared" si="19"/>
        <v>8.4195551429999931</v>
      </c>
      <c r="W242" s="120">
        <v>211.47557999999989</v>
      </c>
      <c r="X242" s="120">
        <v>231</v>
      </c>
      <c r="Y242" s="112"/>
      <c r="Z242" s="91">
        <v>48.84637</v>
      </c>
      <c r="AA242" s="91">
        <v>51.5</v>
      </c>
      <c r="AB242" s="91">
        <v>59.722000000000001</v>
      </c>
      <c r="AC242" s="91">
        <v>59.722000000000001</v>
      </c>
      <c r="AF242" s="55">
        <v>55.41</v>
      </c>
      <c r="AG242" s="138">
        <f t="shared" si="22"/>
        <v>2133.2849999999999</v>
      </c>
      <c r="AH242" s="78">
        <v>46.7</v>
      </c>
      <c r="AI242" s="27">
        <v>46.7</v>
      </c>
      <c r="AJ242" s="79">
        <v>72</v>
      </c>
      <c r="AK242" s="79">
        <v>72</v>
      </c>
      <c r="AM242" s="14">
        <v>54.4</v>
      </c>
      <c r="AN242" s="14">
        <v>54.4</v>
      </c>
      <c r="AO242" s="14">
        <v>77</v>
      </c>
      <c r="AP242" s="14">
        <v>39.799999999999997</v>
      </c>
      <c r="AQ242" s="109">
        <v>23.3</v>
      </c>
      <c r="AR242" s="115">
        <f t="shared" si="23"/>
        <v>140.1</v>
      </c>
      <c r="AW242" s="50">
        <v>1612</v>
      </c>
    </row>
    <row r="243" spans="1:49" ht="10.15" customHeight="1" x14ac:dyDescent="0.2">
      <c r="A243" s="24">
        <v>42122</v>
      </c>
      <c r="B243" s="54">
        <f t="shared" si="24"/>
        <v>2015</v>
      </c>
      <c r="D243" s="81">
        <v>58.6</v>
      </c>
      <c r="E243" s="32">
        <v>32.64</v>
      </c>
      <c r="F243" s="34">
        <f t="shared" si="20"/>
        <v>3512.7400000000002</v>
      </c>
      <c r="G243" s="34"/>
      <c r="H243" s="34">
        <v>117</v>
      </c>
      <c r="I243" s="6">
        <v>141000</v>
      </c>
      <c r="J243" s="6">
        <v>141</v>
      </c>
      <c r="L243" s="96">
        <v>57.51</v>
      </c>
      <c r="M243" s="80">
        <f t="shared" si="21"/>
        <v>2214.1349999999998</v>
      </c>
      <c r="N243" s="145"/>
      <c r="O243" s="3">
        <v>49</v>
      </c>
      <c r="S243" s="26">
        <v>64.2</v>
      </c>
      <c r="U243" s="120">
        <v>234.9203</v>
      </c>
      <c r="V243" s="120">
        <f t="shared" si="19"/>
        <v>8.2926865899999989</v>
      </c>
      <c r="W243" s="120">
        <v>209.66083000000009</v>
      </c>
      <c r="X243" s="120">
        <v>231</v>
      </c>
      <c r="Y243" s="112"/>
      <c r="Z243" s="91">
        <v>48.7986</v>
      </c>
      <c r="AA243" s="91">
        <v>50</v>
      </c>
      <c r="AB243" s="91">
        <v>59.722000000000001</v>
      </c>
      <c r="AC243" s="91">
        <v>59.722000000000001</v>
      </c>
      <c r="AF243" s="55">
        <v>55.41</v>
      </c>
      <c r="AG243" s="138">
        <f t="shared" si="22"/>
        <v>2133.2849999999999</v>
      </c>
      <c r="AH243" s="78">
        <v>48</v>
      </c>
      <c r="AI243" s="27">
        <v>48</v>
      </c>
      <c r="AJ243" s="79">
        <v>72</v>
      </c>
      <c r="AK243" s="79">
        <v>72</v>
      </c>
      <c r="AM243" s="14">
        <v>54.4</v>
      </c>
      <c r="AN243" s="14">
        <v>53.9</v>
      </c>
      <c r="AO243" s="14">
        <v>77.3</v>
      </c>
      <c r="AP243" s="14">
        <v>40.1</v>
      </c>
      <c r="AQ243" s="109">
        <v>23.6</v>
      </c>
      <c r="AR243" s="115">
        <f t="shared" si="23"/>
        <v>141</v>
      </c>
      <c r="AW243" s="50">
        <v>1612</v>
      </c>
    </row>
    <row r="244" spans="1:49" ht="10.15" customHeight="1" x14ac:dyDescent="0.2">
      <c r="A244" s="24">
        <v>42123</v>
      </c>
      <c r="B244" s="54">
        <f t="shared" si="24"/>
        <v>2015</v>
      </c>
      <c r="D244" s="81">
        <v>58.6</v>
      </c>
      <c r="E244" s="32">
        <v>32.64</v>
      </c>
      <c r="F244" s="34">
        <f t="shared" si="20"/>
        <v>3512.7400000000002</v>
      </c>
      <c r="G244" s="34"/>
      <c r="H244" s="34">
        <v>112</v>
      </c>
      <c r="I244" s="6">
        <v>141000</v>
      </c>
      <c r="J244" s="6">
        <v>141</v>
      </c>
      <c r="L244" s="96">
        <v>57.51</v>
      </c>
      <c r="M244" s="80">
        <f t="shared" si="21"/>
        <v>2214.1349999999998</v>
      </c>
      <c r="N244" s="145"/>
      <c r="O244" s="3">
        <v>51</v>
      </c>
      <c r="S244" s="26">
        <v>64.2</v>
      </c>
      <c r="U244" s="120">
        <v>235.68646999999987</v>
      </c>
      <c r="V244" s="120">
        <f t="shared" si="19"/>
        <v>8.3197323909999934</v>
      </c>
      <c r="W244" s="120">
        <v>206.82946000000013</v>
      </c>
      <c r="X244" s="120">
        <v>231</v>
      </c>
      <c r="Y244" s="112"/>
      <c r="Z244" s="91">
        <v>48.51981</v>
      </c>
      <c r="AA244" s="91">
        <v>48.3</v>
      </c>
      <c r="AB244" s="91">
        <v>59.722000000000001</v>
      </c>
      <c r="AC244" s="91">
        <v>59.722000000000001</v>
      </c>
      <c r="AF244" s="55">
        <v>55.41</v>
      </c>
      <c r="AG244" s="138">
        <f t="shared" si="22"/>
        <v>2133.2849999999999</v>
      </c>
      <c r="AH244" s="78">
        <v>48.5</v>
      </c>
      <c r="AI244" s="27">
        <v>48.5</v>
      </c>
      <c r="AJ244" s="79">
        <v>72</v>
      </c>
      <c r="AK244" s="79">
        <v>72</v>
      </c>
      <c r="AM244" s="14">
        <v>53.9</v>
      </c>
      <c r="AN244" s="14">
        <v>53.2</v>
      </c>
      <c r="AO244" s="14">
        <v>76.900000000000006</v>
      </c>
      <c r="AP244" s="14">
        <v>41</v>
      </c>
      <c r="AQ244" s="109">
        <v>20</v>
      </c>
      <c r="AR244" s="115">
        <f t="shared" si="23"/>
        <v>137.9</v>
      </c>
      <c r="AW244" s="50">
        <v>1612</v>
      </c>
    </row>
    <row r="245" spans="1:49" ht="10.15" customHeight="1" x14ac:dyDescent="0.2">
      <c r="A245" s="24">
        <v>42124</v>
      </c>
      <c r="B245" s="54">
        <f t="shared" si="24"/>
        <v>2015</v>
      </c>
      <c r="C245" s="56">
        <v>42125</v>
      </c>
      <c r="D245" s="81">
        <v>58.6</v>
      </c>
      <c r="E245" s="32">
        <v>32.64</v>
      </c>
      <c r="F245" s="34">
        <f t="shared" si="20"/>
        <v>3512.7400000000002</v>
      </c>
      <c r="G245" s="34"/>
      <c r="H245" s="34">
        <v>115</v>
      </c>
      <c r="I245" s="6">
        <v>141000</v>
      </c>
      <c r="J245" s="6">
        <v>141</v>
      </c>
      <c r="L245" s="96">
        <v>57.51</v>
      </c>
      <c r="M245" s="80">
        <f t="shared" si="21"/>
        <v>2214.1349999999998</v>
      </c>
      <c r="N245" s="145"/>
      <c r="O245" s="3">
        <v>52</v>
      </c>
      <c r="S245" s="26">
        <v>64.2</v>
      </c>
      <c r="U245" s="120">
        <v>235.87261000000001</v>
      </c>
      <c r="V245" s="120">
        <f t="shared" si="19"/>
        <v>8.3263031329999997</v>
      </c>
      <c r="W245" s="120">
        <v>209.81152999999998</v>
      </c>
      <c r="X245" s="120">
        <v>231</v>
      </c>
      <c r="Y245" s="112"/>
      <c r="Z245" s="91">
        <v>48.251690000000004</v>
      </c>
      <c r="AA245" s="91">
        <v>48.3</v>
      </c>
      <c r="AB245" s="91">
        <v>59.722000000000001</v>
      </c>
      <c r="AC245" s="91">
        <v>59.722000000000001</v>
      </c>
      <c r="AF245" s="55">
        <v>55.41</v>
      </c>
      <c r="AG245" s="138">
        <f t="shared" si="22"/>
        <v>2133.2849999999999</v>
      </c>
      <c r="AH245" s="78">
        <v>48.9</v>
      </c>
      <c r="AI245" s="27">
        <v>48.9</v>
      </c>
      <c r="AJ245" s="79">
        <v>72</v>
      </c>
      <c r="AK245" s="79">
        <v>72</v>
      </c>
      <c r="AM245" s="14">
        <v>54.9</v>
      </c>
      <c r="AN245" s="14">
        <v>55</v>
      </c>
      <c r="AO245" s="14">
        <v>76.7</v>
      </c>
      <c r="AP245" s="14">
        <v>41.5</v>
      </c>
      <c r="AQ245" s="109">
        <v>24.9</v>
      </c>
      <c r="AR245" s="115">
        <f t="shared" si="23"/>
        <v>143.1</v>
      </c>
      <c r="AW245" s="50">
        <v>1612</v>
      </c>
    </row>
    <row r="246" spans="1:49" ht="10.15" customHeight="1" x14ac:dyDescent="0.2">
      <c r="A246" s="24">
        <v>42125</v>
      </c>
      <c r="B246" s="54">
        <f t="shared" si="24"/>
        <v>2015</v>
      </c>
      <c r="C246" s="56">
        <v>42125</v>
      </c>
      <c r="D246" s="81">
        <v>55.36</v>
      </c>
      <c r="E246" s="32">
        <v>29.07</v>
      </c>
      <c r="F246" s="34">
        <f t="shared" si="20"/>
        <v>3250.5550000000003</v>
      </c>
      <c r="G246" s="34"/>
      <c r="H246" s="34">
        <v>116</v>
      </c>
      <c r="I246" s="6">
        <v>141000</v>
      </c>
      <c r="J246" s="6">
        <v>141</v>
      </c>
      <c r="L246" s="96">
        <v>57.57</v>
      </c>
      <c r="M246" s="80">
        <f t="shared" si="21"/>
        <v>2216.4450000000002</v>
      </c>
      <c r="N246" s="145"/>
      <c r="O246" s="3">
        <v>53</v>
      </c>
      <c r="S246" s="26">
        <v>63.2</v>
      </c>
      <c r="U246" s="120">
        <v>241.02635999999998</v>
      </c>
      <c r="V246" s="120">
        <f t="shared" si="19"/>
        <v>8.5082305079999987</v>
      </c>
      <c r="W246" s="120">
        <v>213.02524000000022</v>
      </c>
      <c r="X246" s="120">
        <v>236</v>
      </c>
      <c r="Y246" s="112"/>
      <c r="Z246" s="91">
        <v>48.310369999999999</v>
      </c>
      <c r="AA246" s="91">
        <v>46.6</v>
      </c>
      <c r="AB246" s="91">
        <v>59.2</v>
      </c>
      <c r="AC246" s="91">
        <v>59.2</v>
      </c>
      <c r="AF246" s="55">
        <v>53.47</v>
      </c>
      <c r="AG246" s="138">
        <f t="shared" si="22"/>
        <v>2058.5949999999998</v>
      </c>
      <c r="AH246" s="78">
        <v>44.7</v>
      </c>
      <c r="AI246" s="27">
        <v>44.7</v>
      </c>
      <c r="AJ246" s="79">
        <v>73</v>
      </c>
      <c r="AK246" s="79">
        <v>73</v>
      </c>
      <c r="AM246" s="14">
        <v>55</v>
      </c>
      <c r="AN246" s="14">
        <v>55.8</v>
      </c>
      <c r="AO246" s="14">
        <v>76.599999999999994</v>
      </c>
      <c r="AP246" s="14">
        <v>39.700000000000003</v>
      </c>
      <c r="AQ246" s="109">
        <v>26.6</v>
      </c>
      <c r="AR246" s="115">
        <f t="shared" si="23"/>
        <v>142.9</v>
      </c>
      <c r="AW246" s="50">
        <v>1619</v>
      </c>
    </row>
    <row r="247" spans="1:49" ht="10.15" customHeight="1" x14ac:dyDescent="0.2">
      <c r="A247" s="24">
        <v>42126</v>
      </c>
      <c r="B247" s="54">
        <f t="shared" si="24"/>
        <v>2015</v>
      </c>
      <c r="D247" s="81">
        <v>55.36</v>
      </c>
      <c r="E247" s="32">
        <v>29.07</v>
      </c>
      <c r="F247" s="34">
        <f t="shared" si="20"/>
        <v>3250.5550000000003</v>
      </c>
      <c r="G247" s="34"/>
      <c r="H247" s="34">
        <v>124</v>
      </c>
      <c r="I247" s="6">
        <v>141000</v>
      </c>
      <c r="J247" s="6">
        <v>141</v>
      </c>
      <c r="L247" s="96">
        <v>57.57</v>
      </c>
      <c r="M247" s="80">
        <f t="shared" si="21"/>
        <v>2216.4450000000002</v>
      </c>
      <c r="N247" s="145"/>
      <c r="O247" s="3">
        <v>46</v>
      </c>
      <c r="S247" s="26">
        <v>63.2</v>
      </c>
      <c r="U247" s="120">
        <v>242.51614999999993</v>
      </c>
      <c r="V247" s="120">
        <f t="shared" si="19"/>
        <v>8.5608200949999969</v>
      </c>
      <c r="W247" s="120">
        <v>214.47114999999999</v>
      </c>
      <c r="X247" s="120">
        <v>236</v>
      </c>
      <c r="Y247" s="112"/>
      <c r="Z247" s="91">
        <v>48.285029999999999</v>
      </c>
      <c r="AA247" s="91">
        <v>47.1</v>
      </c>
      <c r="AB247" s="91">
        <v>59.2</v>
      </c>
      <c r="AC247" s="91">
        <v>59.2</v>
      </c>
      <c r="AF247" s="55">
        <v>53.47</v>
      </c>
      <c r="AG247" s="138">
        <f t="shared" si="22"/>
        <v>2058.5949999999998</v>
      </c>
      <c r="AH247" s="78">
        <v>46</v>
      </c>
      <c r="AI247" s="27">
        <v>46</v>
      </c>
      <c r="AJ247" s="79">
        <v>73</v>
      </c>
      <c r="AK247" s="79">
        <v>73</v>
      </c>
      <c r="AM247" s="14">
        <v>51</v>
      </c>
      <c r="AN247" s="14">
        <v>51.5</v>
      </c>
      <c r="AO247" s="14">
        <v>74.3</v>
      </c>
      <c r="AP247" s="14">
        <v>37.1</v>
      </c>
      <c r="AQ247" s="109">
        <v>29.6</v>
      </c>
      <c r="AR247" s="115">
        <f t="shared" si="23"/>
        <v>141</v>
      </c>
      <c r="AW247" s="50">
        <v>1619</v>
      </c>
    </row>
    <row r="248" spans="1:49" ht="10.15" customHeight="1" x14ac:dyDescent="0.2">
      <c r="A248" s="24">
        <v>42127</v>
      </c>
      <c r="B248" s="54">
        <f t="shared" si="24"/>
        <v>2015</v>
      </c>
      <c r="D248" s="81">
        <v>55.36</v>
      </c>
      <c r="E248" s="32">
        <v>29.07</v>
      </c>
      <c r="F248" s="34">
        <f t="shared" si="20"/>
        <v>3250.5550000000003</v>
      </c>
      <c r="G248" s="34"/>
      <c r="H248" s="34">
        <v>120</v>
      </c>
      <c r="I248" s="6">
        <v>141000</v>
      </c>
      <c r="J248" s="6">
        <v>141</v>
      </c>
      <c r="L248" s="96">
        <v>57.57</v>
      </c>
      <c r="M248" s="80">
        <f t="shared" si="21"/>
        <v>2216.4450000000002</v>
      </c>
      <c r="N248" s="145"/>
      <c r="O248" s="3">
        <v>49</v>
      </c>
      <c r="S248" s="26">
        <v>63.2</v>
      </c>
      <c r="U248" s="120">
        <v>244.54168000000013</v>
      </c>
      <c r="V248" s="120">
        <f t="shared" si="19"/>
        <v>8.6323213040000049</v>
      </c>
      <c r="W248" s="120">
        <v>215.16173999999992</v>
      </c>
      <c r="X248" s="120">
        <v>236</v>
      </c>
      <c r="Y248" s="112"/>
      <c r="Z248" s="91">
        <v>48.182969999999997</v>
      </c>
      <c r="AA248" s="91">
        <v>46.3</v>
      </c>
      <c r="AB248" s="91">
        <v>59.2</v>
      </c>
      <c r="AC248" s="91">
        <v>59.2</v>
      </c>
      <c r="AE248" s="95"/>
      <c r="AF248" s="55">
        <v>53.47</v>
      </c>
      <c r="AG248" s="138">
        <f t="shared" si="22"/>
        <v>2058.5949999999998</v>
      </c>
      <c r="AH248" s="78">
        <v>43.9</v>
      </c>
      <c r="AI248" s="27">
        <v>43.9</v>
      </c>
      <c r="AJ248" s="79">
        <v>73</v>
      </c>
      <c r="AK248" s="79">
        <v>73</v>
      </c>
      <c r="AM248" s="14">
        <v>51.5</v>
      </c>
      <c r="AN248" s="14">
        <v>50.9</v>
      </c>
      <c r="AO248" s="14">
        <v>73.7</v>
      </c>
      <c r="AP248" s="14">
        <v>36.200000000000003</v>
      </c>
      <c r="AQ248" s="109">
        <v>32.200000000000003</v>
      </c>
      <c r="AR248" s="115">
        <f t="shared" si="23"/>
        <v>142.10000000000002</v>
      </c>
      <c r="AW248" s="50">
        <v>1619</v>
      </c>
    </row>
    <row r="249" spans="1:49" ht="10.15" customHeight="1" x14ac:dyDescent="0.2">
      <c r="A249" s="24">
        <v>42128</v>
      </c>
      <c r="B249" s="54">
        <f t="shared" si="24"/>
        <v>2015</v>
      </c>
      <c r="D249" s="81">
        <v>55.36</v>
      </c>
      <c r="E249" s="32">
        <v>29.07</v>
      </c>
      <c r="F249" s="34">
        <f t="shared" si="20"/>
        <v>3250.5550000000003</v>
      </c>
      <c r="G249" s="34"/>
      <c r="H249" s="34">
        <v>114</v>
      </c>
      <c r="I249" s="6">
        <v>141000</v>
      </c>
      <c r="J249" s="6">
        <v>141</v>
      </c>
      <c r="L249" s="96">
        <v>57.57</v>
      </c>
      <c r="M249" s="80">
        <f t="shared" si="21"/>
        <v>2216.4450000000002</v>
      </c>
      <c r="N249" s="145"/>
      <c r="O249" s="3">
        <v>46</v>
      </c>
      <c r="S249" s="26">
        <v>63.2</v>
      </c>
      <c r="U249" s="120">
        <v>228.44957999999988</v>
      </c>
      <c r="V249" s="120">
        <f t="shared" si="19"/>
        <v>8.0642701739999954</v>
      </c>
      <c r="W249" s="120">
        <v>211.30501000000004</v>
      </c>
      <c r="X249" s="111">
        <v>224</v>
      </c>
      <c r="Y249" s="112" t="s">
        <v>63</v>
      </c>
      <c r="Z249" s="91">
        <v>46.470199999999998</v>
      </c>
      <c r="AA249" s="91">
        <v>46.3</v>
      </c>
      <c r="AB249" s="91">
        <v>59.2</v>
      </c>
      <c r="AC249" s="91">
        <v>59.2</v>
      </c>
      <c r="AE249" s="95"/>
      <c r="AF249" s="55">
        <v>53.47</v>
      </c>
      <c r="AG249" s="138">
        <f t="shared" si="22"/>
        <v>2058.5949999999998</v>
      </c>
      <c r="AH249" s="78">
        <v>43.9</v>
      </c>
      <c r="AI249" s="27">
        <v>43.9</v>
      </c>
      <c r="AJ249" s="79">
        <v>73</v>
      </c>
      <c r="AK249" s="79">
        <v>73</v>
      </c>
      <c r="AM249" s="14">
        <v>52</v>
      </c>
      <c r="AN249" s="14">
        <v>51.4</v>
      </c>
      <c r="AO249" s="14">
        <v>73.3</v>
      </c>
      <c r="AP249" s="14">
        <v>35.4</v>
      </c>
      <c r="AQ249" s="109">
        <v>30.9</v>
      </c>
      <c r="AR249" s="115">
        <f t="shared" si="23"/>
        <v>139.6</v>
      </c>
      <c r="AW249" s="50">
        <v>1619</v>
      </c>
    </row>
    <row r="250" spans="1:49" ht="10.15" customHeight="1" x14ac:dyDescent="0.2">
      <c r="A250" s="24">
        <v>42129</v>
      </c>
      <c r="B250" s="54">
        <f t="shared" si="24"/>
        <v>2015</v>
      </c>
      <c r="D250" s="81">
        <v>55.36</v>
      </c>
      <c r="E250" s="32">
        <v>29.07</v>
      </c>
      <c r="F250" s="34">
        <f t="shared" si="20"/>
        <v>3250.5550000000003</v>
      </c>
      <c r="G250" s="34"/>
      <c r="H250" s="34">
        <v>115</v>
      </c>
      <c r="I250" s="6">
        <v>137000</v>
      </c>
      <c r="J250" s="55">
        <v>137</v>
      </c>
      <c r="K250" s="86" t="s">
        <v>59</v>
      </c>
      <c r="L250" s="96">
        <v>57.57</v>
      </c>
      <c r="M250" s="80">
        <f t="shared" si="21"/>
        <v>2216.4450000000002</v>
      </c>
      <c r="N250" s="145"/>
      <c r="O250" s="3">
        <v>46</v>
      </c>
      <c r="S250" s="26">
        <v>63.2</v>
      </c>
      <c r="U250" s="120">
        <v>222.76792000000003</v>
      </c>
      <c r="V250" s="120">
        <f t="shared" si="19"/>
        <v>7.8637075760000004</v>
      </c>
      <c r="W250" s="120">
        <v>209.06465999999995</v>
      </c>
      <c r="X250" s="111">
        <v>224</v>
      </c>
      <c r="Y250" s="112" t="s">
        <v>63</v>
      </c>
      <c r="Z250" s="91">
        <v>46.919229999999999</v>
      </c>
      <c r="AA250" s="91">
        <v>46.1</v>
      </c>
      <c r="AB250" s="91">
        <v>59.2</v>
      </c>
      <c r="AC250" s="91">
        <v>59.2</v>
      </c>
      <c r="AE250" s="95"/>
      <c r="AF250" s="55">
        <v>53.47</v>
      </c>
      <c r="AG250" s="138">
        <f t="shared" si="22"/>
        <v>2058.5949999999998</v>
      </c>
      <c r="AH250" s="78">
        <v>44.5</v>
      </c>
      <c r="AI250" s="27">
        <v>44.5</v>
      </c>
      <c r="AJ250" s="79">
        <v>73</v>
      </c>
      <c r="AK250" s="79">
        <v>73</v>
      </c>
      <c r="AM250" s="14">
        <v>52.3</v>
      </c>
      <c r="AN250" s="14">
        <v>51.9</v>
      </c>
      <c r="AO250" s="14">
        <v>74.099999999999994</v>
      </c>
      <c r="AP250" s="14">
        <v>36.4</v>
      </c>
      <c r="AQ250" s="109">
        <v>22.4</v>
      </c>
      <c r="AR250" s="115">
        <f t="shared" si="23"/>
        <v>132.9</v>
      </c>
      <c r="AW250" s="50">
        <v>1619</v>
      </c>
    </row>
    <row r="251" spans="1:49" ht="10.15" customHeight="1" x14ac:dyDescent="0.2">
      <c r="A251" s="24">
        <v>42130</v>
      </c>
      <c r="B251" s="54">
        <f t="shared" si="24"/>
        <v>2015</v>
      </c>
      <c r="D251" s="81">
        <v>55.36</v>
      </c>
      <c r="E251" s="32">
        <v>29.07</v>
      </c>
      <c r="F251" s="34">
        <f t="shared" si="20"/>
        <v>3250.5550000000003</v>
      </c>
      <c r="G251" s="34"/>
      <c r="H251" s="34">
        <v>113</v>
      </c>
      <c r="I251" s="6">
        <v>137000</v>
      </c>
      <c r="J251" s="55">
        <v>137</v>
      </c>
      <c r="K251" s="86" t="s">
        <v>59</v>
      </c>
      <c r="L251" s="96">
        <v>57.57</v>
      </c>
      <c r="M251" s="80">
        <f t="shared" si="21"/>
        <v>2216.4450000000002</v>
      </c>
      <c r="N251" s="145"/>
      <c r="O251" s="3">
        <v>47</v>
      </c>
      <c r="S251" s="26">
        <v>63.2</v>
      </c>
      <c r="U251" s="120">
        <v>222.26080999999994</v>
      </c>
      <c r="V251" s="120">
        <f t="shared" si="19"/>
        <v>7.8458065929999972</v>
      </c>
      <c r="W251" s="120">
        <v>213.86317999999991</v>
      </c>
      <c r="X251" s="111">
        <v>229</v>
      </c>
      <c r="Y251" s="112" t="s">
        <v>90</v>
      </c>
      <c r="Z251" s="91">
        <v>49.207189999999997</v>
      </c>
      <c r="AA251" s="91">
        <v>47.5</v>
      </c>
      <c r="AB251" s="91">
        <v>59.2</v>
      </c>
      <c r="AC251" s="91">
        <v>59.2</v>
      </c>
      <c r="AE251" s="95"/>
      <c r="AF251" s="55">
        <v>53.47</v>
      </c>
      <c r="AG251" s="138">
        <f t="shared" si="22"/>
        <v>2058.5949999999998</v>
      </c>
      <c r="AH251" s="78">
        <v>47.7</v>
      </c>
      <c r="AI251" s="27">
        <v>47.7</v>
      </c>
      <c r="AJ251" s="79">
        <v>73</v>
      </c>
      <c r="AK251" s="79">
        <v>73</v>
      </c>
      <c r="AM251" s="14">
        <v>52.1</v>
      </c>
      <c r="AN251" s="14">
        <v>51.7</v>
      </c>
      <c r="AO251" s="14">
        <v>73.8</v>
      </c>
      <c r="AP251" s="14">
        <v>36.9</v>
      </c>
      <c r="AQ251" s="109">
        <v>21</v>
      </c>
      <c r="AR251" s="115">
        <f t="shared" si="23"/>
        <v>131.69999999999999</v>
      </c>
      <c r="AW251" s="50">
        <v>1619</v>
      </c>
    </row>
    <row r="252" spans="1:49" ht="10.15" customHeight="1" x14ac:dyDescent="0.2">
      <c r="A252" s="24">
        <v>42131</v>
      </c>
      <c r="B252" s="54">
        <f t="shared" si="24"/>
        <v>2015</v>
      </c>
      <c r="D252" s="81">
        <v>55.36</v>
      </c>
      <c r="E252" s="32">
        <v>29.07</v>
      </c>
      <c r="F252" s="34">
        <f t="shared" si="20"/>
        <v>3250.5550000000003</v>
      </c>
      <c r="G252" s="34"/>
      <c r="H252" s="34">
        <v>119</v>
      </c>
      <c r="I252" s="6">
        <v>137000</v>
      </c>
      <c r="J252" s="55">
        <v>137</v>
      </c>
      <c r="K252" s="86" t="s">
        <v>59</v>
      </c>
      <c r="L252" s="96">
        <v>57.57</v>
      </c>
      <c r="M252" s="80">
        <f t="shared" si="21"/>
        <v>2216.4450000000002</v>
      </c>
      <c r="N252" s="145"/>
      <c r="O252" s="3">
        <v>51</v>
      </c>
      <c r="S252" s="26">
        <v>63.2</v>
      </c>
      <c r="U252" s="120">
        <v>221.20305999999994</v>
      </c>
      <c r="V252" s="120">
        <f t="shared" si="19"/>
        <v>7.8084680179999966</v>
      </c>
      <c r="W252" s="120">
        <v>212.68139000000008</v>
      </c>
      <c r="X252" s="111">
        <v>229</v>
      </c>
      <c r="Y252" s="112" t="s">
        <v>90</v>
      </c>
      <c r="Z252" s="91">
        <v>50.162120000000002</v>
      </c>
      <c r="AA252" s="91">
        <v>48.1</v>
      </c>
      <c r="AB252" s="91">
        <v>59.2</v>
      </c>
      <c r="AC252" s="91">
        <v>59.2</v>
      </c>
      <c r="AE252" s="95"/>
      <c r="AF252" s="55">
        <v>53.47</v>
      </c>
      <c r="AG252" s="138">
        <f t="shared" si="22"/>
        <v>2058.5949999999998</v>
      </c>
      <c r="AH252" s="78">
        <v>46.6</v>
      </c>
      <c r="AI252" s="27">
        <v>46.6</v>
      </c>
      <c r="AJ252" s="79">
        <v>73</v>
      </c>
      <c r="AK252" s="79">
        <v>73</v>
      </c>
      <c r="AM252" s="14">
        <v>51</v>
      </c>
      <c r="AN252" s="14">
        <v>51.1</v>
      </c>
      <c r="AO252" s="14">
        <v>73.8</v>
      </c>
      <c r="AP252" s="14">
        <v>37.299999999999997</v>
      </c>
      <c r="AQ252" s="109">
        <v>19.5</v>
      </c>
      <c r="AR252" s="115">
        <f t="shared" si="23"/>
        <v>130.6</v>
      </c>
      <c r="AW252" s="50">
        <v>1619</v>
      </c>
    </row>
    <row r="253" spans="1:49" ht="10.15" customHeight="1" x14ac:dyDescent="0.2">
      <c r="A253" s="24">
        <v>42132</v>
      </c>
      <c r="B253" s="54">
        <f t="shared" si="24"/>
        <v>2015</v>
      </c>
      <c r="D253" s="81">
        <v>55.36</v>
      </c>
      <c r="E253" s="32">
        <v>29.07</v>
      </c>
      <c r="F253" s="34">
        <f t="shared" si="20"/>
        <v>3250.5550000000003</v>
      </c>
      <c r="G253" s="34"/>
      <c r="H253" s="34">
        <v>118</v>
      </c>
      <c r="I253" s="6">
        <v>141000</v>
      </c>
      <c r="J253" s="6">
        <v>141</v>
      </c>
      <c r="L253" s="96">
        <v>57.57</v>
      </c>
      <c r="M253" s="80">
        <f t="shared" si="21"/>
        <v>2216.4450000000002</v>
      </c>
      <c r="N253" s="145"/>
      <c r="O253" s="3">
        <v>50</v>
      </c>
      <c r="S253" s="80">
        <v>57</v>
      </c>
      <c r="T253" s="83" t="s">
        <v>64</v>
      </c>
      <c r="U253" s="120">
        <v>239.29499000000007</v>
      </c>
      <c r="V253" s="120">
        <f t="shared" si="19"/>
        <v>8.4471131470000014</v>
      </c>
      <c r="W253" s="120">
        <v>208.53134999999992</v>
      </c>
      <c r="X253" s="120">
        <v>236</v>
      </c>
      <c r="Z253" s="91">
        <v>49.995829999999998</v>
      </c>
      <c r="AA253" s="91">
        <v>48.5</v>
      </c>
      <c r="AB253" s="91">
        <v>59.2</v>
      </c>
      <c r="AC253" s="91">
        <v>59.2</v>
      </c>
      <c r="AF253" s="55">
        <v>53.47</v>
      </c>
      <c r="AG253" s="138">
        <f t="shared" si="22"/>
        <v>2058.5949999999998</v>
      </c>
      <c r="AH253" s="78">
        <v>45</v>
      </c>
      <c r="AI253" s="27">
        <v>45</v>
      </c>
      <c r="AJ253" s="79">
        <v>73</v>
      </c>
      <c r="AK253" s="79">
        <v>73</v>
      </c>
      <c r="AM253" s="14">
        <v>52.2</v>
      </c>
      <c r="AN253" s="14">
        <v>52.2</v>
      </c>
      <c r="AO253" s="14">
        <v>74</v>
      </c>
      <c r="AP253" s="14">
        <v>38.200000000000003</v>
      </c>
      <c r="AQ253" s="109">
        <v>15.5</v>
      </c>
      <c r="AR253" s="115">
        <f t="shared" si="23"/>
        <v>127.7</v>
      </c>
      <c r="AW253" s="50">
        <v>1619</v>
      </c>
    </row>
    <row r="254" spans="1:49" ht="10.15" customHeight="1" x14ac:dyDescent="0.2">
      <c r="A254" s="24">
        <v>42133</v>
      </c>
      <c r="B254" s="54">
        <f t="shared" si="24"/>
        <v>2015</v>
      </c>
      <c r="D254" s="81">
        <v>55.36</v>
      </c>
      <c r="E254" s="32">
        <v>29.07</v>
      </c>
      <c r="F254" s="34">
        <f t="shared" si="20"/>
        <v>3250.5550000000003</v>
      </c>
      <c r="G254" s="34"/>
      <c r="H254" s="34">
        <v>122</v>
      </c>
      <c r="I254" s="6">
        <v>141000</v>
      </c>
      <c r="J254" s="6">
        <v>141</v>
      </c>
      <c r="L254" s="96">
        <v>57.57</v>
      </c>
      <c r="M254" s="80">
        <f t="shared" si="21"/>
        <v>2216.4450000000002</v>
      </c>
      <c r="N254" s="145"/>
      <c r="O254" s="3">
        <v>48</v>
      </c>
      <c r="S254" s="80">
        <v>57</v>
      </c>
      <c r="T254" s="83" t="s">
        <v>64</v>
      </c>
      <c r="U254" s="120">
        <v>240.70706999999996</v>
      </c>
      <c r="V254" s="120">
        <f t="shared" si="19"/>
        <v>8.4969595709999979</v>
      </c>
      <c r="W254" s="120">
        <v>207.03933000000001</v>
      </c>
      <c r="X254" s="120">
        <v>236</v>
      </c>
      <c r="Z254" s="91">
        <v>49.187730000000002</v>
      </c>
      <c r="AA254" s="91">
        <v>49.2</v>
      </c>
      <c r="AB254" s="91">
        <v>59.2</v>
      </c>
      <c r="AC254" s="91">
        <v>59.2</v>
      </c>
      <c r="AF254" s="55">
        <v>53.47</v>
      </c>
      <c r="AG254" s="138">
        <f t="shared" si="22"/>
        <v>2058.5949999999998</v>
      </c>
      <c r="AH254" s="78">
        <v>45</v>
      </c>
      <c r="AI254" s="27">
        <v>45</v>
      </c>
      <c r="AJ254" s="79">
        <v>73</v>
      </c>
      <c r="AK254" s="79">
        <v>73</v>
      </c>
      <c r="AM254" s="14">
        <v>52.2</v>
      </c>
      <c r="AN254" s="14">
        <v>52.3</v>
      </c>
      <c r="AO254" s="14">
        <v>73.3</v>
      </c>
      <c r="AP254" s="14">
        <v>39.5</v>
      </c>
      <c r="AQ254" s="109">
        <v>17.100000000000001</v>
      </c>
      <c r="AR254" s="115">
        <f t="shared" si="23"/>
        <v>129.9</v>
      </c>
      <c r="AW254" s="50">
        <v>1619</v>
      </c>
    </row>
    <row r="255" spans="1:49" ht="10.15" customHeight="1" x14ac:dyDescent="0.2">
      <c r="A255" s="24">
        <v>42134</v>
      </c>
      <c r="B255" s="54">
        <f t="shared" si="24"/>
        <v>2015</v>
      </c>
      <c r="D255" s="81">
        <v>55.36</v>
      </c>
      <c r="E255" s="32">
        <v>29.07</v>
      </c>
      <c r="F255" s="34">
        <f t="shared" si="20"/>
        <v>3250.5550000000003</v>
      </c>
      <c r="G255" s="34"/>
      <c r="H255" s="34">
        <v>117</v>
      </c>
      <c r="I255" s="6">
        <v>141000</v>
      </c>
      <c r="J255" s="6">
        <v>141</v>
      </c>
      <c r="L255" s="96">
        <v>57.57</v>
      </c>
      <c r="M255" s="80">
        <f t="shared" si="21"/>
        <v>2216.4450000000002</v>
      </c>
      <c r="N255" s="145"/>
      <c r="O255" s="3">
        <v>48</v>
      </c>
      <c r="S255" s="80">
        <v>57</v>
      </c>
      <c r="T255" s="83" t="s">
        <v>64</v>
      </c>
      <c r="U255" s="120">
        <v>237.3712899999999</v>
      </c>
      <c r="V255" s="120">
        <f t="shared" ref="V255:V318" si="25">U255*$V$1/1000</f>
        <v>8.3792065369999964</v>
      </c>
      <c r="W255" s="120">
        <v>208.0609299999999</v>
      </c>
      <c r="X255" s="120">
        <v>236</v>
      </c>
      <c r="Z255" s="91">
        <v>48.494709999999998</v>
      </c>
      <c r="AA255" s="91">
        <v>50.3</v>
      </c>
      <c r="AB255" s="91">
        <v>59.2</v>
      </c>
      <c r="AC255" s="91">
        <v>59.2</v>
      </c>
      <c r="AE255" s="95"/>
      <c r="AF255" s="55">
        <v>53.47</v>
      </c>
      <c r="AG255" s="138">
        <f t="shared" si="22"/>
        <v>2058.5949999999998</v>
      </c>
      <c r="AH255" s="78">
        <v>44</v>
      </c>
      <c r="AI255" s="27">
        <v>44</v>
      </c>
      <c r="AJ255" s="79">
        <v>73</v>
      </c>
      <c r="AK255" s="79">
        <v>73</v>
      </c>
      <c r="AM255" s="14">
        <v>50.4</v>
      </c>
      <c r="AN255" s="14">
        <v>50.3</v>
      </c>
      <c r="AO255" s="14">
        <v>73.8</v>
      </c>
      <c r="AP255" s="14">
        <v>40.799999999999997</v>
      </c>
      <c r="AQ255" s="109">
        <v>23.6</v>
      </c>
      <c r="AR255" s="115">
        <f t="shared" si="23"/>
        <v>138.19999999999999</v>
      </c>
      <c r="AW255" s="50">
        <v>1619</v>
      </c>
    </row>
    <row r="256" spans="1:49" ht="10.15" customHeight="1" x14ac:dyDescent="0.2">
      <c r="A256" s="24">
        <v>42135</v>
      </c>
      <c r="B256" s="54">
        <f t="shared" si="24"/>
        <v>2015</v>
      </c>
      <c r="D256" s="81">
        <v>55.36</v>
      </c>
      <c r="E256" s="32">
        <v>29.07</v>
      </c>
      <c r="F256" s="34">
        <f t="shared" si="20"/>
        <v>3250.5550000000003</v>
      </c>
      <c r="G256" s="34"/>
      <c r="H256" s="34">
        <v>113</v>
      </c>
      <c r="I256" s="6">
        <v>141000</v>
      </c>
      <c r="J256" s="6">
        <v>141</v>
      </c>
      <c r="L256" s="96">
        <v>57.57</v>
      </c>
      <c r="M256" s="80">
        <f t="shared" si="21"/>
        <v>2216.4450000000002</v>
      </c>
      <c r="N256" s="145"/>
      <c r="O256" s="3">
        <v>47</v>
      </c>
      <c r="S256" s="80">
        <v>57</v>
      </c>
      <c r="T256" s="83" t="s">
        <v>64</v>
      </c>
      <c r="U256" s="120">
        <v>224.99463000000006</v>
      </c>
      <c r="V256" s="120">
        <f t="shared" si="25"/>
        <v>7.9423104390000017</v>
      </c>
      <c r="W256" s="120">
        <v>203.68702999999999</v>
      </c>
      <c r="X256" s="111">
        <v>229</v>
      </c>
      <c r="Y256" s="110" t="s">
        <v>65</v>
      </c>
      <c r="Z256" s="91">
        <v>48.184629999999999</v>
      </c>
      <c r="AA256" s="91">
        <v>49.7</v>
      </c>
      <c r="AB256" s="94">
        <v>59</v>
      </c>
      <c r="AC256" s="94">
        <v>59</v>
      </c>
      <c r="AE256" s="95" t="s">
        <v>71</v>
      </c>
      <c r="AF256" s="55">
        <v>53.47</v>
      </c>
      <c r="AG256" s="138">
        <f t="shared" si="22"/>
        <v>2058.5949999999998</v>
      </c>
      <c r="AH256" s="78">
        <v>43.8</v>
      </c>
      <c r="AI256" s="27">
        <v>43.8</v>
      </c>
      <c r="AJ256" s="82">
        <v>57</v>
      </c>
      <c r="AK256" s="79">
        <v>70</v>
      </c>
      <c r="AL256" s="27" t="s">
        <v>45</v>
      </c>
      <c r="AM256" s="14">
        <v>52.4</v>
      </c>
      <c r="AN256" s="14">
        <v>53</v>
      </c>
      <c r="AO256" s="14">
        <v>74.2</v>
      </c>
      <c r="AP256" s="14">
        <v>40.299999999999997</v>
      </c>
      <c r="AQ256" s="109">
        <v>23</v>
      </c>
      <c r="AR256" s="115">
        <f t="shared" si="23"/>
        <v>137.5</v>
      </c>
      <c r="AW256" s="50">
        <v>1619</v>
      </c>
    </row>
    <row r="257" spans="1:49" ht="10.15" customHeight="1" x14ac:dyDescent="0.2">
      <c r="A257" s="24">
        <v>42136</v>
      </c>
      <c r="B257" s="54">
        <f t="shared" si="24"/>
        <v>2015</v>
      </c>
      <c r="D257" s="81">
        <v>55.36</v>
      </c>
      <c r="E257" s="32">
        <v>29.07</v>
      </c>
      <c r="F257" s="34">
        <f t="shared" si="20"/>
        <v>3250.5550000000003</v>
      </c>
      <c r="G257" s="34"/>
      <c r="H257" s="34">
        <v>113</v>
      </c>
      <c r="I257" s="6">
        <v>141000</v>
      </c>
      <c r="J257" s="6">
        <v>141</v>
      </c>
      <c r="L257" s="96">
        <v>57.57</v>
      </c>
      <c r="M257" s="80">
        <f t="shared" si="21"/>
        <v>2216.4450000000002</v>
      </c>
      <c r="N257" s="145"/>
      <c r="O257" s="3">
        <v>46</v>
      </c>
      <c r="S257" s="80">
        <v>57</v>
      </c>
      <c r="T257" s="83" t="s">
        <v>64</v>
      </c>
      <c r="U257" s="120">
        <v>225.31124999999986</v>
      </c>
      <c r="V257" s="120">
        <f t="shared" si="25"/>
        <v>7.9534871249999943</v>
      </c>
      <c r="W257" s="120">
        <v>204.58053999999996</v>
      </c>
      <c r="X257" s="111">
        <v>229</v>
      </c>
      <c r="Y257" s="110" t="s">
        <v>65</v>
      </c>
      <c r="Z257" s="91">
        <v>48.089570000000002</v>
      </c>
      <c r="AA257" s="91">
        <v>50.2</v>
      </c>
      <c r="AB257" s="94">
        <v>59</v>
      </c>
      <c r="AC257" s="94">
        <v>59</v>
      </c>
      <c r="AE257" s="95" t="s">
        <v>71</v>
      </c>
      <c r="AF257" s="55">
        <v>53.47</v>
      </c>
      <c r="AG257" s="138">
        <f t="shared" si="22"/>
        <v>2058.5949999999998</v>
      </c>
      <c r="AH257" s="78">
        <v>44.6</v>
      </c>
      <c r="AI257" s="27">
        <v>44.6</v>
      </c>
      <c r="AJ257" s="82">
        <v>57</v>
      </c>
      <c r="AK257" s="79">
        <v>70</v>
      </c>
      <c r="AL257" s="27" t="s">
        <v>45</v>
      </c>
      <c r="AM257" s="14">
        <v>51.6</v>
      </c>
      <c r="AN257" s="14">
        <v>51.9</v>
      </c>
      <c r="AO257" s="14">
        <v>74</v>
      </c>
      <c r="AP257" s="14">
        <v>39</v>
      </c>
      <c r="AQ257" s="109">
        <v>18.2</v>
      </c>
      <c r="AR257" s="115">
        <f t="shared" si="23"/>
        <v>131.19999999999999</v>
      </c>
      <c r="AW257" s="50">
        <v>1619</v>
      </c>
    </row>
    <row r="258" spans="1:49" ht="10.15" customHeight="1" x14ac:dyDescent="0.2">
      <c r="A258" s="24">
        <v>42137</v>
      </c>
      <c r="B258" s="54">
        <f t="shared" si="24"/>
        <v>2015</v>
      </c>
      <c r="D258" s="81">
        <v>55.36</v>
      </c>
      <c r="E258" s="32">
        <v>29.07</v>
      </c>
      <c r="F258" s="34">
        <f t="shared" si="20"/>
        <v>3250.5550000000003</v>
      </c>
      <c r="G258" s="34"/>
      <c r="H258" s="34">
        <v>116</v>
      </c>
      <c r="I258" s="6">
        <v>141000</v>
      </c>
      <c r="J258" s="6">
        <v>141</v>
      </c>
      <c r="L258" s="96">
        <v>57.57</v>
      </c>
      <c r="M258" s="80">
        <f t="shared" si="21"/>
        <v>2216.4450000000002</v>
      </c>
      <c r="N258" s="145"/>
      <c r="O258" s="3">
        <v>47</v>
      </c>
      <c r="S258" s="26">
        <v>63.2</v>
      </c>
      <c r="T258" s="83"/>
      <c r="U258" s="120">
        <v>228.46203000000006</v>
      </c>
      <c r="V258" s="120">
        <f t="shared" si="25"/>
        <v>8.0647096590000018</v>
      </c>
      <c r="W258" s="120">
        <v>207.10960000000003</v>
      </c>
      <c r="X258" s="111">
        <v>229</v>
      </c>
      <c r="Y258" s="110" t="s">
        <v>65</v>
      </c>
      <c r="Z258" s="91">
        <v>48.030479999999997</v>
      </c>
      <c r="AA258" s="91">
        <v>49.7</v>
      </c>
      <c r="AB258" s="94">
        <v>59</v>
      </c>
      <c r="AC258" s="94">
        <v>59</v>
      </c>
      <c r="AE258" s="95" t="s">
        <v>71</v>
      </c>
      <c r="AF258" s="55">
        <v>53.47</v>
      </c>
      <c r="AG258" s="138">
        <f t="shared" si="22"/>
        <v>2058.5949999999998</v>
      </c>
      <c r="AH258" s="78">
        <v>42.6</v>
      </c>
      <c r="AI258" s="27">
        <v>42.6</v>
      </c>
      <c r="AJ258" s="82">
        <v>57</v>
      </c>
      <c r="AK258" s="79">
        <v>70</v>
      </c>
      <c r="AL258" s="27" t="s">
        <v>45</v>
      </c>
      <c r="AM258" s="14">
        <v>47.9</v>
      </c>
      <c r="AN258" s="14">
        <v>47.9</v>
      </c>
      <c r="AO258" s="14">
        <v>75.099999999999994</v>
      </c>
      <c r="AP258" s="14">
        <v>38</v>
      </c>
      <c r="AQ258" s="109">
        <v>14.2</v>
      </c>
      <c r="AR258" s="115">
        <f t="shared" si="23"/>
        <v>127.3</v>
      </c>
      <c r="AW258" s="50">
        <v>1619</v>
      </c>
    </row>
    <row r="259" spans="1:49" ht="10.15" customHeight="1" x14ac:dyDescent="0.2">
      <c r="A259" s="24">
        <v>42138</v>
      </c>
      <c r="B259" s="54">
        <f t="shared" si="24"/>
        <v>2015</v>
      </c>
      <c r="D259" s="81">
        <v>55.36</v>
      </c>
      <c r="E259" s="32">
        <v>29.07</v>
      </c>
      <c r="F259" s="34">
        <f t="shared" si="20"/>
        <v>3250.5550000000003</v>
      </c>
      <c r="G259" s="34"/>
      <c r="H259" s="34">
        <v>122</v>
      </c>
      <c r="I259" s="6">
        <v>141000</v>
      </c>
      <c r="J259" s="6">
        <v>141</v>
      </c>
      <c r="L259" s="96">
        <v>57.57</v>
      </c>
      <c r="M259" s="80">
        <f t="shared" si="21"/>
        <v>2216.4450000000002</v>
      </c>
      <c r="N259" s="145"/>
      <c r="O259" s="3">
        <v>44</v>
      </c>
      <c r="S259" s="26">
        <v>63.2</v>
      </c>
      <c r="T259" s="83"/>
      <c r="U259" s="120">
        <v>228.52254999999988</v>
      </c>
      <c r="V259" s="120">
        <f t="shared" si="25"/>
        <v>8.0668460149999959</v>
      </c>
      <c r="W259" s="120">
        <v>205.66183999999998</v>
      </c>
      <c r="X259" s="111">
        <v>229</v>
      </c>
      <c r="Y259" s="110" t="s">
        <v>65</v>
      </c>
      <c r="Z259" s="91">
        <v>48.258969999999998</v>
      </c>
      <c r="AA259" s="91">
        <v>49.1</v>
      </c>
      <c r="AB259" s="94">
        <v>59</v>
      </c>
      <c r="AC259" s="94">
        <v>59</v>
      </c>
      <c r="AE259" s="95" t="s">
        <v>71</v>
      </c>
      <c r="AF259" s="55">
        <v>53.47</v>
      </c>
      <c r="AG259" s="138">
        <f t="shared" si="22"/>
        <v>2058.5949999999998</v>
      </c>
      <c r="AH259" s="78">
        <v>45.1</v>
      </c>
      <c r="AI259" s="27">
        <v>45.1</v>
      </c>
      <c r="AJ259" s="82">
        <v>57</v>
      </c>
      <c r="AK259" s="79">
        <v>70</v>
      </c>
      <c r="AL259" s="27" t="s">
        <v>45</v>
      </c>
      <c r="AM259" s="14">
        <v>53.4</v>
      </c>
      <c r="AN259" s="14">
        <v>55.6</v>
      </c>
      <c r="AO259" s="14">
        <v>74.7</v>
      </c>
      <c r="AP259" s="14">
        <v>36.799999999999997</v>
      </c>
      <c r="AQ259" s="109">
        <v>14.6</v>
      </c>
      <c r="AR259" s="115">
        <f t="shared" si="23"/>
        <v>126.1</v>
      </c>
      <c r="AW259" s="50">
        <v>1619</v>
      </c>
    </row>
    <row r="260" spans="1:49" ht="10.15" customHeight="1" x14ac:dyDescent="0.2">
      <c r="A260" s="24">
        <v>42139</v>
      </c>
      <c r="B260" s="54">
        <f t="shared" si="24"/>
        <v>2015</v>
      </c>
      <c r="D260" s="81">
        <v>55.36</v>
      </c>
      <c r="E260" s="32">
        <v>29.07</v>
      </c>
      <c r="F260" s="34">
        <f t="shared" si="20"/>
        <v>3250.5550000000003</v>
      </c>
      <c r="G260" s="34"/>
      <c r="H260" s="34">
        <v>121</v>
      </c>
      <c r="I260" s="6">
        <v>141000</v>
      </c>
      <c r="J260" s="6">
        <v>141</v>
      </c>
      <c r="L260" s="96">
        <v>57.57</v>
      </c>
      <c r="M260" s="80">
        <f t="shared" si="21"/>
        <v>2216.4450000000002</v>
      </c>
      <c r="N260" s="145"/>
      <c r="O260" s="3">
        <v>46</v>
      </c>
      <c r="S260" s="26">
        <v>63.2</v>
      </c>
      <c r="T260" s="83"/>
      <c r="U260" s="120">
        <v>233.23089999999993</v>
      </c>
      <c r="V260" s="120">
        <f t="shared" si="25"/>
        <v>8.2330507699999966</v>
      </c>
      <c r="W260" s="120">
        <v>199.36983999999995</v>
      </c>
      <c r="X260" s="111">
        <v>229</v>
      </c>
      <c r="Y260" s="110" t="s">
        <v>65</v>
      </c>
      <c r="Z260" s="91">
        <v>48.90493</v>
      </c>
      <c r="AA260" s="91">
        <v>51.4</v>
      </c>
      <c r="AB260" s="94">
        <v>59</v>
      </c>
      <c r="AC260" s="94">
        <v>59</v>
      </c>
      <c r="AE260" s="95" t="s">
        <v>71</v>
      </c>
      <c r="AF260" s="55">
        <v>53.47</v>
      </c>
      <c r="AG260" s="138">
        <f t="shared" si="22"/>
        <v>2058.5949999999998</v>
      </c>
      <c r="AH260" s="78">
        <v>46.9</v>
      </c>
      <c r="AI260" s="27">
        <v>46.9</v>
      </c>
      <c r="AJ260" s="82">
        <v>57</v>
      </c>
      <c r="AK260" s="79">
        <v>70</v>
      </c>
      <c r="AL260" s="27" t="s">
        <v>45</v>
      </c>
      <c r="AM260" s="14">
        <v>51.8</v>
      </c>
      <c r="AN260" s="14">
        <v>53.3</v>
      </c>
      <c r="AO260" s="14">
        <v>74.900000000000006</v>
      </c>
      <c r="AP260" s="14">
        <v>37.200000000000003</v>
      </c>
      <c r="AQ260" s="109">
        <v>15.9</v>
      </c>
      <c r="AR260" s="115">
        <f t="shared" si="23"/>
        <v>128</v>
      </c>
      <c r="AW260" s="50">
        <v>1619</v>
      </c>
    </row>
    <row r="261" spans="1:49" ht="10.15" customHeight="1" x14ac:dyDescent="0.2">
      <c r="A261" s="24">
        <v>42140</v>
      </c>
      <c r="B261" s="54">
        <f t="shared" si="24"/>
        <v>2015</v>
      </c>
      <c r="D261" s="81">
        <v>55.36</v>
      </c>
      <c r="E261" s="32">
        <v>29.07</v>
      </c>
      <c r="F261" s="34">
        <f t="shared" ref="F261:F324" si="26">(D261+E261)*$K$1</f>
        <v>3250.5550000000003</v>
      </c>
      <c r="G261" s="34"/>
      <c r="H261" s="34">
        <v>123</v>
      </c>
      <c r="I261" s="6">
        <v>141000</v>
      </c>
      <c r="J261" s="6">
        <v>141</v>
      </c>
      <c r="L261" s="96">
        <v>57.57</v>
      </c>
      <c r="M261" s="80">
        <f t="shared" ref="M261:M324" si="27">L261*$K$1</f>
        <v>2216.4450000000002</v>
      </c>
      <c r="N261" s="145"/>
      <c r="O261" s="3">
        <v>49</v>
      </c>
      <c r="S261" s="26">
        <v>63.2</v>
      </c>
      <c r="T261" s="83"/>
      <c r="U261" s="120">
        <v>240.62614999999991</v>
      </c>
      <c r="V261" s="120">
        <f t="shared" si="25"/>
        <v>8.4941030949999963</v>
      </c>
      <c r="W261" s="120">
        <v>209.26636000000008</v>
      </c>
      <c r="X261" s="120">
        <v>236</v>
      </c>
      <c r="Z261" s="128">
        <v>51.369679999999995</v>
      </c>
      <c r="AA261" s="91">
        <v>48.7</v>
      </c>
      <c r="AB261" s="91">
        <v>59.2</v>
      </c>
      <c r="AC261" s="91">
        <v>59.2</v>
      </c>
      <c r="AE261" s="95"/>
      <c r="AF261" s="55">
        <v>53.47</v>
      </c>
      <c r="AG261" s="138">
        <f t="shared" ref="AG261:AG324" si="28">AF261*$K$1</f>
        <v>2058.5949999999998</v>
      </c>
      <c r="AH261" s="78">
        <v>43</v>
      </c>
      <c r="AI261" s="27">
        <v>43</v>
      </c>
      <c r="AJ261" s="79">
        <v>73</v>
      </c>
      <c r="AK261" s="79">
        <v>73</v>
      </c>
      <c r="AM261" s="14">
        <v>51.6</v>
      </c>
      <c r="AN261" s="14">
        <v>52.4</v>
      </c>
      <c r="AO261" s="14">
        <v>74.5</v>
      </c>
      <c r="AP261" s="14">
        <v>37.1</v>
      </c>
      <c r="AQ261" s="109">
        <v>22.5</v>
      </c>
      <c r="AR261" s="115">
        <f t="shared" ref="AR261:AR324" si="29">AO261+AP261+AQ261</f>
        <v>134.1</v>
      </c>
      <c r="AW261" s="50">
        <v>1619</v>
      </c>
    </row>
    <row r="262" spans="1:49" ht="10.15" customHeight="1" x14ac:dyDescent="0.2">
      <c r="A262" s="24">
        <v>42141</v>
      </c>
      <c r="B262" s="54">
        <f t="shared" si="24"/>
        <v>2015</v>
      </c>
      <c r="D262" s="81">
        <v>55.36</v>
      </c>
      <c r="E262" s="32">
        <v>29.07</v>
      </c>
      <c r="F262" s="34">
        <f t="shared" si="26"/>
        <v>3250.5550000000003</v>
      </c>
      <c r="G262" s="34"/>
      <c r="H262" s="34">
        <v>123</v>
      </c>
      <c r="I262" s="6">
        <v>141000</v>
      </c>
      <c r="J262" s="6">
        <v>141</v>
      </c>
      <c r="L262" s="96">
        <v>57.57</v>
      </c>
      <c r="M262" s="80">
        <f t="shared" si="27"/>
        <v>2216.4450000000002</v>
      </c>
      <c r="N262" s="145"/>
      <c r="O262" s="3">
        <v>44</v>
      </c>
      <c r="S262" s="26">
        <v>63.2</v>
      </c>
      <c r="U262" s="120">
        <v>238.75955999999996</v>
      </c>
      <c r="V262" s="120">
        <f t="shared" si="25"/>
        <v>8.4282124679999981</v>
      </c>
      <c r="W262" s="120">
        <v>210.9060200000001</v>
      </c>
      <c r="X262" s="120">
        <v>236</v>
      </c>
      <c r="Z262" s="128">
        <v>51.203800000000008</v>
      </c>
      <c r="AA262" s="91">
        <v>47.5</v>
      </c>
      <c r="AB262" s="91">
        <v>59.2</v>
      </c>
      <c r="AC262" s="91">
        <v>59.2</v>
      </c>
      <c r="AE262" s="95"/>
      <c r="AF262" s="55">
        <v>53.47</v>
      </c>
      <c r="AG262" s="138">
        <f t="shared" si="28"/>
        <v>2058.5949999999998</v>
      </c>
      <c r="AH262" s="78">
        <v>41.2</v>
      </c>
      <c r="AI262" s="27">
        <v>41.2</v>
      </c>
      <c r="AJ262" s="79">
        <v>73</v>
      </c>
      <c r="AK262" s="79">
        <v>73</v>
      </c>
      <c r="AM262" s="14">
        <v>52.1</v>
      </c>
      <c r="AN262" s="14">
        <v>51.8</v>
      </c>
      <c r="AO262" s="14">
        <v>73.900000000000006</v>
      </c>
      <c r="AP262" s="14">
        <v>38</v>
      </c>
      <c r="AQ262" s="109">
        <v>31.3</v>
      </c>
      <c r="AR262" s="115">
        <f t="shared" si="29"/>
        <v>143.20000000000002</v>
      </c>
      <c r="AW262" s="50">
        <v>1619</v>
      </c>
    </row>
    <row r="263" spans="1:49" ht="10.15" customHeight="1" x14ac:dyDescent="0.2">
      <c r="A263" s="24">
        <v>42142</v>
      </c>
      <c r="B263" s="54">
        <f t="shared" si="24"/>
        <v>2015</v>
      </c>
      <c r="D263" s="81">
        <v>55.36</v>
      </c>
      <c r="E263" s="32">
        <v>29.07</v>
      </c>
      <c r="F263" s="34">
        <f t="shared" si="26"/>
        <v>3250.5550000000003</v>
      </c>
      <c r="G263" s="34"/>
      <c r="H263" s="34">
        <v>120</v>
      </c>
      <c r="I263" s="6">
        <v>141000</v>
      </c>
      <c r="J263" s="6">
        <v>141</v>
      </c>
      <c r="L263" s="96">
        <v>57.57</v>
      </c>
      <c r="M263" s="80">
        <f t="shared" si="27"/>
        <v>2216.4450000000002</v>
      </c>
      <c r="N263" s="145"/>
      <c r="O263" s="3">
        <v>42</v>
      </c>
      <c r="S263" s="26">
        <v>63.2</v>
      </c>
      <c r="U263" s="120">
        <v>236.42775999999989</v>
      </c>
      <c r="V263" s="120">
        <f t="shared" si="25"/>
        <v>8.3458999279999961</v>
      </c>
      <c r="W263" s="120">
        <v>209.35351999999995</v>
      </c>
      <c r="X263" s="120">
        <v>236</v>
      </c>
      <c r="Z263" s="128">
        <v>49.933639999999997</v>
      </c>
      <c r="AA263" s="91">
        <v>48</v>
      </c>
      <c r="AB263" s="91">
        <v>59.2</v>
      </c>
      <c r="AC263" s="91">
        <v>59.2</v>
      </c>
      <c r="AE263" s="95"/>
      <c r="AF263" s="55">
        <v>53.47</v>
      </c>
      <c r="AG263" s="138">
        <f t="shared" si="28"/>
        <v>2058.5949999999998</v>
      </c>
      <c r="AH263" s="78">
        <v>41.2</v>
      </c>
      <c r="AI263" s="27">
        <v>41.2</v>
      </c>
      <c r="AJ263" s="79">
        <v>73</v>
      </c>
      <c r="AK263" s="79">
        <v>73</v>
      </c>
      <c r="AM263" s="14">
        <v>52.1</v>
      </c>
      <c r="AN263" s="14">
        <v>51.7</v>
      </c>
      <c r="AO263" s="14">
        <v>72.900000000000006</v>
      </c>
      <c r="AP263" s="14">
        <v>39.5</v>
      </c>
      <c r="AQ263" s="109">
        <v>27.6</v>
      </c>
      <c r="AR263" s="115">
        <f t="shared" si="29"/>
        <v>140</v>
      </c>
      <c r="AW263" s="50">
        <v>1619</v>
      </c>
    </row>
    <row r="264" spans="1:49" ht="10.15" customHeight="1" x14ac:dyDescent="0.2">
      <c r="A264" s="24">
        <v>42143</v>
      </c>
      <c r="B264" s="54">
        <f t="shared" si="24"/>
        <v>2015</v>
      </c>
      <c r="D264" s="81">
        <v>55.36</v>
      </c>
      <c r="E264" s="32">
        <v>29.07</v>
      </c>
      <c r="F264" s="34">
        <f t="shared" si="26"/>
        <v>3250.5550000000003</v>
      </c>
      <c r="G264" s="34"/>
      <c r="H264" s="34">
        <v>115</v>
      </c>
      <c r="I264" s="6">
        <v>141000</v>
      </c>
      <c r="J264" s="6">
        <v>141</v>
      </c>
      <c r="L264" s="96">
        <v>57.57</v>
      </c>
      <c r="M264" s="80">
        <f t="shared" si="27"/>
        <v>2216.4450000000002</v>
      </c>
      <c r="N264" s="145"/>
      <c r="O264" s="3">
        <v>42</v>
      </c>
      <c r="S264" s="26">
        <v>63.2</v>
      </c>
      <c r="U264" s="120">
        <v>231.35223000000005</v>
      </c>
      <c r="V264" s="120">
        <f t="shared" si="25"/>
        <v>8.1667337190000016</v>
      </c>
      <c r="W264" s="120">
        <v>209.72201000000001</v>
      </c>
      <c r="X264" s="120">
        <v>236</v>
      </c>
      <c r="Z264" s="128">
        <v>48.262860000000003</v>
      </c>
      <c r="AA264" s="91">
        <v>48.9</v>
      </c>
      <c r="AB264" s="91">
        <v>59.2</v>
      </c>
      <c r="AC264" s="91">
        <v>59.2</v>
      </c>
      <c r="AE264" s="95"/>
      <c r="AF264" s="55">
        <v>53.47</v>
      </c>
      <c r="AG264" s="138">
        <f t="shared" si="28"/>
        <v>2058.5949999999998</v>
      </c>
      <c r="AH264" s="78">
        <v>42.2</v>
      </c>
      <c r="AI264" s="27">
        <v>42.2</v>
      </c>
      <c r="AJ264" s="79">
        <v>73</v>
      </c>
      <c r="AK264" s="79">
        <v>73</v>
      </c>
      <c r="AM264" s="14">
        <v>52.6</v>
      </c>
      <c r="AN264" s="14">
        <v>52.7</v>
      </c>
      <c r="AO264" s="14">
        <v>76</v>
      </c>
      <c r="AP264" s="14">
        <v>39.700000000000003</v>
      </c>
      <c r="AQ264" s="109">
        <v>31.2</v>
      </c>
      <c r="AR264" s="115">
        <f t="shared" si="29"/>
        <v>146.9</v>
      </c>
      <c r="AW264" s="50">
        <v>1619</v>
      </c>
    </row>
    <row r="265" spans="1:49" ht="10.15" customHeight="1" x14ac:dyDescent="0.2">
      <c r="A265" s="24">
        <v>42144</v>
      </c>
      <c r="B265" s="54">
        <f t="shared" si="24"/>
        <v>2015</v>
      </c>
      <c r="D265" s="81">
        <v>55.36</v>
      </c>
      <c r="E265" s="32">
        <v>29.07</v>
      </c>
      <c r="F265" s="34">
        <f t="shared" si="26"/>
        <v>3250.5550000000003</v>
      </c>
      <c r="G265" s="34"/>
      <c r="H265" s="34">
        <v>115</v>
      </c>
      <c r="I265" s="6">
        <v>141000</v>
      </c>
      <c r="J265" s="6">
        <v>141</v>
      </c>
      <c r="L265" s="96">
        <v>57.57</v>
      </c>
      <c r="M265" s="80">
        <f t="shared" si="27"/>
        <v>2216.4450000000002</v>
      </c>
      <c r="N265" s="145"/>
      <c r="O265" s="3">
        <v>43</v>
      </c>
      <c r="S265" s="26">
        <v>63.2</v>
      </c>
      <c r="U265" s="120">
        <v>211.69760000000005</v>
      </c>
      <c r="V265" s="120">
        <f t="shared" si="25"/>
        <v>7.472925280000001</v>
      </c>
      <c r="W265" s="120">
        <v>201.91788</v>
      </c>
      <c r="X265" s="111">
        <v>220</v>
      </c>
      <c r="Y265" s="112" t="s">
        <v>91</v>
      </c>
      <c r="Z265" s="128">
        <v>47.533149999999999</v>
      </c>
      <c r="AA265" s="91">
        <v>48.8</v>
      </c>
      <c r="AB265" s="91">
        <v>59.2</v>
      </c>
      <c r="AC265" s="91">
        <v>59.2</v>
      </c>
      <c r="AE265" s="95"/>
      <c r="AF265" s="55">
        <v>53.47</v>
      </c>
      <c r="AG265" s="138">
        <f t="shared" si="28"/>
        <v>2058.5949999999998</v>
      </c>
      <c r="AH265" s="78">
        <v>40.9</v>
      </c>
      <c r="AI265" s="27">
        <v>40.9</v>
      </c>
      <c r="AJ265" s="79">
        <v>73</v>
      </c>
      <c r="AK265" s="79">
        <v>73</v>
      </c>
      <c r="AM265" s="14">
        <v>52</v>
      </c>
      <c r="AN265" s="14">
        <v>50.7</v>
      </c>
      <c r="AO265" s="14">
        <v>75.5</v>
      </c>
      <c r="AP265" s="14">
        <v>42</v>
      </c>
      <c r="AQ265" s="109">
        <v>22.7</v>
      </c>
      <c r="AR265" s="115">
        <f t="shared" si="29"/>
        <v>140.19999999999999</v>
      </c>
      <c r="AW265" s="50">
        <v>1619</v>
      </c>
    </row>
    <row r="266" spans="1:49" ht="10.15" customHeight="1" x14ac:dyDescent="0.2">
      <c r="A266" s="24">
        <v>42145</v>
      </c>
      <c r="B266" s="54">
        <f t="shared" si="24"/>
        <v>2015</v>
      </c>
      <c r="D266" s="81">
        <v>55.36</v>
      </c>
      <c r="E266" s="32">
        <v>29.07</v>
      </c>
      <c r="F266" s="34">
        <f t="shared" si="26"/>
        <v>3250.5550000000003</v>
      </c>
      <c r="G266" s="34"/>
      <c r="H266" s="34">
        <v>115</v>
      </c>
      <c r="I266" s="6">
        <v>141000</v>
      </c>
      <c r="J266" s="6">
        <v>141</v>
      </c>
      <c r="L266" s="96">
        <v>57.57</v>
      </c>
      <c r="M266" s="80">
        <f t="shared" si="27"/>
        <v>2216.4450000000002</v>
      </c>
      <c r="N266" s="145"/>
      <c r="O266" s="3">
        <v>42</v>
      </c>
      <c r="S266" s="26">
        <v>63.2</v>
      </c>
      <c r="U266" s="120">
        <v>211.12297999999998</v>
      </c>
      <c r="V266" s="120">
        <f t="shared" si="25"/>
        <v>7.452641193999999</v>
      </c>
      <c r="W266" s="120">
        <v>200.39909000000014</v>
      </c>
      <c r="X266" s="111">
        <v>220</v>
      </c>
      <c r="Y266" s="112" t="s">
        <v>91</v>
      </c>
      <c r="Z266" s="128">
        <v>47.109043341400032</v>
      </c>
      <c r="AA266" s="91">
        <v>47.9</v>
      </c>
      <c r="AB266" s="91">
        <v>59.2</v>
      </c>
      <c r="AC266" s="91">
        <v>59.2</v>
      </c>
      <c r="AF266" s="55">
        <v>53.47</v>
      </c>
      <c r="AG266" s="138">
        <f t="shared" si="28"/>
        <v>2058.5949999999998</v>
      </c>
      <c r="AH266" s="78">
        <v>42.9</v>
      </c>
      <c r="AI266" s="27">
        <v>42.9</v>
      </c>
      <c r="AJ266" s="79">
        <v>73</v>
      </c>
      <c r="AK266" s="79">
        <v>73</v>
      </c>
      <c r="AM266" s="14">
        <v>52.2</v>
      </c>
      <c r="AN266" s="14">
        <v>52.8</v>
      </c>
      <c r="AO266" s="14">
        <v>76.8</v>
      </c>
      <c r="AP266" s="14">
        <v>45.5</v>
      </c>
      <c r="AQ266" s="109">
        <v>15.3</v>
      </c>
      <c r="AR266" s="115">
        <f t="shared" si="29"/>
        <v>137.6</v>
      </c>
      <c r="AW266" s="50">
        <v>1619</v>
      </c>
    </row>
    <row r="267" spans="1:49" ht="10.15" customHeight="1" x14ac:dyDescent="0.2">
      <c r="A267" s="24">
        <v>42146</v>
      </c>
      <c r="B267" s="54">
        <f t="shared" si="24"/>
        <v>2015</v>
      </c>
      <c r="D267" s="81">
        <v>55.36</v>
      </c>
      <c r="E267" s="32">
        <v>29.07</v>
      </c>
      <c r="F267" s="34">
        <f t="shared" si="26"/>
        <v>3250.5550000000003</v>
      </c>
      <c r="G267" s="34"/>
      <c r="H267" s="34">
        <v>121</v>
      </c>
      <c r="I267" s="6">
        <v>141000</v>
      </c>
      <c r="J267" s="6">
        <v>141</v>
      </c>
      <c r="L267" s="96">
        <v>57.57</v>
      </c>
      <c r="M267" s="80">
        <f t="shared" si="27"/>
        <v>2216.4450000000002</v>
      </c>
      <c r="N267" s="145"/>
      <c r="O267" s="3">
        <v>45</v>
      </c>
      <c r="S267" s="26">
        <v>63.2</v>
      </c>
      <c r="U267" s="120">
        <v>210.72471999999996</v>
      </c>
      <c r="V267" s="120">
        <f t="shared" si="25"/>
        <v>7.4385826159999979</v>
      </c>
      <c r="W267" s="120">
        <v>197.38013999999998</v>
      </c>
      <c r="X267" s="111">
        <v>220</v>
      </c>
      <c r="Y267" s="112" t="s">
        <v>91</v>
      </c>
      <c r="Z267" s="128">
        <v>47.104250000000015</v>
      </c>
      <c r="AA267" s="91">
        <v>48.2</v>
      </c>
      <c r="AB267" s="91">
        <v>59.2</v>
      </c>
      <c r="AC267" s="91">
        <v>59.2</v>
      </c>
      <c r="AF267" s="55">
        <v>53.47</v>
      </c>
      <c r="AG267" s="138">
        <f t="shared" si="28"/>
        <v>2058.5949999999998</v>
      </c>
      <c r="AH267" s="78">
        <v>39.700000000000003</v>
      </c>
      <c r="AI267" s="27">
        <v>39.700000000000003</v>
      </c>
      <c r="AJ267" s="79">
        <v>73</v>
      </c>
      <c r="AK267" s="79">
        <v>73</v>
      </c>
      <c r="AM267" s="14">
        <v>52.2</v>
      </c>
      <c r="AN267" s="14">
        <v>51.3</v>
      </c>
      <c r="AO267" s="14">
        <v>77</v>
      </c>
      <c r="AP267" s="14">
        <v>43.4</v>
      </c>
      <c r="AQ267" s="109">
        <v>15.3</v>
      </c>
      <c r="AR267" s="115">
        <f t="shared" si="29"/>
        <v>135.70000000000002</v>
      </c>
      <c r="AW267" s="50">
        <v>1619</v>
      </c>
    </row>
    <row r="268" spans="1:49" ht="10.15" customHeight="1" x14ac:dyDescent="0.2">
      <c r="A268" s="24">
        <v>42147</v>
      </c>
      <c r="B268" s="54">
        <f t="shared" si="24"/>
        <v>2015</v>
      </c>
      <c r="D268" s="81">
        <v>55.36</v>
      </c>
      <c r="E268" s="32">
        <v>29.07</v>
      </c>
      <c r="F268" s="34">
        <f t="shared" si="26"/>
        <v>3250.5550000000003</v>
      </c>
      <c r="G268" s="34"/>
      <c r="H268" s="34">
        <v>123</v>
      </c>
      <c r="I268" s="6">
        <v>141000</v>
      </c>
      <c r="J268" s="6">
        <v>141</v>
      </c>
      <c r="L268" s="96">
        <v>57.57</v>
      </c>
      <c r="M268" s="80">
        <f t="shared" si="27"/>
        <v>2216.4450000000002</v>
      </c>
      <c r="N268" s="145"/>
      <c r="O268" s="3">
        <v>41</v>
      </c>
      <c r="S268" s="26">
        <v>63.2</v>
      </c>
      <c r="U268" s="120">
        <v>212.15467000000001</v>
      </c>
      <c r="V268" s="120">
        <f t="shared" si="25"/>
        <v>7.4890598510000004</v>
      </c>
      <c r="W268" s="120">
        <v>195.40127000000004</v>
      </c>
      <c r="X268" s="111">
        <v>220</v>
      </c>
      <c r="Y268" s="112" t="s">
        <v>91</v>
      </c>
      <c r="Z268" s="128">
        <v>44.457889999999992</v>
      </c>
      <c r="AA268" s="91">
        <v>47.1</v>
      </c>
      <c r="AB268" s="91">
        <v>59.2</v>
      </c>
      <c r="AC268" s="91">
        <v>59.2</v>
      </c>
      <c r="AF268" s="55">
        <v>53.47</v>
      </c>
      <c r="AG268" s="138">
        <f t="shared" si="28"/>
        <v>2058.5949999999998</v>
      </c>
      <c r="AH268" s="78">
        <v>39.299999999999997</v>
      </c>
      <c r="AI268" s="27">
        <v>39.299999999999997</v>
      </c>
      <c r="AJ268" s="79">
        <v>73</v>
      </c>
      <c r="AK268" s="79">
        <v>73</v>
      </c>
      <c r="AM268" s="14">
        <v>52.3</v>
      </c>
      <c r="AN268" s="14">
        <v>51.6</v>
      </c>
      <c r="AO268" s="14">
        <v>74</v>
      </c>
      <c r="AP268" s="14">
        <v>41.1</v>
      </c>
      <c r="AQ268" s="109">
        <v>17</v>
      </c>
      <c r="AR268" s="115">
        <f t="shared" si="29"/>
        <v>132.1</v>
      </c>
      <c r="AW268" s="50">
        <v>1619</v>
      </c>
    </row>
    <row r="269" spans="1:49" ht="10.15" customHeight="1" x14ac:dyDescent="0.2">
      <c r="A269" s="24">
        <v>42148</v>
      </c>
      <c r="B269" s="54">
        <f t="shared" si="24"/>
        <v>2015</v>
      </c>
      <c r="D269" s="81">
        <v>55.36</v>
      </c>
      <c r="E269" s="32">
        <v>29.07</v>
      </c>
      <c r="F269" s="34">
        <f t="shared" si="26"/>
        <v>3250.5550000000003</v>
      </c>
      <c r="G269" s="34"/>
      <c r="H269" s="34">
        <v>119</v>
      </c>
      <c r="I269" s="6">
        <v>141000</v>
      </c>
      <c r="J269" s="6">
        <v>141</v>
      </c>
      <c r="L269" s="96">
        <v>57.57</v>
      </c>
      <c r="M269" s="80">
        <f t="shared" si="27"/>
        <v>2216.4450000000002</v>
      </c>
      <c r="N269" s="145"/>
      <c r="O269" s="3">
        <v>41</v>
      </c>
      <c r="S269" s="26">
        <v>63.2</v>
      </c>
      <c r="U269" s="120">
        <v>211.85709999999989</v>
      </c>
      <c r="V269" s="120">
        <f t="shared" si="25"/>
        <v>7.4785556299999953</v>
      </c>
      <c r="W269" s="120">
        <v>196.87379999999999</v>
      </c>
      <c r="X269" s="111">
        <v>220</v>
      </c>
      <c r="Y269" s="112" t="s">
        <v>91</v>
      </c>
      <c r="Z269" s="128">
        <v>42.428070325300006</v>
      </c>
      <c r="AA269" s="91">
        <v>47.9</v>
      </c>
      <c r="AB269" s="91">
        <v>59.2</v>
      </c>
      <c r="AC269" s="91">
        <v>59.2</v>
      </c>
      <c r="AF269" s="55">
        <v>53.47</v>
      </c>
      <c r="AG269" s="138">
        <f t="shared" si="28"/>
        <v>2058.5949999999998</v>
      </c>
      <c r="AH269" s="78">
        <v>38.4</v>
      </c>
      <c r="AI269" s="27">
        <v>38.4</v>
      </c>
      <c r="AJ269" s="79">
        <v>73</v>
      </c>
      <c r="AK269" s="79">
        <v>73</v>
      </c>
      <c r="AM269" s="14">
        <v>52</v>
      </c>
      <c r="AN269" s="14">
        <v>50.8</v>
      </c>
      <c r="AO269" s="14">
        <v>75.2</v>
      </c>
      <c r="AP269" s="14">
        <v>37.9</v>
      </c>
      <c r="AQ269" s="109">
        <v>22.7</v>
      </c>
      <c r="AR269" s="115">
        <f t="shared" si="29"/>
        <v>135.79999999999998</v>
      </c>
      <c r="AW269" s="50">
        <v>1619</v>
      </c>
    </row>
    <row r="270" spans="1:49" ht="10.15" customHeight="1" x14ac:dyDescent="0.2">
      <c r="A270" s="24">
        <v>42149</v>
      </c>
      <c r="B270" s="54">
        <f t="shared" si="24"/>
        <v>2015</v>
      </c>
      <c r="D270" s="81">
        <v>55.36</v>
      </c>
      <c r="E270" s="32">
        <v>29.07</v>
      </c>
      <c r="F270" s="34">
        <f t="shared" si="26"/>
        <v>3250.5550000000003</v>
      </c>
      <c r="G270" s="34"/>
      <c r="H270" s="34">
        <v>116</v>
      </c>
      <c r="I270" s="6">
        <v>141000</v>
      </c>
      <c r="J270" s="6">
        <v>141</v>
      </c>
      <c r="L270" s="96">
        <v>57.57</v>
      </c>
      <c r="M270" s="80">
        <f t="shared" si="27"/>
        <v>2216.4450000000002</v>
      </c>
      <c r="N270" s="145"/>
      <c r="O270" s="3">
        <v>40</v>
      </c>
      <c r="S270" s="80">
        <v>54</v>
      </c>
      <c r="T270" s="83" t="s">
        <v>60</v>
      </c>
      <c r="U270" s="120">
        <v>209.87286999999998</v>
      </c>
      <c r="V270" s="120">
        <f t="shared" si="25"/>
        <v>7.4085123109999982</v>
      </c>
      <c r="W270" s="120">
        <v>198.29063999999991</v>
      </c>
      <c r="X270" s="111">
        <v>220</v>
      </c>
      <c r="Y270" s="112" t="s">
        <v>91</v>
      </c>
      <c r="Z270" s="128">
        <v>42.095870602699996</v>
      </c>
      <c r="AA270" s="91">
        <v>47</v>
      </c>
      <c r="AB270" s="91">
        <v>59.2</v>
      </c>
      <c r="AC270" s="91">
        <v>59.2</v>
      </c>
      <c r="AE270" s="95"/>
      <c r="AF270" s="55">
        <v>53.47</v>
      </c>
      <c r="AG270" s="138">
        <f t="shared" si="28"/>
        <v>2058.5949999999998</v>
      </c>
      <c r="AH270" s="78">
        <v>38.9</v>
      </c>
      <c r="AI270" s="27">
        <v>38.9</v>
      </c>
      <c r="AJ270" s="79">
        <v>73</v>
      </c>
      <c r="AK270" s="79">
        <v>73</v>
      </c>
      <c r="AM270" s="14">
        <v>50.9</v>
      </c>
      <c r="AN270" s="14">
        <v>50.5</v>
      </c>
      <c r="AO270" s="14">
        <v>74.2</v>
      </c>
      <c r="AP270" s="14">
        <v>40.6</v>
      </c>
      <c r="AQ270" s="109">
        <v>23.8</v>
      </c>
      <c r="AR270" s="115">
        <f t="shared" si="29"/>
        <v>138.60000000000002</v>
      </c>
      <c r="AW270" s="50">
        <v>1619</v>
      </c>
    </row>
    <row r="271" spans="1:49" ht="10.15" customHeight="1" x14ac:dyDescent="0.2">
      <c r="A271" s="24">
        <v>42150</v>
      </c>
      <c r="B271" s="54">
        <f t="shared" si="24"/>
        <v>2015</v>
      </c>
      <c r="D271" s="81">
        <v>55.36</v>
      </c>
      <c r="E271" s="32">
        <v>29.07</v>
      </c>
      <c r="F271" s="34">
        <f t="shared" si="26"/>
        <v>3250.5550000000003</v>
      </c>
      <c r="G271" s="34"/>
      <c r="H271" s="34">
        <v>115</v>
      </c>
      <c r="I271" s="6">
        <v>141000</v>
      </c>
      <c r="J271" s="6">
        <v>141</v>
      </c>
      <c r="L271" s="96">
        <v>57.57</v>
      </c>
      <c r="M271" s="80">
        <f t="shared" si="27"/>
        <v>2216.4450000000002</v>
      </c>
      <c r="N271" s="145"/>
      <c r="O271" s="3">
        <v>40</v>
      </c>
      <c r="S271" s="80">
        <v>54</v>
      </c>
      <c r="T271" s="83" t="s">
        <v>60</v>
      </c>
      <c r="U271" s="120">
        <v>209.70484999999999</v>
      </c>
      <c r="V271" s="120">
        <f t="shared" si="25"/>
        <v>7.4025812049999997</v>
      </c>
      <c r="W271" s="120">
        <v>195.96295000000001</v>
      </c>
      <c r="X271" s="111">
        <v>220</v>
      </c>
      <c r="Y271" s="112" t="s">
        <v>91</v>
      </c>
      <c r="Z271" s="128">
        <v>43.42304</v>
      </c>
      <c r="AA271" s="91">
        <v>45.8</v>
      </c>
      <c r="AB271" s="91">
        <v>59.2</v>
      </c>
      <c r="AC271" s="91">
        <v>59.2</v>
      </c>
      <c r="AE271" s="95"/>
      <c r="AF271" s="55">
        <v>53.47</v>
      </c>
      <c r="AG271" s="138">
        <f t="shared" si="28"/>
        <v>2058.5949999999998</v>
      </c>
      <c r="AH271" s="78">
        <v>39.299999999999997</v>
      </c>
      <c r="AI271" s="27">
        <v>39.299999999999997</v>
      </c>
      <c r="AJ271" s="79">
        <v>73</v>
      </c>
      <c r="AK271" s="79">
        <v>73</v>
      </c>
      <c r="AM271" s="14">
        <v>49.1</v>
      </c>
      <c r="AN271" s="14">
        <v>48.2</v>
      </c>
      <c r="AO271" s="14">
        <v>73.900000000000006</v>
      </c>
      <c r="AP271" s="14">
        <v>40.4</v>
      </c>
      <c r="AQ271" s="107">
        <v>22.2</v>
      </c>
      <c r="AR271" s="115">
        <f t="shared" si="29"/>
        <v>136.5</v>
      </c>
      <c r="AW271" s="50">
        <v>1619</v>
      </c>
    </row>
    <row r="272" spans="1:49" ht="10.15" customHeight="1" x14ac:dyDescent="0.2">
      <c r="A272" s="24">
        <v>42151</v>
      </c>
      <c r="B272" s="54">
        <f t="shared" si="24"/>
        <v>2015</v>
      </c>
      <c r="D272" s="81">
        <v>55.36</v>
      </c>
      <c r="E272" s="32">
        <v>29.07</v>
      </c>
      <c r="F272" s="34">
        <f t="shared" si="26"/>
        <v>3250.5550000000003</v>
      </c>
      <c r="G272" s="34"/>
      <c r="H272" s="34">
        <v>112</v>
      </c>
      <c r="I272" s="6">
        <v>141000</v>
      </c>
      <c r="J272" s="6">
        <v>141</v>
      </c>
      <c r="L272" s="96">
        <v>57.57</v>
      </c>
      <c r="M272" s="80">
        <f t="shared" si="27"/>
        <v>2216.4450000000002</v>
      </c>
      <c r="N272" s="145"/>
      <c r="O272" s="3">
        <v>40</v>
      </c>
      <c r="S272" s="80">
        <v>54</v>
      </c>
      <c r="T272" s="83" t="s">
        <v>60</v>
      </c>
      <c r="U272" s="120">
        <v>211.57320000000007</v>
      </c>
      <c r="V272" s="120">
        <f t="shared" si="25"/>
        <v>7.4685339600000011</v>
      </c>
      <c r="W272" s="120">
        <v>195.60536000000005</v>
      </c>
      <c r="X272" s="111">
        <v>220</v>
      </c>
      <c r="Y272" s="112" t="s">
        <v>91</v>
      </c>
      <c r="Z272" s="128">
        <v>44.075940932900004</v>
      </c>
      <c r="AA272" s="91">
        <v>45.7</v>
      </c>
      <c r="AB272" s="91">
        <v>59.2</v>
      </c>
      <c r="AC272" s="91">
        <v>59.2</v>
      </c>
      <c r="AE272" s="95"/>
      <c r="AF272" s="55">
        <v>53.47</v>
      </c>
      <c r="AG272" s="138">
        <f t="shared" si="28"/>
        <v>2058.5949999999998</v>
      </c>
      <c r="AH272" s="78">
        <v>40</v>
      </c>
      <c r="AI272" s="27">
        <v>40</v>
      </c>
      <c r="AJ272" s="79">
        <v>73</v>
      </c>
      <c r="AK272" s="79">
        <v>73</v>
      </c>
      <c r="AM272" s="14">
        <v>49.1</v>
      </c>
      <c r="AN272" s="14">
        <v>48.3</v>
      </c>
      <c r="AO272" s="14">
        <v>76.599999999999994</v>
      </c>
      <c r="AP272" s="14">
        <v>41</v>
      </c>
      <c r="AQ272" s="107">
        <v>22</v>
      </c>
      <c r="AR272" s="115">
        <f t="shared" si="29"/>
        <v>139.6</v>
      </c>
      <c r="AW272" s="50">
        <v>1619</v>
      </c>
    </row>
    <row r="273" spans="1:49" ht="10.15" customHeight="1" x14ac:dyDescent="0.2">
      <c r="A273" s="24">
        <v>42152</v>
      </c>
      <c r="B273" s="54">
        <f t="shared" si="24"/>
        <v>2015</v>
      </c>
      <c r="D273" s="81">
        <v>55.36</v>
      </c>
      <c r="E273" s="32">
        <v>29.07</v>
      </c>
      <c r="F273" s="34">
        <f t="shared" si="26"/>
        <v>3250.5550000000003</v>
      </c>
      <c r="G273" s="34"/>
      <c r="H273" s="34">
        <v>113</v>
      </c>
      <c r="I273" s="6">
        <v>141000</v>
      </c>
      <c r="J273" s="6">
        <v>141</v>
      </c>
      <c r="L273" s="96">
        <v>57.57</v>
      </c>
      <c r="M273" s="80">
        <f t="shared" si="27"/>
        <v>2216.4450000000002</v>
      </c>
      <c r="N273" s="145"/>
      <c r="O273" s="3">
        <v>41</v>
      </c>
      <c r="S273" s="80">
        <v>54</v>
      </c>
      <c r="T273" s="83" t="s">
        <v>60</v>
      </c>
      <c r="U273" s="120">
        <v>215.31679999999986</v>
      </c>
      <c r="V273" s="120">
        <f t="shared" si="25"/>
        <v>7.6006830399999945</v>
      </c>
      <c r="W273" s="120">
        <v>194.22409999999996</v>
      </c>
      <c r="X273" s="111">
        <v>220</v>
      </c>
      <c r="Y273" s="112" t="s">
        <v>91</v>
      </c>
      <c r="Z273" s="128">
        <v>46.28895040390001</v>
      </c>
      <c r="AA273" s="91">
        <v>46.3</v>
      </c>
      <c r="AB273" s="91">
        <v>59.2</v>
      </c>
      <c r="AC273" s="91">
        <v>59.2</v>
      </c>
      <c r="AE273" s="95"/>
      <c r="AF273" s="55">
        <v>53.47</v>
      </c>
      <c r="AG273" s="138">
        <f t="shared" si="28"/>
        <v>2058.5949999999998</v>
      </c>
      <c r="AH273" s="78">
        <v>40.200000000000003</v>
      </c>
      <c r="AI273" s="27">
        <v>40.200000000000003</v>
      </c>
      <c r="AJ273" s="79">
        <v>73</v>
      </c>
      <c r="AK273" s="79">
        <v>73</v>
      </c>
      <c r="AM273" s="14">
        <v>50.5</v>
      </c>
      <c r="AN273" s="14">
        <v>49.6</v>
      </c>
      <c r="AO273" s="14">
        <v>75.5</v>
      </c>
      <c r="AP273" s="14">
        <v>40.1</v>
      </c>
      <c r="AQ273" s="107">
        <v>19.3</v>
      </c>
      <c r="AR273" s="115">
        <f t="shared" si="29"/>
        <v>134.9</v>
      </c>
      <c r="AW273" s="50">
        <v>1619</v>
      </c>
    </row>
    <row r="274" spans="1:49" ht="10.15" customHeight="1" x14ac:dyDescent="0.2">
      <c r="A274" s="24">
        <v>42153</v>
      </c>
      <c r="B274" s="54">
        <f t="shared" si="24"/>
        <v>2015</v>
      </c>
      <c r="D274" s="81">
        <v>55.36</v>
      </c>
      <c r="E274" s="32">
        <v>29.07</v>
      </c>
      <c r="F274" s="34">
        <f t="shared" si="26"/>
        <v>3250.5550000000003</v>
      </c>
      <c r="G274" s="34"/>
      <c r="H274" s="34">
        <v>121</v>
      </c>
      <c r="I274" s="6">
        <v>141000</v>
      </c>
      <c r="J274" s="6">
        <v>141</v>
      </c>
      <c r="L274" s="96">
        <v>57.57</v>
      </c>
      <c r="M274" s="80">
        <f t="shared" si="27"/>
        <v>2216.4450000000002</v>
      </c>
      <c r="N274" s="145"/>
      <c r="O274" s="3">
        <v>42</v>
      </c>
      <c r="S274" s="26">
        <v>63.2</v>
      </c>
      <c r="U274" s="120">
        <v>219.04632000000007</v>
      </c>
      <c r="V274" s="120">
        <f t="shared" si="25"/>
        <v>7.7323350960000017</v>
      </c>
      <c r="W274" s="120">
        <v>193.63028000000011</v>
      </c>
      <c r="X274" s="111">
        <v>220</v>
      </c>
      <c r="Y274" s="112" t="s">
        <v>91</v>
      </c>
      <c r="Z274" s="128">
        <v>45.173920563999999</v>
      </c>
      <c r="AA274" s="91">
        <v>44.4</v>
      </c>
      <c r="AB274" s="91">
        <v>59.2</v>
      </c>
      <c r="AC274" s="91">
        <v>59.2</v>
      </c>
      <c r="AE274" s="95"/>
      <c r="AF274" s="55">
        <v>53.47</v>
      </c>
      <c r="AG274" s="138">
        <f t="shared" si="28"/>
        <v>2058.5949999999998</v>
      </c>
      <c r="AH274" s="78">
        <v>41.4</v>
      </c>
      <c r="AI274" s="27">
        <v>41.4</v>
      </c>
      <c r="AJ274" s="79">
        <v>73</v>
      </c>
      <c r="AK274" s="79">
        <v>73</v>
      </c>
      <c r="AM274" s="14">
        <v>50.8</v>
      </c>
      <c r="AN274" s="14">
        <v>50.3</v>
      </c>
      <c r="AO274" s="14">
        <v>76.5</v>
      </c>
      <c r="AP274" s="14">
        <v>41.6</v>
      </c>
      <c r="AQ274" s="107">
        <v>17.600000000000001</v>
      </c>
      <c r="AR274" s="115">
        <f t="shared" si="29"/>
        <v>135.69999999999999</v>
      </c>
      <c r="AW274" s="50">
        <v>1619</v>
      </c>
    </row>
    <row r="275" spans="1:49" ht="10.15" customHeight="1" x14ac:dyDescent="0.2">
      <c r="A275" s="24">
        <v>42154</v>
      </c>
      <c r="B275" s="54">
        <f t="shared" si="24"/>
        <v>2015</v>
      </c>
      <c r="C275" s="56">
        <v>42156</v>
      </c>
      <c r="D275" s="81">
        <v>55.36</v>
      </c>
      <c r="E275" s="32">
        <v>29.07</v>
      </c>
      <c r="F275" s="34">
        <f t="shared" si="26"/>
        <v>3250.5550000000003</v>
      </c>
      <c r="G275" s="34"/>
      <c r="H275" s="34">
        <v>117</v>
      </c>
      <c r="I275" s="6">
        <v>141000</v>
      </c>
      <c r="J275" s="6">
        <v>141</v>
      </c>
      <c r="L275" s="96">
        <v>57.57</v>
      </c>
      <c r="M275" s="80">
        <f t="shared" si="27"/>
        <v>2216.4450000000002</v>
      </c>
      <c r="N275" s="145"/>
      <c r="O275" s="3">
        <v>43</v>
      </c>
      <c r="S275" s="26">
        <v>63.2</v>
      </c>
      <c r="U275" s="120">
        <v>218.52845999999988</v>
      </c>
      <c r="V275" s="120">
        <f t="shared" si="25"/>
        <v>7.714054637999995</v>
      </c>
      <c r="W275" s="120">
        <v>196.50259000000003</v>
      </c>
      <c r="X275" s="111">
        <v>220</v>
      </c>
      <c r="Y275" s="112" t="s">
        <v>91</v>
      </c>
      <c r="Z275" s="128">
        <v>43.139480541299982</v>
      </c>
      <c r="AA275" s="91">
        <v>45.7</v>
      </c>
      <c r="AB275" s="91">
        <v>59.2</v>
      </c>
      <c r="AC275" s="91">
        <v>59.2</v>
      </c>
      <c r="AF275" s="55">
        <v>53.47</v>
      </c>
      <c r="AG275" s="138">
        <f t="shared" si="28"/>
        <v>2058.5949999999998</v>
      </c>
      <c r="AH275" s="78">
        <v>40</v>
      </c>
      <c r="AI275" s="27">
        <v>40</v>
      </c>
      <c r="AJ275" s="79">
        <v>73</v>
      </c>
      <c r="AK275" s="79">
        <v>73</v>
      </c>
      <c r="AM275" s="14">
        <v>52</v>
      </c>
      <c r="AN275" s="14">
        <v>51.4</v>
      </c>
      <c r="AO275" s="14">
        <v>75.599999999999994</v>
      </c>
      <c r="AP275" s="14">
        <v>42.6</v>
      </c>
      <c r="AQ275" s="107">
        <v>20.7</v>
      </c>
      <c r="AR275" s="115">
        <f t="shared" si="29"/>
        <v>138.89999999999998</v>
      </c>
      <c r="AW275" s="50">
        <v>1619</v>
      </c>
    </row>
    <row r="276" spans="1:49" ht="10.15" customHeight="1" x14ac:dyDescent="0.2">
      <c r="A276" s="24">
        <v>42155</v>
      </c>
      <c r="B276" s="54">
        <f t="shared" si="24"/>
        <v>2015</v>
      </c>
      <c r="C276" s="56">
        <v>42156</v>
      </c>
      <c r="D276" s="81">
        <v>55.36</v>
      </c>
      <c r="E276" s="32">
        <v>29.07</v>
      </c>
      <c r="F276" s="34">
        <f t="shared" si="26"/>
        <v>3250.5550000000003</v>
      </c>
      <c r="G276" s="34"/>
      <c r="H276" s="34">
        <v>113</v>
      </c>
      <c r="I276" s="6">
        <v>141000</v>
      </c>
      <c r="J276" s="6">
        <v>141</v>
      </c>
      <c r="L276" s="96">
        <v>57.57</v>
      </c>
      <c r="M276" s="80">
        <f t="shared" si="27"/>
        <v>2216.4450000000002</v>
      </c>
      <c r="N276" s="145"/>
      <c r="O276" s="3">
        <v>41</v>
      </c>
      <c r="S276" s="26">
        <v>63.2</v>
      </c>
      <c r="U276" s="120">
        <v>218.24810000000002</v>
      </c>
      <c r="V276" s="120">
        <f t="shared" si="25"/>
        <v>7.70415793</v>
      </c>
      <c r="W276" s="120">
        <v>197.22671</v>
      </c>
      <c r="X276" s="111">
        <v>220</v>
      </c>
      <c r="Y276" s="112" t="s">
        <v>91</v>
      </c>
      <c r="Z276" s="128">
        <v>41.596952674599997</v>
      </c>
      <c r="AA276" s="91">
        <v>46.4</v>
      </c>
      <c r="AB276" s="91">
        <v>59.2</v>
      </c>
      <c r="AC276" s="91">
        <v>59.2</v>
      </c>
      <c r="AF276" s="55">
        <v>53.47</v>
      </c>
      <c r="AG276" s="138">
        <f t="shared" si="28"/>
        <v>2058.5949999999998</v>
      </c>
      <c r="AH276" s="78">
        <v>39.6</v>
      </c>
      <c r="AI276" s="27">
        <v>39.6</v>
      </c>
      <c r="AJ276" s="79">
        <v>73</v>
      </c>
      <c r="AK276" s="79">
        <v>73</v>
      </c>
      <c r="AM276" s="14">
        <v>52.2</v>
      </c>
      <c r="AN276" s="14">
        <v>51.7</v>
      </c>
      <c r="AO276" s="14">
        <v>75.2</v>
      </c>
      <c r="AP276" s="14">
        <v>40.799999999999997</v>
      </c>
      <c r="AQ276" s="107">
        <v>25.3</v>
      </c>
      <c r="AR276" s="115">
        <f t="shared" si="29"/>
        <v>141.30000000000001</v>
      </c>
      <c r="AW276" s="50">
        <v>1619</v>
      </c>
    </row>
    <row r="277" spans="1:49" ht="10.15" customHeight="1" x14ac:dyDescent="0.2">
      <c r="A277" s="24">
        <v>42156</v>
      </c>
      <c r="B277" s="54">
        <f t="shared" si="24"/>
        <v>2015</v>
      </c>
      <c r="D277" s="17">
        <v>51.66</v>
      </c>
      <c r="E277" s="32">
        <v>29.07</v>
      </c>
      <c r="F277" s="34">
        <f t="shared" si="26"/>
        <v>3108.1049999999996</v>
      </c>
      <c r="G277" s="34"/>
      <c r="H277" s="34">
        <v>116</v>
      </c>
      <c r="I277" s="6">
        <v>141000</v>
      </c>
      <c r="J277" s="6">
        <v>141</v>
      </c>
      <c r="L277" s="96">
        <v>57.57</v>
      </c>
      <c r="M277" s="80">
        <f t="shared" si="27"/>
        <v>2216.4450000000002</v>
      </c>
      <c r="N277" s="145"/>
      <c r="O277" s="3">
        <v>40</v>
      </c>
      <c r="S277" s="80">
        <v>57</v>
      </c>
      <c r="T277" s="83" t="s">
        <v>50</v>
      </c>
      <c r="U277" s="120">
        <v>215.57997999999984</v>
      </c>
      <c r="V277" s="120">
        <f t="shared" si="25"/>
        <v>7.6099732939999942</v>
      </c>
      <c r="W277" s="120">
        <v>185.52433999999988</v>
      </c>
      <c r="X277" s="111">
        <v>220</v>
      </c>
      <c r="Y277" s="112" t="s">
        <v>91</v>
      </c>
      <c r="Z277" s="128">
        <v>43.946880000000007</v>
      </c>
      <c r="AA277" s="91">
        <v>45.8</v>
      </c>
      <c r="AB277" s="94">
        <v>56</v>
      </c>
      <c r="AC277" s="94">
        <v>56</v>
      </c>
      <c r="AE277" s="95" t="s">
        <v>69</v>
      </c>
      <c r="AF277" s="55">
        <v>53.47</v>
      </c>
      <c r="AG277" s="138">
        <f t="shared" si="28"/>
        <v>2058.5949999999998</v>
      </c>
      <c r="AH277" s="78">
        <v>37.1</v>
      </c>
      <c r="AI277" s="27">
        <v>37.1</v>
      </c>
      <c r="AJ277" s="79">
        <v>71</v>
      </c>
      <c r="AK277" s="79">
        <v>71</v>
      </c>
      <c r="AM277" s="14">
        <v>52.5</v>
      </c>
      <c r="AN277" s="14">
        <v>51.7</v>
      </c>
      <c r="AO277" s="14">
        <v>75.2</v>
      </c>
      <c r="AP277" s="14">
        <v>40.5</v>
      </c>
      <c r="AQ277" s="107">
        <v>25.2</v>
      </c>
      <c r="AR277" s="115">
        <f t="shared" si="29"/>
        <v>140.9</v>
      </c>
      <c r="AW277" s="50">
        <v>1619</v>
      </c>
    </row>
    <row r="278" spans="1:49" ht="10.15" customHeight="1" x14ac:dyDescent="0.2">
      <c r="A278" s="24">
        <v>42157</v>
      </c>
      <c r="B278" s="54">
        <f t="shared" si="24"/>
        <v>2015</v>
      </c>
      <c r="D278" s="17">
        <v>51.66</v>
      </c>
      <c r="E278" s="32">
        <v>29.07</v>
      </c>
      <c r="F278" s="34">
        <f t="shared" si="26"/>
        <v>3108.1049999999996</v>
      </c>
      <c r="G278" s="34"/>
      <c r="H278" s="34">
        <v>116</v>
      </c>
      <c r="I278" s="6">
        <v>141000</v>
      </c>
      <c r="J278" s="6">
        <v>141</v>
      </c>
      <c r="L278" s="96">
        <v>57.57</v>
      </c>
      <c r="M278" s="80">
        <f t="shared" si="27"/>
        <v>2216.4450000000002</v>
      </c>
      <c r="N278" s="145"/>
      <c r="O278" s="3">
        <v>38</v>
      </c>
      <c r="S278" s="80">
        <v>57</v>
      </c>
      <c r="T278" s="83" t="s">
        <v>50</v>
      </c>
      <c r="U278" s="120">
        <v>212.39763999999994</v>
      </c>
      <c r="V278" s="120">
        <f t="shared" si="25"/>
        <v>7.4976366919999977</v>
      </c>
      <c r="W278" s="120">
        <v>174.78815000000003</v>
      </c>
      <c r="X278" s="111">
        <v>220</v>
      </c>
      <c r="Y278" s="112" t="s">
        <v>91</v>
      </c>
      <c r="Z278" s="128">
        <v>41.074839999999995</v>
      </c>
      <c r="AA278" s="91">
        <v>44.8</v>
      </c>
      <c r="AB278" s="94">
        <v>56</v>
      </c>
      <c r="AC278" s="94">
        <v>56</v>
      </c>
      <c r="AE278" s="95" t="s">
        <v>69</v>
      </c>
      <c r="AF278" s="55">
        <v>53.47</v>
      </c>
      <c r="AG278" s="138">
        <f t="shared" si="28"/>
        <v>2058.5949999999998</v>
      </c>
      <c r="AH278" s="78">
        <v>37.200000000000003</v>
      </c>
      <c r="AI278" s="27">
        <v>37.200000000000003</v>
      </c>
      <c r="AJ278" s="79">
        <v>71</v>
      </c>
      <c r="AK278" s="79">
        <v>71</v>
      </c>
      <c r="AM278" s="14">
        <v>50.5</v>
      </c>
      <c r="AN278" s="14">
        <v>50.1</v>
      </c>
      <c r="AO278" s="14">
        <v>71.900000000000006</v>
      </c>
      <c r="AP278" s="14">
        <v>40.700000000000003</v>
      </c>
      <c r="AQ278" s="107">
        <v>32.5</v>
      </c>
      <c r="AR278" s="115">
        <f t="shared" si="29"/>
        <v>145.10000000000002</v>
      </c>
      <c r="AW278" s="50">
        <v>1619</v>
      </c>
    </row>
    <row r="279" spans="1:49" ht="10.15" customHeight="1" x14ac:dyDescent="0.2">
      <c r="A279" s="24">
        <v>42158</v>
      </c>
      <c r="B279" s="54">
        <f t="shared" si="24"/>
        <v>2015</v>
      </c>
      <c r="D279" s="17">
        <v>51.66</v>
      </c>
      <c r="E279" s="32">
        <v>29.07</v>
      </c>
      <c r="F279" s="34">
        <f t="shared" si="26"/>
        <v>3108.1049999999996</v>
      </c>
      <c r="G279" s="34"/>
      <c r="H279" s="34">
        <v>116</v>
      </c>
      <c r="I279" s="6">
        <v>141000</v>
      </c>
      <c r="J279" s="6">
        <v>141</v>
      </c>
      <c r="L279" s="96">
        <v>57.57</v>
      </c>
      <c r="M279" s="80">
        <f t="shared" si="27"/>
        <v>2216.4450000000002</v>
      </c>
      <c r="N279" s="145"/>
      <c r="O279" s="3">
        <v>39</v>
      </c>
      <c r="S279" s="80">
        <v>57</v>
      </c>
      <c r="T279" s="83" t="s">
        <v>50</v>
      </c>
      <c r="U279" s="120">
        <v>210.67932000000005</v>
      </c>
      <c r="V279" s="120">
        <f>U279*$V$1/1000</f>
        <v>7.4369799960000007</v>
      </c>
      <c r="W279" s="120">
        <v>177.50477999999998</v>
      </c>
      <c r="X279" s="111">
        <v>220</v>
      </c>
      <c r="Y279" s="112" t="s">
        <v>91</v>
      </c>
      <c r="Z279" s="128">
        <v>40.394789999999986</v>
      </c>
      <c r="AA279" s="91">
        <v>44.8</v>
      </c>
      <c r="AB279" s="94">
        <v>56</v>
      </c>
      <c r="AC279" s="94">
        <v>56</v>
      </c>
      <c r="AE279" s="95" t="s">
        <v>69</v>
      </c>
      <c r="AF279" s="55">
        <v>53.47</v>
      </c>
      <c r="AG279" s="138">
        <f t="shared" si="28"/>
        <v>2058.5949999999998</v>
      </c>
      <c r="AH279" s="78">
        <v>35.9</v>
      </c>
      <c r="AI279" s="27">
        <v>35.9</v>
      </c>
      <c r="AJ279" s="79">
        <v>71</v>
      </c>
      <c r="AK279" s="79">
        <v>71</v>
      </c>
      <c r="AM279" s="14">
        <v>50.5</v>
      </c>
      <c r="AN279" s="14">
        <v>49.9</v>
      </c>
      <c r="AO279" s="14">
        <v>74.2</v>
      </c>
      <c r="AP279" s="14">
        <v>40.9</v>
      </c>
      <c r="AQ279" s="107">
        <v>29.2</v>
      </c>
      <c r="AR279" s="115">
        <f t="shared" si="29"/>
        <v>144.29999999999998</v>
      </c>
      <c r="AW279" s="50">
        <v>1619</v>
      </c>
    </row>
    <row r="280" spans="1:49" ht="10.15" customHeight="1" x14ac:dyDescent="0.2">
      <c r="A280" s="24">
        <v>42159</v>
      </c>
      <c r="B280" s="54">
        <f t="shared" ref="B280:B306" si="30">YEAR(A280)</f>
        <v>2015</v>
      </c>
      <c r="D280" s="17">
        <v>51.66</v>
      </c>
      <c r="E280" s="32">
        <v>29.07</v>
      </c>
      <c r="F280" s="34">
        <f t="shared" si="26"/>
        <v>3108.1049999999996</v>
      </c>
      <c r="G280" s="34"/>
      <c r="H280" s="34">
        <v>114</v>
      </c>
      <c r="I280" s="6">
        <v>141000</v>
      </c>
      <c r="J280" s="6">
        <v>141</v>
      </c>
      <c r="L280" s="96">
        <v>57.57</v>
      </c>
      <c r="M280" s="80">
        <f t="shared" si="27"/>
        <v>2216.4450000000002</v>
      </c>
      <c r="N280" s="145"/>
      <c r="O280" s="3">
        <v>35</v>
      </c>
      <c r="S280" s="80">
        <v>57</v>
      </c>
      <c r="T280" s="83" t="s">
        <v>50</v>
      </c>
      <c r="U280" s="120">
        <v>210.20526000000004</v>
      </c>
      <c r="V280" s="120">
        <f t="shared" si="25"/>
        <v>7.4202456780000015</v>
      </c>
      <c r="W280" s="120">
        <v>174.96686999999991</v>
      </c>
      <c r="X280" s="111">
        <v>220</v>
      </c>
      <c r="Y280" s="112" t="s">
        <v>91</v>
      </c>
      <c r="Z280" s="128">
        <v>41.672769999999993</v>
      </c>
      <c r="AA280" s="91">
        <v>45</v>
      </c>
      <c r="AB280" s="94">
        <v>56</v>
      </c>
      <c r="AC280" s="94">
        <v>56</v>
      </c>
      <c r="AE280" s="95" t="s">
        <v>69</v>
      </c>
      <c r="AF280" s="55">
        <v>53.47</v>
      </c>
      <c r="AG280" s="138">
        <f t="shared" si="28"/>
        <v>2058.5949999999998</v>
      </c>
      <c r="AH280" s="78">
        <v>35.9</v>
      </c>
      <c r="AI280" s="27">
        <v>35.9</v>
      </c>
      <c r="AJ280" s="79">
        <v>71</v>
      </c>
      <c r="AK280" s="79">
        <v>71</v>
      </c>
      <c r="AM280" s="14">
        <v>49.9</v>
      </c>
      <c r="AN280" s="14">
        <v>49</v>
      </c>
      <c r="AO280" s="14">
        <v>74.900000000000006</v>
      </c>
      <c r="AP280" s="14">
        <v>42.8</v>
      </c>
      <c r="AQ280" s="107">
        <v>24.7</v>
      </c>
      <c r="AR280" s="115">
        <f t="shared" si="29"/>
        <v>142.4</v>
      </c>
      <c r="AW280" s="50">
        <v>1619</v>
      </c>
    </row>
    <row r="281" spans="1:49" ht="10.15" customHeight="1" x14ac:dyDescent="0.2">
      <c r="A281" s="24">
        <v>42160</v>
      </c>
      <c r="B281" s="54">
        <f t="shared" si="30"/>
        <v>2015</v>
      </c>
      <c r="D281" s="17">
        <v>51.66</v>
      </c>
      <c r="E281" s="32">
        <v>29.07</v>
      </c>
      <c r="F281" s="34">
        <f t="shared" si="26"/>
        <v>3108.1049999999996</v>
      </c>
      <c r="G281" s="34"/>
      <c r="H281" s="34">
        <v>116</v>
      </c>
      <c r="I281" s="6">
        <v>141000</v>
      </c>
      <c r="J281" s="6">
        <v>141</v>
      </c>
      <c r="L281" s="96">
        <v>57.57</v>
      </c>
      <c r="M281" s="80">
        <f t="shared" si="27"/>
        <v>2216.4450000000002</v>
      </c>
      <c r="N281" s="145"/>
      <c r="O281" s="3">
        <v>36</v>
      </c>
      <c r="S281" s="80">
        <v>57</v>
      </c>
      <c r="T281" s="83" t="s">
        <v>50</v>
      </c>
      <c r="U281" s="120">
        <v>219.14712000000003</v>
      </c>
      <c r="V281" s="120">
        <f t="shared" si="25"/>
        <v>7.7358933360000002</v>
      </c>
      <c r="W281" s="120">
        <v>180.22650999999999</v>
      </c>
      <c r="X281" s="111">
        <v>220</v>
      </c>
      <c r="Y281" s="112" t="s">
        <v>91</v>
      </c>
      <c r="Z281" s="128">
        <v>42.848869999999991</v>
      </c>
      <c r="AA281" s="91">
        <v>44.4</v>
      </c>
      <c r="AB281" s="94">
        <v>56</v>
      </c>
      <c r="AC281" s="94">
        <v>56</v>
      </c>
      <c r="AE281" s="95" t="s">
        <v>69</v>
      </c>
      <c r="AF281" s="55">
        <v>53.47</v>
      </c>
      <c r="AG281" s="138">
        <f t="shared" si="28"/>
        <v>2058.5949999999998</v>
      </c>
      <c r="AH281" s="78">
        <v>37.1</v>
      </c>
      <c r="AI281" s="27">
        <v>37.1</v>
      </c>
      <c r="AJ281" s="79">
        <v>71</v>
      </c>
      <c r="AK281" s="79">
        <v>71</v>
      </c>
      <c r="AM281" s="14">
        <v>49.5</v>
      </c>
      <c r="AN281" s="14">
        <v>47.9</v>
      </c>
      <c r="AO281" s="14">
        <v>74.5</v>
      </c>
      <c r="AP281" s="14">
        <v>42.3</v>
      </c>
      <c r="AQ281" s="107">
        <v>26.2</v>
      </c>
      <c r="AR281" s="115">
        <f t="shared" si="29"/>
        <v>143</v>
      </c>
      <c r="AW281" s="50">
        <v>1619</v>
      </c>
    </row>
    <row r="282" spans="1:49" ht="10.15" customHeight="1" x14ac:dyDescent="0.2">
      <c r="A282" s="24">
        <v>42161</v>
      </c>
      <c r="B282" s="54">
        <f t="shared" si="30"/>
        <v>2015</v>
      </c>
      <c r="D282" s="17">
        <v>51.66</v>
      </c>
      <c r="E282" s="32">
        <v>29.07</v>
      </c>
      <c r="F282" s="34">
        <f t="shared" si="26"/>
        <v>3108.1049999999996</v>
      </c>
      <c r="G282" s="34"/>
      <c r="H282" s="34">
        <v>122</v>
      </c>
      <c r="I282" s="6">
        <v>141000</v>
      </c>
      <c r="J282" s="6">
        <v>141</v>
      </c>
      <c r="L282" s="96">
        <v>57.57</v>
      </c>
      <c r="M282" s="80">
        <f t="shared" si="27"/>
        <v>2216.4450000000002</v>
      </c>
      <c r="N282" s="145"/>
      <c r="O282" s="3">
        <v>36</v>
      </c>
      <c r="S282" s="26">
        <v>62.2</v>
      </c>
      <c r="U282" s="120">
        <v>229.89604</v>
      </c>
      <c r="V282" s="120">
        <f t="shared" si="25"/>
        <v>8.1153302119999982</v>
      </c>
      <c r="W282" s="120">
        <v>184.35413999999997</v>
      </c>
      <c r="X282" s="120">
        <v>234</v>
      </c>
      <c r="Z282" s="128">
        <v>45.184759999999997</v>
      </c>
      <c r="AA282" s="91">
        <v>45.7</v>
      </c>
      <c r="AB282" s="94">
        <v>56</v>
      </c>
      <c r="AC282" s="94">
        <v>56</v>
      </c>
      <c r="AE282" s="95" t="s">
        <v>69</v>
      </c>
      <c r="AF282" s="55">
        <v>53.47</v>
      </c>
      <c r="AG282" s="138">
        <f t="shared" si="28"/>
        <v>2058.5949999999998</v>
      </c>
      <c r="AH282" s="78">
        <v>35.6</v>
      </c>
      <c r="AI282" s="27">
        <v>35.6</v>
      </c>
      <c r="AJ282" s="79">
        <v>71</v>
      </c>
      <c r="AK282" s="79">
        <v>71</v>
      </c>
      <c r="AM282" s="14">
        <v>49.2</v>
      </c>
      <c r="AN282" s="14">
        <v>49.7</v>
      </c>
      <c r="AO282" s="14">
        <v>73.5</v>
      </c>
      <c r="AP282" s="14">
        <v>42.6</v>
      </c>
      <c r="AQ282" s="107">
        <v>30.2</v>
      </c>
      <c r="AR282" s="115">
        <f t="shared" si="29"/>
        <v>146.29999999999998</v>
      </c>
      <c r="AW282" s="50">
        <v>1619</v>
      </c>
    </row>
    <row r="283" spans="1:49" ht="10.15" customHeight="1" x14ac:dyDescent="0.2">
      <c r="A283" s="24">
        <v>42162</v>
      </c>
      <c r="B283" s="54">
        <f t="shared" si="30"/>
        <v>2015</v>
      </c>
      <c r="D283" s="17">
        <v>51.66</v>
      </c>
      <c r="E283" s="32">
        <v>29.07</v>
      </c>
      <c r="F283" s="34">
        <f t="shared" si="26"/>
        <v>3108.1049999999996</v>
      </c>
      <c r="G283" s="34"/>
      <c r="H283" s="34">
        <v>115</v>
      </c>
      <c r="I283" s="6">
        <v>141000</v>
      </c>
      <c r="J283" s="6">
        <v>141</v>
      </c>
      <c r="L283" s="96">
        <v>57.57</v>
      </c>
      <c r="M283" s="80">
        <f t="shared" si="27"/>
        <v>2216.4450000000002</v>
      </c>
      <c r="N283" s="145"/>
      <c r="O283" s="3">
        <v>37</v>
      </c>
      <c r="S283" s="26">
        <v>62.2</v>
      </c>
      <c r="U283" s="120">
        <v>228.67801999999992</v>
      </c>
      <c r="V283" s="120">
        <f t="shared" si="25"/>
        <v>8.072334105999996</v>
      </c>
      <c r="W283" s="120">
        <v>180.59739496040004</v>
      </c>
      <c r="X283" s="120">
        <v>234</v>
      </c>
      <c r="Z283" s="128">
        <v>46.600999999999999</v>
      </c>
      <c r="AA283" s="91">
        <v>46.1</v>
      </c>
      <c r="AB283" s="94">
        <v>56</v>
      </c>
      <c r="AC283" s="94">
        <v>56</v>
      </c>
      <c r="AE283" s="95" t="s">
        <v>69</v>
      </c>
      <c r="AF283" s="55">
        <v>53.47</v>
      </c>
      <c r="AG283" s="138">
        <f t="shared" si="28"/>
        <v>2058.5949999999998</v>
      </c>
      <c r="AH283" s="78">
        <v>35.700000000000003</v>
      </c>
      <c r="AI283" s="27">
        <v>35.700000000000003</v>
      </c>
      <c r="AJ283" s="79">
        <v>71</v>
      </c>
      <c r="AK283" s="79">
        <v>71</v>
      </c>
      <c r="AM283" s="14">
        <v>52.1</v>
      </c>
      <c r="AN283" s="14">
        <v>51.5</v>
      </c>
      <c r="AO283" s="14">
        <v>74.5</v>
      </c>
      <c r="AP283" s="14">
        <v>41.8</v>
      </c>
      <c r="AQ283" s="107">
        <v>34.4</v>
      </c>
      <c r="AR283" s="115">
        <f t="shared" si="29"/>
        <v>150.69999999999999</v>
      </c>
      <c r="AW283" s="50">
        <v>1619</v>
      </c>
    </row>
    <row r="284" spans="1:49" ht="10.15" customHeight="1" x14ac:dyDescent="0.2">
      <c r="A284" s="24">
        <v>42163</v>
      </c>
      <c r="B284" s="54">
        <f t="shared" si="30"/>
        <v>2015</v>
      </c>
      <c r="D284" s="17">
        <v>51.66</v>
      </c>
      <c r="E284" s="32">
        <v>29.07</v>
      </c>
      <c r="F284" s="34">
        <f t="shared" si="26"/>
        <v>3108.1049999999996</v>
      </c>
      <c r="G284" s="34"/>
      <c r="H284" s="34">
        <v>118</v>
      </c>
      <c r="I284" s="6">
        <v>141000</v>
      </c>
      <c r="J284" s="6">
        <v>141</v>
      </c>
      <c r="L284" s="96">
        <v>57.57</v>
      </c>
      <c r="M284" s="80">
        <f t="shared" si="27"/>
        <v>2216.4450000000002</v>
      </c>
      <c r="N284" s="145"/>
      <c r="O284" s="3">
        <v>36</v>
      </c>
      <c r="S284" s="26">
        <v>62.2</v>
      </c>
      <c r="T284" s="83"/>
      <c r="U284" s="120">
        <v>224.88395000000014</v>
      </c>
      <c r="V284" s="120">
        <f t="shared" si="25"/>
        <v>7.938403435000005</v>
      </c>
      <c r="W284" s="120">
        <v>178.04210999999995</v>
      </c>
      <c r="X284" s="120">
        <v>234</v>
      </c>
      <c r="Z284" s="128">
        <v>46.890960000000007</v>
      </c>
      <c r="AA284" s="91">
        <v>46</v>
      </c>
      <c r="AB284" s="94">
        <v>56</v>
      </c>
      <c r="AC284" s="94">
        <v>56</v>
      </c>
      <c r="AE284" s="95" t="s">
        <v>69</v>
      </c>
      <c r="AF284" s="55">
        <v>53.47</v>
      </c>
      <c r="AG284" s="138">
        <f t="shared" si="28"/>
        <v>2058.5949999999998</v>
      </c>
      <c r="AH284" s="78">
        <v>36.1</v>
      </c>
      <c r="AI284" s="27">
        <v>36.1</v>
      </c>
      <c r="AJ284" s="79">
        <v>71</v>
      </c>
      <c r="AK284" s="79">
        <v>71</v>
      </c>
      <c r="AM284" s="14">
        <v>51.7</v>
      </c>
      <c r="AN284" s="14">
        <v>52.8</v>
      </c>
      <c r="AO284" s="14">
        <v>73.7</v>
      </c>
      <c r="AP284" s="14">
        <v>42.4</v>
      </c>
      <c r="AQ284" s="107">
        <v>35.299999999999997</v>
      </c>
      <c r="AR284" s="115">
        <f t="shared" si="29"/>
        <v>151.39999999999998</v>
      </c>
      <c r="AW284" s="50">
        <v>1619</v>
      </c>
    </row>
    <row r="285" spans="1:49" ht="10.15" customHeight="1" x14ac:dyDescent="0.2">
      <c r="A285" s="24">
        <v>42164</v>
      </c>
      <c r="B285" s="54">
        <f t="shared" si="30"/>
        <v>2015</v>
      </c>
      <c r="D285" s="17">
        <v>51.66</v>
      </c>
      <c r="E285" s="32">
        <v>29.07</v>
      </c>
      <c r="F285" s="34">
        <f t="shared" si="26"/>
        <v>3108.1049999999996</v>
      </c>
      <c r="G285" s="34"/>
      <c r="H285" s="34">
        <v>113</v>
      </c>
      <c r="I285" s="6">
        <v>141000</v>
      </c>
      <c r="J285" s="6">
        <v>141</v>
      </c>
      <c r="L285" s="96">
        <v>57.57</v>
      </c>
      <c r="M285" s="80">
        <f t="shared" si="27"/>
        <v>2216.4450000000002</v>
      </c>
      <c r="N285" s="145"/>
      <c r="O285" s="3">
        <v>36</v>
      </c>
      <c r="S285" s="26">
        <v>62.2</v>
      </c>
      <c r="T285" s="83"/>
      <c r="U285" s="120">
        <v>225.92805000000007</v>
      </c>
      <c r="V285" s="120">
        <f t="shared" si="25"/>
        <v>7.9752601650000017</v>
      </c>
      <c r="W285" s="120">
        <v>181.34721999999982</v>
      </c>
      <c r="X285" s="120">
        <v>234</v>
      </c>
      <c r="Z285" s="128">
        <v>47.198249999999994</v>
      </c>
      <c r="AA285" s="91">
        <v>45.8</v>
      </c>
      <c r="AB285" s="94">
        <v>56</v>
      </c>
      <c r="AC285" s="94">
        <v>56</v>
      </c>
      <c r="AE285" s="95" t="s">
        <v>69</v>
      </c>
      <c r="AF285" s="55">
        <v>53.47</v>
      </c>
      <c r="AG285" s="138">
        <f t="shared" si="28"/>
        <v>2058.5949999999998</v>
      </c>
      <c r="AH285" s="78">
        <v>35.799999999999997</v>
      </c>
      <c r="AI285" s="27">
        <v>35.799999999999997</v>
      </c>
      <c r="AJ285" s="79">
        <v>71</v>
      </c>
      <c r="AK285" s="79">
        <v>71</v>
      </c>
      <c r="AM285" s="14">
        <v>50.9</v>
      </c>
      <c r="AN285" s="14">
        <v>52.2</v>
      </c>
      <c r="AO285" s="14">
        <v>71.7</v>
      </c>
      <c r="AP285" s="14">
        <v>41.9</v>
      </c>
      <c r="AQ285" s="107">
        <v>31.3</v>
      </c>
      <c r="AR285" s="115">
        <f t="shared" si="29"/>
        <v>144.9</v>
      </c>
      <c r="AW285" s="50">
        <v>1619</v>
      </c>
    </row>
    <row r="286" spans="1:49" ht="10.15" customHeight="1" x14ac:dyDescent="0.2">
      <c r="A286" s="24">
        <v>42165</v>
      </c>
      <c r="B286" s="54">
        <f t="shared" si="30"/>
        <v>2015</v>
      </c>
      <c r="D286" s="17">
        <v>51.66</v>
      </c>
      <c r="E286" s="32">
        <v>29.07</v>
      </c>
      <c r="F286" s="34">
        <f t="shared" si="26"/>
        <v>3108.1049999999996</v>
      </c>
      <c r="G286" s="34"/>
      <c r="H286" s="34">
        <v>114</v>
      </c>
      <c r="I286" s="6">
        <v>141000</v>
      </c>
      <c r="J286" s="6">
        <v>141</v>
      </c>
      <c r="L286" s="96">
        <v>57.57</v>
      </c>
      <c r="M286" s="80">
        <f t="shared" si="27"/>
        <v>2216.4450000000002</v>
      </c>
      <c r="N286" s="145"/>
      <c r="O286" s="3">
        <v>36</v>
      </c>
      <c r="S286" s="26">
        <v>62.2</v>
      </c>
      <c r="U286" s="120">
        <v>223.01770999999985</v>
      </c>
      <c r="V286" s="120">
        <f t="shared" si="25"/>
        <v>7.8725251629999935</v>
      </c>
      <c r="W286" s="120">
        <v>181.42433000000008</v>
      </c>
      <c r="X286" s="120">
        <v>234</v>
      </c>
      <c r="Z286" s="128">
        <v>47.13322999999999</v>
      </c>
      <c r="AA286" s="91">
        <v>46.1</v>
      </c>
      <c r="AB286" s="94">
        <v>56</v>
      </c>
      <c r="AC286" s="94">
        <v>56</v>
      </c>
      <c r="AE286" s="95" t="s">
        <v>69</v>
      </c>
      <c r="AF286" s="55">
        <v>53.47</v>
      </c>
      <c r="AG286" s="138">
        <f t="shared" si="28"/>
        <v>2058.5949999999998</v>
      </c>
      <c r="AH286" s="78">
        <v>38.1</v>
      </c>
      <c r="AI286" s="27">
        <v>38.1</v>
      </c>
      <c r="AJ286" s="79">
        <v>71</v>
      </c>
      <c r="AK286" s="79">
        <v>71</v>
      </c>
      <c r="AM286" s="14">
        <v>53.9</v>
      </c>
      <c r="AN286" s="14">
        <v>54.8</v>
      </c>
      <c r="AO286" s="14">
        <v>76.7</v>
      </c>
      <c r="AP286" s="14">
        <v>48.1</v>
      </c>
      <c r="AQ286" s="107">
        <v>24.4</v>
      </c>
      <c r="AR286" s="115">
        <f t="shared" si="29"/>
        <v>149.20000000000002</v>
      </c>
      <c r="AW286" s="50">
        <v>1619</v>
      </c>
    </row>
    <row r="287" spans="1:49" ht="10.15" customHeight="1" x14ac:dyDescent="0.2">
      <c r="A287" s="24">
        <v>42166</v>
      </c>
      <c r="B287" s="54">
        <f t="shared" si="30"/>
        <v>2015</v>
      </c>
      <c r="D287" s="17">
        <v>51.66</v>
      </c>
      <c r="E287" s="32">
        <v>29.07</v>
      </c>
      <c r="F287" s="34">
        <f t="shared" si="26"/>
        <v>3108.1049999999996</v>
      </c>
      <c r="G287" s="34"/>
      <c r="H287" s="34">
        <v>117</v>
      </c>
      <c r="I287" s="6">
        <v>141000</v>
      </c>
      <c r="J287" s="6">
        <v>141</v>
      </c>
      <c r="L287" s="96">
        <v>57.57</v>
      </c>
      <c r="M287" s="80">
        <f t="shared" si="27"/>
        <v>2216.4450000000002</v>
      </c>
      <c r="N287" s="145"/>
      <c r="O287" s="3">
        <v>38</v>
      </c>
      <c r="S287" s="26">
        <v>62.2</v>
      </c>
      <c r="U287" s="120">
        <v>226.45000000000005</v>
      </c>
      <c r="V287" s="120">
        <f t="shared" si="25"/>
        <v>7.993685000000001</v>
      </c>
      <c r="W287" s="120">
        <v>171.80946000000003</v>
      </c>
      <c r="X287" s="120">
        <v>234</v>
      </c>
      <c r="Z287" s="128">
        <v>47.828189999999999</v>
      </c>
      <c r="AA287" s="91">
        <v>45.8</v>
      </c>
      <c r="AB287" s="94">
        <v>56</v>
      </c>
      <c r="AC287" s="94">
        <v>56</v>
      </c>
      <c r="AE287" s="95" t="s">
        <v>69</v>
      </c>
      <c r="AF287" s="55">
        <v>53.47</v>
      </c>
      <c r="AG287" s="138">
        <f t="shared" si="28"/>
        <v>2058.5949999999998</v>
      </c>
      <c r="AH287" s="78">
        <v>39.6</v>
      </c>
      <c r="AI287" s="27">
        <v>39.6</v>
      </c>
      <c r="AJ287" s="79">
        <v>71</v>
      </c>
      <c r="AK287" s="79">
        <v>71</v>
      </c>
      <c r="AM287" s="14">
        <v>55.7</v>
      </c>
      <c r="AN287" s="14">
        <v>57.4</v>
      </c>
      <c r="AO287" s="14">
        <v>72.900000000000006</v>
      </c>
      <c r="AP287" s="14">
        <v>47.5</v>
      </c>
      <c r="AQ287" s="107">
        <v>21</v>
      </c>
      <c r="AR287" s="115">
        <f t="shared" si="29"/>
        <v>141.4</v>
      </c>
      <c r="AW287" s="50">
        <v>1619</v>
      </c>
    </row>
    <row r="288" spans="1:49" ht="10.15" customHeight="1" x14ac:dyDescent="0.2">
      <c r="A288" s="24">
        <v>42167</v>
      </c>
      <c r="B288" s="54">
        <f t="shared" si="30"/>
        <v>2015</v>
      </c>
      <c r="D288" s="17">
        <v>51.66</v>
      </c>
      <c r="E288" s="32">
        <v>29.07</v>
      </c>
      <c r="F288" s="34">
        <f t="shared" si="26"/>
        <v>3108.1049999999996</v>
      </c>
      <c r="G288" s="34"/>
      <c r="H288" s="34">
        <v>118</v>
      </c>
      <c r="I288" s="6">
        <v>141000</v>
      </c>
      <c r="J288" s="6">
        <v>141</v>
      </c>
      <c r="L288" s="96">
        <v>57.57</v>
      </c>
      <c r="M288" s="80">
        <f t="shared" si="27"/>
        <v>2216.4450000000002</v>
      </c>
      <c r="N288" s="145"/>
      <c r="O288" s="3">
        <v>41</v>
      </c>
      <c r="S288" s="26">
        <v>62.2</v>
      </c>
      <c r="U288" s="120">
        <v>228.63474000000002</v>
      </c>
      <c r="V288" s="120">
        <f t="shared" si="25"/>
        <v>8.070806322000001</v>
      </c>
      <c r="W288" s="120">
        <v>179.23112999999998</v>
      </c>
      <c r="X288" s="120">
        <v>234</v>
      </c>
      <c r="Z288" s="128">
        <v>47.90451999999997</v>
      </c>
      <c r="AA288" s="91">
        <v>46.7</v>
      </c>
      <c r="AB288" s="94">
        <v>56</v>
      </c>
      <c r="AC288" s="94">
        <v>56</v>
      </c>
      <c r="AE288" s="95" t="s">
        <v>69</v>
      </c>
      <c r="AF288" s="55">
        <v>53.47</v>
      </c>
      <c r="AG288" s="138">
        <f t="shared" si="28"/>
        <v>2058.5949999999998</v>
      </c>
      <c r="AH288" s="78">
        <v>39.9</v>
      </c>
      <c r="AI288" s="27">
        <v>39.9</v>
      </c>
      <c r="AJ288" s="79">
        <v>71</v>
      </c>
      <c r="AK288" s="79">
        <v>71</v>
      </c>
      <c r="AM288" s="14">
        <v>54.4</v>
      </c>
      <c r="AN288" s="14">
        <v>54.8</v>
      </c>
      <c r="AO288" s="14">
        <v>72.5</v>
      </c>
      <c r="AP288" s="14">
        <v>45.7</v>
      </c>
      <c r="AQ288" s="107">
        <v>24.7</v>
      </c>
      <c r="AR288" s="115">
        <f t="shared" si="29"/>
        <v>142.9</v>
      </c>
      <c r="AW288" s="50">
        <v>1619</v>
      </c>
    </row>
    <row r="289" spans="1:49" ht="10.15" customHeight="1" x14ac:dyDescent="0.2">
      <c r="A289" s="24">
        <v>42168</v>
      </c>
      <c r="B289" s="54">
        <f t="shared" si="30"/>
        <v>2015</v>
      </c>
      <c r="D289" s="17">
        <v>51.66</v>
      </c>
      <c r="E289" s="32">
        <v>29.07</v>
      </c>
      <c r="F289" s="34">
        <f t="shared" si="26"/>
        <v>3108.1049999999996</v>
      </c>
      <c r="G289" s="34"/>
      <c r="H289" s="34">
        <v>120</v>
      </c>
      <c r="I289" s="6">
        <v>141000</v>
      </c>
      <c r="J289" s="6">
        <v>141</v>
      </c>
      <c r="L289" s="96">
        <v>57.57</v>
      </c>
      <c r="M289" s="80">
        <f t="shared" si="27"/>
        <v>2216.4450000000002</v>
      </c>
      <c r="N289" s="145"/>
      <c r="O289" s="3">
        <v>41</v>
      </c>
      <c r="S289" s="26">
        <v>62.2</v>
      </c>
      <c r="U289" s="120">
        <v>228.89980999999992</v>
      </c>
      <c r="V289" s="120">
        <f t="shared" si="25"/>
        <v>8.0801632929999965</v>
      </c>
      <c r="W289" s="120">
        <v>187.82770999999997</v>
      </c>
      <c r="X289" s="120">
        <v>234</v>
      </c>
      <c r="Z289" s="128">
        <v>48.921209999999995</v>
      </c>
      <c r="AA289" s="91">
        <v>47.1</v>
      </c>
      <c r="AB289" s="91">
        <v>59.204999999999998</v>
      </c>
      <c r="AC289" s="91">
        <v>59.204999999999998</v>
      </c>
      <c r="AF289" s="55">
        <v>53.47</v>
      </c>
      <c r="AG289" s="138">
        <f t="shared" si="28"/>
        <v>2058.5949999999998</v>
      </c>
      <c r="AH289" s="78">
        <v>35.6</v>
      </c>
      <c r="AI289" s="27">
        <v>35.6</v>
      </c>
      <c r="AJ289" s="79">
        <v>71</v>
      </c>
      <c r="AK289" s="79">
        <v>71</v>
      </c>
      <c r="AM289" s="14">
        <v>54.2</v>
      </c>
      <c r="AN289" s="14">
        <v>53.3</v>
      </c>
      <c r="AO289" s="14">
        <v>73.5</v>
      </c>
      <c r="AP289" s="14">
        <v>46.6</v>
      </c>
      <c r="AQ289" s="107">
        <v>26.1</v>
      </c>
      <c r="AR289" s="115">
        <f t="shared" si="29"/>
        <v>146.19999999999999</v>
      </c>
      <c r="AW289" s="50">
        <v>1619</v>
      </c>
    </row>
    <row r="290" spans="1:49" ht="10.15" customHeight="1" x14ac:dyDescent="0.2">
      <c r="A290" s="24">
        <v>42169</v>
      </c>
      <c r="B290" s="54">
        <f t="shared" si="30"/>
        <v>2015</v>
      </c>
      <c r="D290" s="17">
        <v>51.66</v>
      </c>
      <c r="E290" s="32">
        <v>29.07</v>
      </c>
      <c r="F290" s="34">
        <f t="shared" si="26"/>
        <v>3108.1049999999996</v>
      </c>
      <c r="G290" s="34"/>
      <c r="H290" s="34">
        <v>117</v>
      </c>
      <c r="I290" s="6">
        <v>141000</v>
      </c>
      <c r="J290" s="6">
        <v>141</v>
      </c>
      <c r="L290" s="96">
        <v>57.57</v>
      </c>
      <c r="M290" s="80">
        <f t="shared" si="27"/>
        <v>2216.4450000000002</v>
      </c>
      <c r="N290" s="145"/>
      <c r="O290" s="3">
        <v>37</v>
      </c>
      <c r="S290" s="26">
        <v>62.2</v>
      </c>
      <c r="U290" s="120">
        <v>227.15884999999994</v>
      </c>
      <c r="V290" s="120">
        <f t="shared" si="25"/>
        <v>8.0187074049999971</v>
      </c>
      <c r="W290" s="120">
        <v>195.43124</v>
      </c>
      <c r="X290" s="120">
        <v>234</v>
      </c>
      <c r="Z290" s="128">
        <v>50.19486999999998</v>
      </c>
      <c r="AA290" s="91">
        <v>46.8</v>
      </c>
      <c r="AB290" s="91">
        <v>59.204999999999998</v>
      </c>
      <c r="AC290" s="91">
        <v>59.204999999999998</v>
      </c>
      <c r="AF290" s="55">
        <v>53.47</v>
      </c>
      <c r="AG290" s="138">
        <f t="shared" si="28"/>
        <v>2058.5949999999998</v>
      </c>
      <c r="AH290" s="78">
        <v>33.700000000000003</v>
      </c>
      <c r="AI290" s="27">
        <v>33.700000000000003</v>
      </c>
      <c r="AJ290" s="79">
        <v>71</v>
      </c>
      <c r="AK290" s="79">
        <v>71</v>
      </c>
      <c r="AM290" s="14">
        <v>55.3</v>
      </c>
      <c r="AN290" s="14">
        <v>54.3</v>
      </c>
      <c r="AO290" s="14">
        <v>73.400000000000006</v>
      </c>
      <c r="AP290" s="14">
        <v>44.3</v>
      </c>
      <c r="AQ290" s="107">
        <v>25</v>
      </c>
      <c r="AR290" s="115">
        <f t="shared" si="29"/>
        <v>142.69999999999999</v>
      </c>
      <c r="AW290" s="50">
        <v>1619</v>
      </c>
    </row>
    <row r="291" spans="1:49" ht="10.15" customHeight="1" x14ac:dyDescent="0.2">
      <c r="A291" s="24">
        <v>42170</v>
      </c>
      <c r="B291" s="54">
        <f t="shared" si="30"/>
        <v>2015</v>
      </c>
      <c r="D291" s="17">
        <v>51.66</v>
      </c>
      <c r="E291" s="32">
        <v>29.07</v>
      </c>
      <c r="F291" s="34">
        <f t="shared" si="26"/>
        <v>3108.1049999999996</v>
      </c>
      <c r="G291" s="34"/>
      <c r="H291" s="34">
        <v>118</v>
      </c>
      <c r="I291" s="6">
        <v>141000</v>
      </c>
      <c r="J291" s="6">
        <v>141</v>
      </c>
      <c r="L291" s="96">
        <v>57.57</v>
      </c>
      <c r="M291" s="80">
        <f t="shared" si="27"/>
        <v>2216.4450000000002</v>
      </c>
      <c r="N291" s="145"/>
      <c r="O291" s="3">
        <v>34</v>
      </c>
      <c r="S291" s="26">
        <v>62.2</v>
      </c>
      <c r="U291" s="120">
        <v>223.40149000000002</v>
      </c>
      <c r="V291" s="120">
        <f t="shared" si="25"/>
        <v>7.8860725970000001</v>
      </c>
      <c r="W291" s="120">
        <v>193.62998000000002</v>
      </c>
      <c r="X291" s="120">
        <v>234</v>
      </c>
      <c r="Z291" s="128">
        <v>51.127520000000004</v>
      </c>
      <c r="AA291" s="91">
        <v>46.8</v>
      </c>
      <c r="AB291" s="91">
        <v>59.204999999999998</v>
      </c>
      <c r="AC291" s="91">
        <v>59.204999999999998</v>
      </c>
      <c r="AF291" s="55">
        <v>53.47</v>
      </c>
      <c r="AG291" s="138">
        <f t="shared" si="28"/>
        <v>2058.5949999999998</v>
      </c>
      <c r="AH291" s="78">
        <v>33.1</v>
      </c>
      <c r="AI291" s="27">
        <v>33.1</v>
      </c>
      <c r="AJ291" s="79">
        <v>71</v>
      </c>
      <c r="AK291" s="79">
        <v>71</v>
      </c>
      <c r="AM291" s="14">
        <v>54.7</v>
      </c>
      <c r="AN291" s="14">
        <v>53.5</v>
      </c>
      <c r="AO291" s="14">
        <v>75.099999999999994</v>
      </c>
      <c r="AP291" s="14">
        <v>45.4</v>
      </c>
      <c r="AQ291" s="107">
        <v>21.5</v>
      </c>
      <c r="AR291" s="115">
        <f t="shared" si="29"/>
        <v>142</v>
      </c>
      <c r="AW291" s="50">
        <v>1619</v>
      </c>
    </row>
    <row r="292" spans="1:49" ht="10.15" customHeight="1" x14ac:dyDescent="0.2">
      <c r="A292" s="24">
        <v>42171</v>
      </c>
      <c r="B292" s="54">
        <f t="shared" si="30"/>
        <v>2015</v>
      </c>
      <c r="D292" s="17">
        <v>51.66</v>
      </c>
      <c r="E292" s="32">
        <v>29.07</v>
      </c>
      <c r="F292" s="34">
        <f t="shared" si="26"/>
        <v>3108.1049999999996</v>
      </c>
      <c r="G292" s="34"/>
      <c r="H292" s="34">
        <v>125</v>
      </c>
      <c r="I292" s="6">
        <v>141000</v>
      </c>
      <c r="J292" s="6">
        <v>141</v>
      </c>
      <c r="L292" s="96">
        <v>57.57</v>
      </c>
      <c r="M292" s="80">
        <f t="shared" si="27"/>
        <v>2216.4450000000002</v>
      </c>
      <c r="N292" s="145"/>
      <c r="O292" s="3">
        <v>34</v>
      </c>
      <c r="S292" s="26">
        <v>62.2</v>
      </c>
      <c r="U292" s="120">
        <v>208.00570999999991</v>
      </c>
      <c r="V292" s="120">
        <f t="shared" si="25"/>
        <v>7.3426015629999961</v>
      </c>
      <c r="W292" s="120">
        <v>188.65333999999999</v>
      </c>
      <c r="X292" s="111">
        <v>219</v>
      </c>
      <c r="Y292" s="112" t="s">
        <v>55</v>
      </c>
      <c r="Z292" s="128">
        <v>52.687190000000029</v>
      </c>
      <c r="AA292" s="91">
        <v>46.6</v>
      </c>
      <c r="AB292" s="91">
        <v>59.204999999999998</v>
      </c>
      <c r="AC292" s="91">
        <v>59.204999999999998</v>
      </c>
      <c r="AE292" s="95"/>
      <c r="AF292" s="55">
        <v>53.47</v>
      </c>
      <c r="AG292" s="138">
        <f t="shared" si="28"/>
        <v>2058.5949999999998</v>
      </c>
      <c r="AH292" s="78">
        <v>33.5</v>
      </c>
      <c r="AI292" s="27">
        <v>33.5</v>
      </c>
      <c r="AJ292" s="79">
        <v>71</v>
      </c>
      <c r="AK292" s="79">
        <v>71</v>
      </c>
      <c r="AM292" s="14">
        <v>53.8</v>
      </c>
      <c r="AN292" s="14">
        <v>52.2</v>
      </c>
      <c r="AO292" s="14">
        <v>72.900000000000006</v>
      </c>
      <c r="AP292" s="14">
        <v>47.5</v>
      </c>
      <c r="AQ292" s="107">
        <v>18.7</v>
      </c>
      <c r="AR292" s="115">
        <f t="shared" si="29"/>
        <v>139.1</v>
      </c>
      <c r="AW292" s="50">
        <v>1619</v>
      </c>
    </row>
    <row r="293" spans="1:49" ht="10.15" customHeight="1" x14ac:dyDescent="0.2">
      <c r="A293" s="24">
        <v>42172</v>
      </c>
      <c r="B293" s="54">
        <f t="shared" si="30"/>
        <v>2015</v>
      </c>
      <c r="D293" s="17">
        <v>51.66</v>
      </c>
      <c r="E293" s="32">
        <v>29.07</v>
      </c>
      <c r="F293" s="34">
        <f t="shared" si="26"/>
        <v>3108.1049999999996</v>
      </c>
      <c r="G293" s="34"/>
      <c r="H293" s="34">
        <v>115</v>
      </c>
      <c r="I293" s="6">
        <v>141000</v>
      </c>
      <c r="J293" s="6">
        <v>141</v>
      </c>
      <c r="L293" s="96">
        <v>57.57</v>
      </c>
      <c r="M293" s="80">
        <f t="shared" si="27"/>
        <v>2216.4450000000002</v>
      </c>
      <c r="N293" s="145"/>
      <c r="O293" s="3">
        <v>35</v>
      </c>
      <c r="S293" s="26">
        <v>62.2</v>
      </c>
      <c r="U293" s="120">
        <v>212.55256999999995</v>
      </c>
      <c r="V293" s="120">
        <f t="shared" si="25"/>
        <v>7.5031057209999972</v>
      </c>
      <c r="W293" s="120">
        <v>191.48324000000005</v>
      </c>
      <c r="X293" s="111">
        <v>219</v>
      </c>
      <c r="Y293" s="112" t="s">
        <v>55</v>
      </c>
      <c r="Z293" s="128">
        <v>52.175290000000004</v>
      </c>
      <c r="AA293" s="91">
        <v>46.4</v>
      </c>
      <c r="AB293" s="91">
        <v>59.204999999999998</v>
      </c>
      <c r="AC293" s="91">
        <v>59.204999999999998</v>
      </c>
      <c r="AE293" s="95"/>
      <c r="AF293" s="55">
        <v>53.47</v>
      </c>
      <c r="AG293" s="138">
        <f t="shared" si="28"/>
        <v>2058.5949999999998</v>
      </c>
      <c r="AH293" s="78">
        <v>36.799999999999997</v>
      </c>
      <c r="AI293" s="27">
        <v>36.799999999999997</v>
      </c>
      <c r="AJ293" s="79">
        <v>71</v>
      </c>
      <c r="AK293" s="79">
        <v>71</v>
      </c>
      <c r="AM293" s="14">
        <v>50.8</v>
      </c>
      <c r="AN293" s="14">
        <v>49.3</v>
      </c>
      <c r="AO293" s="14">
        <v>76.099999999999994</v>
      </c>
      <c r="AP293" s="14">
        <v>47.1</v>
      </c>
      <c r="AQ293" s="107">
        <v>15.4</v>
      </c>
      <c r="AR293" s="115">
        <f t="shared" si="29"/>
        <v>138.6</v>
      </c>
      <c r="AW293" s="50">
        <v>1619</v>
      </c>
    </row>
    <row r="294" spans="1:49" ht="10.15" customHeight="1" x14ac:dyDescent="0.2">
      <c r="A294" s="24">
        <v>42173</v>
      </c>
      <c r="B294" s="54">
        <f t="shared" si="30"/>
        <v>2015</v>
      </c>
      <c r="D294" s="17">
        <v>51.66</v>
      </c>
      <c r="E294" s="32">
        <v>29.07</v>
      </c>
      <c r="F294" s="34">
        <f t="shared" si="26"/>
        <v>3108.1049999999996</v>
      </c>
      <c r="G294" s="34"/>
      <c r="H294" s="34">
        <v>121</v>
      </c>
      <c r="I294" s="6">
        <v>141000</v>
      </c>
      <c r="J294" s="6">
        <v>141</v>
      </c>
      <c r="L294" s="96">
        <v>57.57</v>
      </c>
      <c r="M294" s="80">
        <f t="shared" si="27"/>
        <v>2216.4450000000002</v>
      </c>
      <c r="N294" s="145"/>
      <c r="O294" s="3">
        <v>38</v>
      </c>
      <c r="S294" s="26">
        <v>62.2</v>
      </c>
      <c r="U294" s="120">
        <v>221.66453999999999</v>
      </c>
      <c r="V294" s="120">
        <f t="shared" si="25"/>
        <v>7.8247582619999996</v>
      </c>
      <c r="W294" s="120">
        <v>193.96217999999996</v>
      </c>
      <c r="X294" s="111">
        <v>219</v>
      </c>
      <c r="Y294" s="112" t="s">
        <v>55</v>
      </c>
      <c r="Z294" s="128">
        <v>50.876320000000014</v>
      </c>
      <c r="AA294" s="91">
        <v>44.6</v>
      </c>
      <c r="AB294" s="91">
        <v>59.204999999999998</v>
      </c>
      <c r="AC294" s="91">
        <v>59.204999999999998</v>
      </c>
      <c r="AF294" s="55">
        <v>53.47</v>
      </c>
      <c r="AG294" s="138">
        <f t="shared" si="28"/>
        <v>2058.5949999999998</v>
      </c>
      <c r="AH294" s="78">
        <v>37.9</v>
      </c>
      <c r="AI294" s="27">
        <v>37.9</v>
      </c>
      <c r="AJ294" s="79">
        <v>71</v>
      </c>
      <c r="AK294" s="79">
        <v>71</v>
      </c>
      <c r="AM294" s="14">
        <v>50.1</v>
      </c>
      <c r="AN294" s="14">
        <v>49.9</v>
      </c>
      <c r="AO294" s="14">
        <v>75.8</v>
      </c>
      <c r="AP294" s="14">
        <v>47.3</v>
      </c>
      <c r="AQ294" s="107">
        <v>9.4</v>
      </c>
      <c r="AR294" s="115">
        <f t="shared" si="29"/>
        <v>132.5</v>
      </c>
      <c r="AW294" s="50">
        <v>1619</v>
      </c>
    </row>
    <row r="295" spans="1:49" ht="10.15" customHeight="1" x14ac:dyDescent="0.2">
      <c r="A295" s="24">
        <v>42174</v>
      </c>
      <c r="B295" s="54">
        <f t="shared" si="30"/>
        <v>2015</v>
      </c>
      <c r="D295" s="17">
        <v>51.66</v>
      </c>
      <c r="E295" s="32">
        <v>29.07</v>
      </c>
      <c r="F295" s="34">
        <f t="shared" si="26"/>
        <v>3108.1049999999996</v>
      </c>
      <c r="G295" s="34"/>
      <c r="H295" s="34">
        <v>124</v>
      </c>
      <c r="I295" s="6">
        <v>141000</v>
      </c>
      <c r="J295" s="6">
        <v>141</v>
      </c>
      <c r="L295" s="96">
        <v>57.57</v>
      </c>
      <c r="M295" s="80">
        <f t="shared" si="27"/>
        <v>2216.4450000000002</v>
      </c>
      <c r="N295" s="145"/>
      <c r="O295" s="3">
        <v>38</v>
      </c>
      <c r="S295" s="26">
        <v>62.2</v>
      </c>
      <c r="U295" s="120">
        <v>226.48924</v>
      </c>
      <c r="V295" s="120">
        <f t="shared" si="25"/>
        <v>7.9950701719999993</v>
      </c>
      <c r="W295" s="120">
        <v>196.78724</v>
      </c>
      <c r="X295" s="120">
        <v>234</v>
      </c>
      <c r="Z295" s="128">
        <v>50.933420000000005</v>
      </c>
      <c r="AA295" s="91">
        <v>45.4</v>
      </c>
      <c r="AB295" s="91">
        <v>59.204999999999998</v>
      </c>
      <c r="AC295" s="91">
        <v>59.204999999999998</v>
      </c>
      <c r="AF295" s="55">
        <v>53.47</v>
      </c>
      <c r="AG295" s="138">
        <f t="shared" si="28"/>
        <v>2058.5949999999998</v>
      </c>
      <c r="AH295" s="78">
        <v>36.9</v>
      </c>
      <c r="AI295" s="27">
        <v>36.9</v>
      </c>
      <c r="AJ295" s="79">
        <v>71</v>
      </c>
      <c r="AK295" s="79">
        <v>71</v>
      </c>
      <c r="AM295" s="14">
        <v>51.5</v>
      </c>
      <c r="AN295" s="14">
        <v>51.9</v>
      </c>
      <c r="AO295" s="14">
        <v>76.2</v>
      </c>
      <c r="AP295" s="14">
        <v>44.2</v>
      </c>
      <c r="AQ295" s="107">
        <v>10.9</v>
      </c>
      <c r="AR295" s="115">
        <f t="shared" si="29"/>
        <v>131.30000000000001</v>
      </c>
      <c r="AW295" s="50">
        <v>1619</v>
      </c>
    </row>
    <row r="296" spans="1:49" ht="10.15" customHeight="1" x14ac:dyDescent="0.2">
      <c r="A296" s="24">
        <v>42175</v>
      </c>
      <c r="B296" s="54">
        <f t="shared" si="30"/>
        <v>2015</v>
      </c>
      <c r="D296" s="17">
        <v>51.66</v>
      </c>
      <c r="E296" s="32">
        <v>29.07</v>
      </c>
      <c r="F296" s="34">
        <f t="shared" si="26"/>
        <v>3108.1049999999996</v>
      </c>
      <c r="G296" s="34"/>
      <c r="H296" s="34">
        <v>123</v>
      </c>
      <c r="I296" s="6">
        <v>141000</v>
      </c>
      <c r="J296" s="6">
        <v>141</v>
      </c>
      <c r="L296" s="96">
        <v>57.57</v>
      </c>
      <c r="M296" s="80">
        <f t="shared" si="27"/>
        <v>2216.4450000000002</v>
      </c>
      <c r="N296" s="145"/>
      <c r="O296" s="3">
        <v>38</v>
      </c>
      <c r="S296" s="26">
        <v>62.2</v>
      </c>
      <c r="U296" s="120">
        <v>227.47982999999999</v>
      </c>
      <c r="V296" s="120">
        <f t="shared" si="25"/>
        <v>8.0300379989999993</v>
      </c>
      <c r="W296" s="120">
        <v>199.86554999999993</v>
      </c>
      <c r="X296" s="120">
        <v>234</v>
      </c>
      <c r="Z296" s="128">
        <v>51.153129999999997</v>
      </c>
      <c r="AA296" s="91">
        <v>45.3</v>
      </c>
      <c r="AB296" s="91">
        <v>59.204999999999998</v>
      </c>
      <c r="AC296" s="91">
        <v>59.204999999999998</v>
      </c>
      <c r="AF296" s="55">
        <v>53.47</v>
      </c>
      <c r="AG296" s="138">
        <f t="shared" si="28"/>
        <v>2058.5949999999998</v>
      </c>
      <c r="AH296" s="78">
        <v>37.6</v>
      </c>
      <c r="AI296" s="27">
        <v>37.6</v>
      </c>
      <c r="AJ296" s="79">
        <v>71</v>
      </c>
      <c r="AK296" s="79">
        <v>71</v>
      </c>
      <c r="AM296" s="14">
        <v>56.4</v>
      </c>
      <c r="AN296" s="14">
        <v>56.7</v>
      </c>
      <c r="AO296" s="14">
        <v>74.5</v>
      </c>
      <c r="AP296" s="14">
        <v>45</v>
      </c>
      <c r="AQ296" s="107">
        <v>23.3</v>
      </c>
      <c r="AR296" s="115">
        <f t="shared" si="29"/>
        <v>142.80000000000001</v>
      </c>
      <c r="AW296" s="50">
        <v>1619</v>
      </c>
    </row>
    <row r="297" spans="1:49" ht="10.15" customHeight="1" x14ac:dyDescent="0.2">
      <c r="A297" s="24">
        <v>42176</v>
      </c>
      <c r="B297" s="54">
        <f t="shared" si="30"/>
        <v>2015</v>
      </c>
      <c r="D297" s="17">
        <v>51.66</v>
      </c>
      <c r="E297" s="32">
        <v>29.07</v>
      </c>
      <c r="F297" s="34">
        <f t="shared" si="26"/>
        <v>3108.1049999999996</v>
      </c>
      <c r="G297" s="34"/>
      <c r="H297" s="34">
        <v>123</v>
      </c>
      <c r="I297" s="6">
        <v>141000</v>
      </c>
      <c r="J297" s="6">
        <v>141</v>
      </c>
      <c r="L297" s="96">
        <v>57.57</v>
      </c>
      <c r="M297" s="80">
        <f t="shared" si="27"/>
        <v>2216.4450000000002</v>
      </c>
      <c r="N297" s="145"/>
      <c r="O297" s="3">
        <v>37</v>
      </c>
      <c r="S297" s="26">
        <v>62.2</v>
      </c>
      <c r="U297" s="120">
        <v>227.36937000000009</v>
      </c>
      <c r="V297" s="120">
        <f t="shared" si="25"/>
        <v>8.0261387610000021</v>
      </c>
      <c r="W297" s="120">
        <v>205.12155000000013</v>
      </c>
      <c r="X297" s="120">
        <v>234</v>
      </c>
      <c r="Z297" s="128">
        <v>50.352079999999994</v>
      </c>
      <c r="AA297" s="91">
        <v>45.2</v>
      </c>
      <c r="AB297" s="91">
        <v>59.204999999999998</v>
      </c>
      <c r="AC297" s="91">
        <v>59.204999999999998</v>
      </c>
      <c r="AF297" s="55">
        <v>53.47</v>
      </c>
      <c r="AG297" s="138">
        <f t="shared" si="28"/>
        <v>2058.5949999999998</v>
      </c>
      <c r="AH297" s="78">
        <v>39</v>
      </c>
      <c r="AI297" s="27">
        <v>39</v>
      </c>
      <c r="AJ297" s="79">
        <v>71</v>
      </c>
      <c r="AK297" s="79">
        <v>71</v>
      </c>
      <c r="AM297" s="14">
        <v>57.7</v>
      </c>
      <c r="AN297" s="14">
        <v>57.4</v>
      </c>
      <c r="AO297" s="14">
        <v>75.3</v>
      </c>
      <c r="AP297" s="14">
        <v>44.8</v>
      </c>
      <c r="AQ297" s="107">
        <v>25.6</v>
      </c>
      <c r="AR297" s="115">
        <f t="shared" si="29"/>
        <v>145.69999999999999</v>
      </c>
      <c r="AW297" s="50">
        <v>1619</v>
      </c>
    </row>
    <row r="298" spans="1:49" ht="10.15" customHeight="1" x14ac:dyDescent="0.2">
      <c r="A298" s="24">
        <v>42177</v>
      </c>
      <c r="B298" s="54">
        <f t="shared" si="30"/>
        <v>2015</v>
      </c>
      <c r="D298" s="17">
        <v>51.66</v>
      </c>
      <c r="E298" s="32">
        <v>29.07</v>
      </c>
      <c r="F298" s="34">
        <f t="shared" si="26"/>
        <v>3108.1049999999996</v>
      </c>
      <c r="G298" s="34"/>
      <c r="H298" s="34">
        <v>123</v>
      </c>
      <c r="I298" s="6">
        <v>141000</v>
      </c>
      <c r="J298" s="6">
        <v>141</v>
      </c>
      <c r="L298" s="96">
        <v>57.57</v>
      </c>
      <c r="M298" s="80">
        <f t="shared" si="27"/>
        <v>2216.4450000000002</v>
      </c>
      <c r="N298" s="145"/>
      <c r="O298" s="3">
        <v>38</v>
      </c>
      <c r="S298" s="26">
        <v>62.2</v>
      </c>
      <c r="U298" s="120">
        <v>216.16439999999992</v>
      </c>
      <c r="V298" s="120">
        <f t="shared" si="25"/>
        <v>7.630603319999997</v>
      </c>
      <c r="W298" s="120">
        <v>204.18232</v>
      </c>
      <c r="X298" s="111">
        <v>220</v>
      </c>
      <c r="Y298" s="110" t="s">
        <v>53</v>
      </c>
      <c r="Z298" s="128">
        <v>50.199079999999988</v>
      </c>
      <c r="AA298" s="91">
        <v>45.7</v>
      </c>
      <c r="AB298" s="94">
        <v>54</v>
      </c>
      <c r="AC298" s="94">
        <v>54</v>
      </c>
      <c r="AE298" s="95" t="s">
        <v>53</v>
      </c>
      <c r="AF298" s="55">
        <v>53.47</v>
      </c>
      <c r="AG298" s="138">
        <f t="shared" si="28"/>
        <v>2058.5949999999998</v>
      </c>
      <c r="AH298" s="78">
        <v>38.9</v>
      </c>
      <c r="AI298" s="27">
        <v>38.9</v>
      </c>
      <c r="AJ298" s="82">
        <v>58</v>
      </c>
      <c r="AK298" s="79">
        <v>71</v>
      </c>
      <c r="AL298" s="27" t="s">
        <v>51</v>
      </c>
      <c r="AM298" s="14">
        <v>58.6</v>
      </c>
      <c r="AN298" s="14">
        <v>59.3</v>
      </c>
      <c r="AO298" s="14">
        <v>75</v>
      </c>
      <c r="AP298" s="14">
        <v>46</v>
      </c>
      <c r="AQ298" s="107">
        <v>21.1</v>
      </c>
      <c r="AR298" s="115">
        <f t="shared" si="29"/>
        <v>142.1</v>
      </c>
      <c r="AW298" s="50">
        <v>1619</v>
      </c>
    </row>
    <row r="299" spans="1:49" ht="10.15" customHeight="1" x14ac:dyDescent="0.2">
      <c r="A299" s="24">
        <v>42178</v>
      </c>
      <c r="B299" s="54">
        <f t="shared" si="30"/>
        <v>2015</v>
      </c>
      <c r="D299" s="17">
        <v>51.66</v>
      </c>
      <c r="E299" s="32">
        <v>29.07</v>
      </c>
      <c r="F299" s="34">
        <f t="shared" si="26"/>
        <v>3108.1049999999996</v>
      </c>
      <c r="G299" s="34"/>
      <c r="H299" s="34">
        <v>122</v>
      </c>
      <c r="I299" s="6">
        <v>141000</v>
      </c>
      <c r="J299" s="6">
        <v>141</v>
      </c>
      <c r="L299" s="96">
        <v>57.57</v>
      </c>
      <c r="M299" s="80">
        <f t="shared" si="27"/>
        <v>2216.4450000000002</v>
      </c>
      <c r="N299" s="145"/>
      <c r="O299" s="3">
        <v>39</v>
      </c>
      <c r="S299" s="98">
        <v>58</v>
      </c>
      <c r="T299" s="83" t="s">
        <v>75</v>
      </c>
      <c r="U299" s="120">
        <v>211.41664999999998</v>
      </c>
      <c r="V299" s="120">
        <f t="shared" si="25"/>
        <v>7.4630077449999987</v>
      </c>
      <c r="W299" s="120">
        <v>203.81739999999999</v>
      </c>
      <c r="X299" s="111">
        <v>220</v>
      </c>
      <c r="Y299" s="110" t="s">
        <v>53</v>
      </c>
      <c r="Z299" s="128">
        <v>49.592320000000008</v>
      </c>
      <c r="AA299" s="91">
        <v>46.1</v>
      </c>
      <c r="AB299" s="94">
        <v>54</v>
      </c>
      <c r="AC299" s="94">
        <v>54</v>
      </c>
      <c r="AE299" s="95" t="s">
        <v>53</v>
      </c>
      <c r="AF299" s="55">
        <v>53.47</v>
      </c>
      <c r="AG299" s="138">
        <f t="shared" si="28"/>
        <v>2058.5949999999998</v>
      </c>
      <c r="AH299" s="78">
        <v>40.299999999999997</v>
      </c>
      <c r="AI299" s="27">
        <v>40.299999999999997</v>
      </c>
      <c r="AJ299" s="82">
        <v>58</v>
      </c>
      <c r="AK299" s="79">
        <v>71</v>
      </c>
      <c r="AL299" s="27" t="s">
        <v>51</v>
      </c>
      <c r="AM299" s="14">
        <v>56</v>
      </c>
      <c r="AN299" s="14">
        <v>54.9</v>
      </c>
      <c r="AO299" s="14">
        <v>75.3</v>
      </c>
      <c r="AP299" s="14">
        <v>46.5</v>
      </c>
      <c r="AQ299" s="107">
        <v>12.3</v>
      </c>
      <c r="AR299" s="115">
        <f t="shared" si="29"/>
        <v>134.1</v>
      </c>
      <c r="AW299" s="50">
        <v>1619</v>
      </c>
    </row>
    <row r="300" spans="1:49" ht="10.15" customHeight="1" x14ac:dyDescent="0.2">
      <c r="A300" s="24">
        <v>42179</v>
      </c>
      <c r="B300" s="54">
        <f t="shared" si="30"/>
        <v>2015</v>
      </c>
      <c r="D300" s="17">
        <v>51.66</v>
      </c>
      <c r="E300" s="32">
        <v>29.07</v>
      </c>
      <c r="F300" s="34">
        <f t="shared" si="26"/>
        <v>3108.1049999999996</v>
      </c>
      <c r="G300" s="34"/>
      <c r="H300" s="34">
        <v>120</v>
      </c>
      <c r="I300" s="6">
        <v>141000</v>
      </c>
      <c r="J300" s="6">
        <v>141</v>
      </c>
      <c r="L300" s="96">
        <v>57.57</v>
      </c>
      <c r="M300" s="80">
        <f t="shared" si="27"/>
        <v>2216.4450000000002</v>
      </c>
      <c r="N300" s="145"/>
      <c r="O300" s="3">
        <v>41</v>
      </c>
      <c r="S300" s="98">
        <v>58</v>
      </c>
      <c r="T300" s="83" t="s">
        <v>75</v>
      </c>
      <c r="U300" s="120">
        <v>212.89795000000007</v>
      </c>
      <c r="V300" s="120">
        <f t="shared" si="25"/>
        <v>7.5152976350000014</v>
      </c>
      <c r="W300" s="120">
        <v>203.23198999999985</v>
      </c>
      <c r="X300" s="111">
        <v>220</v>
      </c>
      <c r="Y300" s="110" t="s">
        <v>53</v>
      </c>
      <c r="Z300" s="128">
        <v>50.54806</v>
      </c>
      <c r="AA300" s="91">
        <v>45.5</v>
      </c>
      <c r="AB300" s="94">
        <v>54</v>
      </c>
      <c r="AC300" s="94">
        <v>54</v>
      </c>
      <c r="AE300" s="95" t="s">
        <v>53</v>
      </c>
      <c r="AF300" s="55">
        <v>53.47</v>
      </c>
      <c r="AG300" s="138">
        <f t="shared" si="28"/>
        <v>2058.5949999999998</v>
      </c>
      <c r="AH300" s="78">
        <v>38.700000000000003</v>
      </c>
      <c r="AI300" s="27">
        <v>38.700000000000003</v>
      </c>
      <c r="AJ300" s="82">
        <v>58</v>
      </c>
      <c r="AK300" s="79">
        <v>71</v>
      </c>
      <c r="AL300" s="27" t="s">
        <v>51</v>
      </c>
      <c r="AM300" s="14">
        <v>56.6</v>
      </c>
      <c r="AN300" s="14">
        <v>55.8</v>
      </c>
      <c r="AO300" s="14">
        <v>76.099999999999994</v>
      </c>
      <c r="AP300" s="14">
        <v>43.7</v>
      </c>
      <c r="AQ300" s="107">
        <v>9.8000000000000007</v>
      </c>
      <c r="AR300" s="115">
        <f t="shared" si="29"/>
        <v>129.6</v>
      </c>
      <c r="AW300" s="50">
        <v>1619</v>
      </c>
    </row>
    <row r="301" spans="1:49" ht="10.15" customHeight="1" x14ac:dyDescent="0.2">
      <c r="A301" s="24">
        <v>42180</v>
      </c>
      <c r="B301" s="54">
        <f t="shared" si="30"/>
        <v>2015</v>
      </c>
      <c r="D301" s="17">
        <v>51.66</v>
      </c>
      <c r="E301" s="32">
        <v>29.07</v>
      </c>
      <c r="F301" s="34">
        <f t="shared" si="26"/>
        <v>3108.1049999999996</v>
      </c>
      <c r="G301" s="34"/>
      <c r="H301" s="34">
        <v>122</v>
      </c>
      <c r="I301" s="6">
        <v>141000</v>
      </c>
      <c r="J301" s="6">
        <v>141</v>
      </c>
      <c r="L301" s="96">
        <v>57.57</v>
      </c>
      <c r="M301" s="80">
        <f t="shared" si="27"/>
        <v>2216.4450000000002</v>
      </c>
      <c r="N301" s="145"/>
      <c r="O301" s="3">
        <v>37</v>
      </c>
      <c r="S301" s="98">
        <v>58</v>
      </c>
      <c r="T301" s="83" t="s">
        <v>75</v>
      </c>
      <c r="U301" s="120">
        <v>214.95127000000005</v>
      </c>
      <c r="V301" s="120">
        <f t="shared" si="25"/>
        <v>7.5877798310000006</v>
      </c>
      <c r="W301" s="120">
        <v>206.52794999999998</v>
      </c>
      <c r="X301" s="111">
        <v>220</v>
      </c>
      <c r="Y301" s="110" t="s">
        <v>53</v>
      </c>
      <c r="Z301" s="128">
        <v>50.483239999999995</v>
      </c>
      <c r="AA301" s="91">
        <v>45.7</v>
      </c>
      <c r="AB301" s="94">
        <v>54</v>
      </c>
      <c r="AC301" s="94">
        <v>54</v>
      </c>
      <c r="AE301" s="95" t="s">
        <v>53</v>
      </c>
      <c r="AF301" s="55">
        <v>53.47</v>
      </c>
      <c r="AG301" s="138">
        <f t="shared" si="28"/>
        <v>2058.5949999999998</v>
      </c>
      <c r="AH301" s="78">
        <v>38.799999999999997</v>
      </c>
      <c r="AI301" s="27">
        <v>38.799999999999997</v>
      </c>
      <c r="AJ301" s="82">
        <v>58</v>
      </c>
      <c r="AK301" s="79">
        <v>71</v>
      </c>
      <c r="AL301" s="27" t="s">
        <v>51</v>
      </c>
      <c r="AM301" s="14">
        <v>55.9</v>
      </c>
      <c r="AN301" s="14">
        <v>55.3</v>
      </c>
      <c r="AO301" s="14">
        <v>72.400000000000006</v>
      </c>
      <c r="AP301" s="14">
        <v>44.4</v>
      </c>
      <c r="AQ301" s="107">
        <v>10.6</v>
      </c>
      <c r="AR301" s="115">
        <f t="shared" si="29"/>
        <v>127.4</v>
      </c>
      <c r="AW301" s="50">
        <v>1619</v>
      </c>
    </row>
    <row r="302" spans="1:49" ht="10.15" customHeight="1" x14ac:dyDescent="0.2">
      <c r="A302" s="24">
        <v>42181</v>
      </c>
      <c r="B302" s="54">
        <f t="shared" si="30"/>
        <v>2015</v>
      </c>
      <c r="D302" s="17">
        <v>51.66</v>
      </c>
      <c r="E302" s="32">
        <v>29.07</v>
      </c>
      <c r="F302" s="34">
        <f t="shared" si="26"/>
        <v>3108.1049999999996</v>
      </c>
      <c r="G302" s="34"/>
      <c r="H302" s="34">
        <v>122</v>
      </c>
      <c r="I302" s="6">
        <v>141000</v>
      </c>
      <c r="J302" s="6">
        <v>138</v>
      </c>
      <c r="K302" s="7" t="s">
        <v>96</v>
      </c>
      <c r="L302" s="96">
        <v>57.57</v>
      </c>
      <c r="M302" s="80">
        <f t="shared" si="27"/>
        <v>2216.4450000000002</v>
      </c>
      <c r="N302" s="145"/>
      <c r="O302" s="3">
        <v>37</v>
      </c>
      <c r="S302" s="98">
        <v>58</v>
      </c>
      <c r="T302" s="83" t="s">
        <v>75</v>
      </c>
      <c r="U302" s="120">
        <v>213.18636000000001</v>
      </c>
      <c r="V302" s="120">
        <f t="shared" si="25"/>
        <v>7.5254785079999991</v>
      </c>
      <c r="W302" s="120">
        <v>209.05256999999995</v>
      </c>
      <c r="X302" s="111">
        <v>220</v>
      </c>
      <c r="Y302" s="110" t="s">
        <v>53</v>
      </c>
      <c r="Z302" s="128">
        <v>52.199809999999999</v>
      </c>
      <c r="AA302" s="91">
        <v>46.2</v>
      </c>
      <c r="AB302" s="94">
        <v>54</v>
      </c>
      <c r="AC302" s="94">
        <v>54</v>
      </c>
      <c r="AE302" s="95" t="s">
        <v>53</v>
      </c>
      <c r="AF302" s="55">
        <v>53.47</v>
      </c>
      <c r="AG302" s="138">
        <f t="shared" si="28"/>
        <v>2058.5949999999998</v>
      </c>
      <c r="AH302" s="78">
        <v>39.1</v>
      </c>
      <c r="AI302" s="27">
        <v>39.1</v>
      </c>
      <c r="AJ302" s="82">
        <v>58</v>
      </c>
      <c r="AK302" s="79">
        <v>71</v>
      </c>
      <c r="AL302" s="27" t="s">
        <v>51</v>
      </c>
      <c r="AM302" s="14">
        <v>55.3</v>
      </c>
      <c r="AN302" s="14">
        <v>55</v>
      </c>
      <c r="AO302" s="14">
        <v>75.099999999999994</v>
      </c>
      <c r="AP302" s="14">
        <v>45</v>
      </c>
      <c r="AQ302" s="107">
        <v>7.8</v>
      </c>
      <c r="AR302" s="115">
        <f t="shared" si="29"/>
        <v>127.89999999999999</v>
      </c>
      <c r="AW302" s="50">
        <v>1619</v>
      </c>
    </row>
    <row r="303" spans="1:49" ht="10.15" customHeight="1" x14ac:dyDescent="0.2">
      <c r="A303" s="24">
        <v>42182</v>
      </c>
      <c r="B303" s="54">
        <f t="shared" si="30"/>
        <v>2015</v>
      </c>
      <c r="D303" s="17">
        <v>51.66</v>
      </c>
      <c r="E303" s="32">
        <v>29.07</v>
      </c>
      <c r="F303" s="34">
        <f t="shared" si="26"/>
        <v>3108.1049999999996</v>
      </c>
      <c r="G303" s="34"/>
      <c r="H303" s="34">
        <v>122</v>
      </c>
      <c r="I303" s="6">
        <v>141000</v>
      </c>
      <c r="J303" s="6">
        <v>138</v>
      </c>
      <c r="K303" s="7" t="s">
        <v>96</v>
      </c>
      <c r="L303" s="96">
        <v>57.57</v>
      </c>
      <c r="M303" s="80">
        <f t="shared" si="27"/>
        <v>2216.4450000000002</v>
      </c>
      <c r="N303" s="145"/>
      <c r="O303" s="3">
        <v>39</v>
      </c>
      <c r="S303" s="26">
        <v>60</v>
      </c>
      <c r="U303" s="120">
        <v>208.52243999999996</v>
      </c>
      <c r="V303" s="120">
        <f t="shared" si="25"/>
        <v>7.3608421319999984</v>
      </c>
      <c r="W303" s="120">
        <v>210.95415</v>
      </c>
      <c r="X303" s="111">
        <v>220</v>
      </c>
      <c r="Y303" s="110" t="s">
        <v>53</v>
      </c>
      <c r="Z303" s="128">
        <v>51.258372573600013</v>
      </c>
      <c r="AA303" s="91">
        <v>47.7</v>
      </c>
      <c r="AB303" s="94">
        <v>54</v>
      </c>
      <c r="AC303" s="94">
        <v>54</v>
      </c>
      <c r="AE303" s="95" t="s">
        <v>53</v>
      </c>
      <c r="AF303" s="55">
        <v>53.47</v>
      </c>
      <c r="AG303" s="138">
        <f t="shared" si="28"/>
        <v>2058.5949999999998</v>
      </c>
      <c r="AH303" s="78">
        <v>39.4</v>
      </c>
      <c r="AI303" s="27">
        <v>39.4</v>
      </c>
      <c r="AJ303" s="79">
        <v>71</v>
      </c>
      <c r="AK303" s="79">
        <v>71</v>
      </c>
      <c r="AM303" s="14">
        <v>56</v>
      </c>
      <c r="AN303" s="14">
        <v>54.7</v>
      </c>
      <c r="AO303" s="14">
        <v>73.900000000000006</v>
      </c>
      <c r="AP303" s="14">
        <v>45.7</v>
      </c>
      <c r="AQ303" s="107">
        <v>9.6</v>
      </c>
      <c r="AR303" s="115">
        <f t="shared" si="29"/>
        <v>129.20000000000002</v>
      </c>
      <c r="AW303" s="50">
        <v>1619</v>
      </c>
    </row>
    <row r="304" spans="1:49" ht="10.15" customHeight="1" x14ac:dyDescent="0.2">
      <c r="A304" s="24">
        <v>42183</v>
      </c>
      <c r="B304" s="54">
        <f t="shared" si="30"/>
        <v>2015</v>
      </c>
      <c r="D304" s="17">
        <v>51.66</v>
      </c>
      <c r="E304" s="32">
        <v>29.07</v>
      </c>
      <c r="F304" s="34">
        <f t="shared" si="26"/>
        <v>3108.1049999999996</v>
      </c>
      <c r="G304" s="34"/>
      <c r="H304" s="34">
        <v>122</v>
      </c>
      <c r="I304" s="6">
        <v>141000</v>
      </c>
      <c r="J304" s="6">
        <v>138</v>
      </c>
      <c r="K304" s="7" t="s">
        <v>96</v>
      </c>
      <c r="L304" s="96">
        <v>57.57</v>
      </c>
      <c r="M304" s="80">
        <f t="shared" si="27"/>
        <v>2216.4450000000002</v>
      </c>
      <c r="N304" s="145"/>
      <c r="O304" s="3">
        <v>39</v>
      </c>
      <c r="S304" s="26">
        <v>60</v>
      </c>
      <c r="U304" s="120">
        <v>208.61493000000002</v>
      </c>
      <c r="V304" s="120">
        <f t="shared" si="25"/>
        <v>7.3641070289999995</v>
      </c>
      <c r="W304" s="120">
        <v>210.36253999999997</v>
      </c>
      <c r="X304" s="111">
        <v>220</v>
      </c>
      <c r="Y304" s="110" t="s">
        <v>53</v>
      </c>
      <c r="Z304" s="128">
        <v>52.576510000000013</v>
      </c>
      <c r="AA304" s="91">
        <v>48.8</v>
      </c>
      <c r="AB304" s="94">
        <v>54</v>
      </c>
      <c r="AC304" s="94">
        <v>54</v>
      </c>
      <c r="AE304" s="95" t="s">
        <v>53</v>
      </c>
      <c r="AF304" s="55">
        <v>53.47</v>
      </c>
      <c r="AG304" s="138">
        <f t="shared" si="28"/>
        <v>2058.5949999999998</v>
      </c>
      <c r="AH304" s="78">
        <v>39.9</v>
      </c>
      <c r="AI304" s="27">
        <v>39.9</v>
      </c>
      <c r="AJ304" s="79">
        <v>71</v>
      </c>
      <c r="AK304" s="79">
        <v>71</v>
      </c>
      <c r="AM304" s="14">
        <v>56.2</v>
      </c>
      <c r="AN304" s="14">
        <v>55.3</v>
      </c>
      <c r="AO304" s="14">
        <v>72.900000000000006</v>
      </c>
      <c r="AP304" s="14">
        <v>44.4</v>
      </c>
      <c r="AQ304" s="107">
        <v>11.5</v>
      </c>
      <c r="AR304" s="115">
        <f t="shared" si="29"/>
        <v>128.80000000000001</v>
      </c>
      <c r="AW304" s="50">
        <v>1619</v>
      </c>
    </row>
    <row r="305" spans="1:49" ht="10.15" customHeight="1" x14ac:dyDescent="0.2">
      <c r="A305" s="24">
        <v>42184</v>
      </c>
      <c r="B305" s="54">
        <f t="shared" si="30"/>
        <v>2015</v>
      </c>
      <c r="C305" s="56"/>
      <c r="D305" s="17">
        <v>51.66</v>
      </c>
      <c r="E305" s="32">
        <v>29.07</v>
      </c>
      <c r="F305" s="34">
        <f t="shared" si="26"/>
        <v>3108.1049999999996</v>
      </c>
      <c r="G305" s="34"/>
      <c r="H305" s="34">
        <v>124</v>
      </c>
      <c r="I305" s="6">
        <v>141000</v>
      </c>
      <c r="J305" s="6">
        <v>138</v>
      </c>
      <c r="K305" s="7" t="s">
        <v>96</v>
      </c>
      <c r="L305" s="96">
        <v>57.57</v>
      </c>
      <c r="M305" s="80">
        <f t="shared" si="27"/>
        <v>2216.4450000000002</v>
      </c>
      <c r="N305" s="145"/>
      <c r="O305" s="3">
        <v>39</v>
      </c>
      <c r="S305" s="26">
        <v>60</v>
      </c>
      <c r="U305" s="120">
        <v>217.49880000000002</v>
      </c>
      <c r="V305" s="120">
        <f t="shared" si="25"/>
        <v>7.6777076399999995</v>
      </c>
      <c r="W305" s="120">
        <v>215.23243000000005</v>
      </c>
      <c r="X305" s="111">
        <v>220</v>
      </c>
      <c r="Y305" s="110" t="s">
        <v>53</v>
      </c>
      <c r="Z305" s="128">
        <v>53.164220000000022</v>
      </c>
      <c r="AA305" s="91">
        <v>48.5</v>
      </c>
      <c r="AB305" s="94">
        <v>54</v>
      </c>
      <c r="AC305" s="94">
        <v>54</v>
      </c>
      <c r="AE305" s="110" t="s">
        <v>53</v>
      </c>
      <c r="AF305" s="55">
        <v>53.47</v>
      </c>
      <c r="AG305" s="138">
        <f t="shared" si="28"/>
        <v>2058.5949999999998</v>
      </c>
      <c r="AH305" s="78">
        <v>40.1</v>
      </c>
      <c r="AI305" s="27">
        <v>40.1</v>
      </c>
      <c r="AJ305" s="79">
        <v>71</v>
      </c>
      <c r="AK305" s="79">
        <v>71</v>
      </c>
      <c r="AM305" s="14">
        <v>55</v>
      </c>
      <c r="AN305" s="14">
        <v>54</v>
      </c>
      <c r="AO305" s="14">
        <v>72.900000000000006</v>
      </c>
      <c r="AP305" s="14">
        <v>44.6</v>
      </c>
      <c r="AQ305" s="107">
        <v>9</v>
      </c>
      <c r="AR305" s="115">
        <f t="shared" si="29"/>
        <v>126.5</v>
      </c>
      <c r="AW305" s="50">
        <v>1619</v>
      </c>
    </row>
    <row r="306" spans="1:49" ht="10.15" customHeight="1" x14ac:dyDescent="0.2">
      <c r="A306" s="24">
        <v>42185</v>
      </c>
      <c r="B306" s="54">
        <f t="shared" si="30"/>
        <v>2015</v>
      </c>
      <c r="C306" s="56"/>
      <c r="D306" s="17">
        <v>51.66</v>
      </c>
      <c r="E306" s="32">
        <v>29.07</v>
      </c>
      <c r="F306" s="34">
        <f t="shared" si="26"/>
        <v>3108.1049999999996</v>
      </c>
      <c r="G306" s="34"/>
      <c r="H306" s="34">
        <v>123</v>
      </c>
      <c r="I306" s="6">
        <v>141000</v>
      </c>
      <c r="J306" s="6">
        <v>138</v>
      </c>
      <c r="K306" s="7" t="s">
        <v>96</v>
      </c>
      <c r="L306" s="96">
        <v>57.57</v>
      </c>
      <c r="M306" s="80">
        <f t="shared" si="27"/>
        <v>2216.4450000000002</v>
      </c>
      <c r="N306" s="145"/>
      <c r="O306" s="3">
        <v>40</v>
      </c>
      <c r="S306" s="26">
        <v>60</v>
      </c>
      <c r="U306" s="120">
        <v>223.31533999999994</v>
      </c>
      <c r="V306" s="120">
        <f t="shared" si="25"/>
        <v>7.883031501999997</v>
      </c>
      <c r="W306" s="120">
        <v>215.23270000000002</v>
      </c>
      <c r="X306" s="120">
        <v>216</v>
      </c>
      <c r="Y306" s="116" t="s">
        <v>93</v>
      </c>
      <c r="Z306" s="128">
        <v>53.7849</v>
      </c>
      <c r="AA306" s="91">
        <v>48.1</v>
      </c>
      <c r="AB306" s="91">
        <v>59.204999999999998</v>
      </c>
      <c r="AC306" s="91">
        <v>59.204999999999998</v>
      </c>
      <c r="AF306" s="55">
        <v>53.47</v>
      </c>
      <c r="AG306" s="138">
        <f t="shared" si="28"/>
        <v>2058.5949999999998</v>
      </c>
      <c r="AH306" s="78">
        <v>40.9</v>
      </c>
      <c r="AI306" s="27">
        <v>40.9</v>
      </c>
      <c r="AJ306" s="79">
        <v>71</v>
      </c>
      <c r="AK306" s="79">
        <v>71</v>
      </c>
      <c r="AM306" s="14">
        <v>56.1</v>
      </c>
      <c r="AN306" s="14">
        <v>55.3</v>
      </c>
      <c r="AO306" s="14">
        <v>77</v>
      </c>
      <c r="AP306" s="14">
        <v>48.3</v>
      </c>
      <c r="AQ306" s="107">
        <v>5.7</v>
      </c>
      <c r="AR306" s="115">
        <f t="shared" si="29"/>
        <v>131</v>
      </c>
      <c r="AW306" s="50">
        <v>1619</v>
      </c>
    </row>
    <row r="307" spans="1:49" ht="10.15" customHeight="1" x14ac:dyDescent="0.2">
      <c r="A307" s="24">
        <v>42186</v>
      </c>
      <c r="B307" s="54">
        <f t="shared" ref="B307:B370" si="31">YEAR(A307)</f>
        <v>2015</v>
      </c>
      <c r="C307" s="56">
        <v>42186</v>
      </c>
      <c r="D307" s="17">
        <v>51.66</v>
      </c>
      <c r="E307" s="32">
        <v>29.2</v>
      </c>
      <c r="F307" s="34">
        <f t="shared" si="26"/>
        <v>3113.11</v>
      </c>
      <c r="G307" s="34"/>
      <c r="H307" s="34">
        <v>122</v>
      </c>
      <c r="I307" s="6">
        <v>140000</v>
      </c>
      <c r="J307" s="6">
        <v>138</v>
      </c>
      <c r="K307" s="7" t="s">
        <v>96</v>
      </c>
      <c r="L307" s="96">
        <v>57.57</v>
      </c>
      <c r="M307" s="80">
        <f t="shared" si="27"/>
        <v>2216.4450000000002</v>
      </c>
      <c r="N307" s="145"/>
      <c r="O307" s="3">
        <v>41</v>
      </c>
      <c r="S307" s="26">
        <v>60</v>
      </c>
      <c r="U307" s="120">
        <v>214.06700000000001</v>
      </c>
      <c r="V307" s="120">
        <f t="shared" si="25"/>
        <v>7.5565650999999994</v>
      </c>
      <c r="W307" s="120">
        <v>214.49981999999994</v>
      </c>
      <c r="X307" s="120">
        <v>216</v>
      </c>
      <c r="Z307" s="128">
        <v>53.415449999999993</v>
      </c>
      <c r="AA307" s="91">
        <v>50.1</v>
      </c>
      <c r="AB307" s="91">
        <v>58.67</v>
      </c>
      <c r="AC307" s="91">
        <v>58.67</v>
      </c>
      <c r="AD307" s="91">
        <f t="shared" ref="AD307:AD338" si="32">Z307*$AD$1</f>
        <v>2109.9102749999997</v>
      </c>
      <c r="AF307" s="55">
        <v>53.47</v>
      </c>
      <c r="AG307" s="138">
        <f t="shared" si="28"/>
        <v>2058.5949999999998</v>
      </c>
      <c r="AH307" s="78">
        <v>42.8</v>
      </c>
      <c r="AI307" s="27">
        <v>42.8</v>
      </c>
      <c r="AJ307" s="79">
        <v>70</v>
      </c>
      <c r="AK307" s="79">
        <v>70</v>
      </c>
      <c r="AM307" s="14">
        <v>55.6</v>
      </c>
      <c r="AN307" s="14">
        <v>56.4</v>
      </c>
      <c r="AO307" s="14">
        <v>73.5</v>
      </c>
      <c r="AP307" s="14">
        <v>48.9</v>
      </c>
      <c r="AQ307" s="107">
        <v>10.8</v>
      </c>
      <c r="AR307" s="115">
        <f t="shared" si="29"/>
        <v>133.20000000000002</v>
      </c>
      <c r="AW307" s="50">
        <v>1888</v>
      </c>
    </row>
    <row r="308" spans="1:49" ht="10.15" customHeight="1" x14ac:dyDescent="0.2">
      <c r="A308" s="24">
        <v>42187</v>
      </c>
      <c r="B308" s="54">
        <f t="shared" si="31"/>
        <v>2015</v>
      </c>
      <c r="C308" s="56"/>
      <c r="D308" s="17">
        <v>51.66</v>
      </c>
      <c r="E308" s="32">
        <v>29.2</v>
      </c>
      <c r="F308" s="34">
        <f t="shared" si="26"/>
        <v>3113.11</v>
      </c>
      <c r="G308" s="34"/>
      <c r="H308" s="34">
        <v>124</v>
      </c>
      <c r="I308" s="6">
        <v>140000</v>
      </c>
      <c r="J308" s="6">
        <v>138</v>
      </c>
      <c r="K308" s="7" t="s">
        <v>96</v>
      </c>
      <c r="L308" s="96">
        <v>57.57</v>
      </c>
      <c r="M308" s="80">
        <f t="shared" si="27"/>
        <v>2216.4450000000002</v>
      </c>
      <c r="N308" s="145"/>
      <c r="O308" s="3">
        <v>42</v>
      </c>
      <c r="S308" s="26">
        <v>60</v>
      </c>
      <c r="U308" s="120">
        <v>209.12700000000001</v>
      </c>
      <c r="V308" s="120">
        <f t="shared" si="25"/>
        <v>7.3821830999999998</v>
      </c>
      <c r="W308" s="120">
        <v>202.19494000000006</v>
      </c>
      <c r="X308" s="120">
        <v>216</v>
      </c>
      <c r="Z308" s="128">
        <v>53.526980000000002</v>
      </c>
      <c r="AA308" s="91">
        <v>51</v>
      </c>
      <c r="AB308" s="91">
        <v>58.67</v>
      </c>
      <c r="AC308" s="91">
        <v>58.67</v>
      </c>
      <c r="AD308" s="91">
        <f t="shared" si="32"/>
        <v>2114.3157099999999</v>
      </c>
      <c r="AF308" s="55">
        <v>53.47</v>
      </c>
      <c r="AG308" s="138">
        <f t="shared" si="28"/>
        <v>2058.5949999999998</v>
      </c>
      <c r="AH308" s="78">
        <v>41.6</v>
      </c>
      <c r="AI308" s="27">
        <v>41.6</v>
      </c>
      <c r="AJ308" s="79">
        <v>70</v>
      </c>
      <c r="AK308" s="79">
        <v>70</v>
      </c>
      <c r="AM308" s="14">
        <v>53.7</v>
      </c>
      <c r="AN308" s="14">
        <v>53.4</v>
      </c>
      <c r="AO308" s="14">
        <v>74.5</v>
      </c>
      <c r="AP308" s="14">
        <v>49.9</v>
      </c>
      <c r="AQ308" s="107">
        <v>10.7</v>
      </c>
      <c r="AR308" s="115">
        <f t="shared" si="29"/>
        <v>135.1</v>
      </c>
      <c r="AW308" s="50">
        <v>1888</v>
      </c>
    </row>
    <row r="309" spans="1:49" ht="10.15" customHeight="1" x14ac:dyDescent="0.2">
      <c r="A309" s="24">
        <v>42188</v>
      </c>
      <c r="B309" s="54">
        <f t="shared" si="31"/>
        <v>2015</v>
      </c>
      <c r="D309" s="17">
        <v>51.66</v>
      </c>
      <c r="E309" s="32">
        <v>29.2</v>
      </c>
      <c r="F309" s="34">
        <f t="shared" si="26"/>
        <v>3113.11</v>
      </c>
      <c r="G309" s="34"/>
      <c r="H309" s="34">
        <v>125</v>
      </c>
      <c r="I309" s="6">
        <v>140000</v>
      </c>
      <c r="J309" s="6">
        <v>138</v>
      </c>
      <c r="K309" s="7" t="s">
        <v>96</v>
      </c>
      <c r="L309" s="96">
        <v>57.57</v>
      </c>
      <c r="M309" s="80">
        <f t="shared" si="27"/>
        <v>2216.4450000000002</v>
      </c>
      <c r="N309" s="145"/>
      <c r="O309" s="3">
        <v>40</v>
      </c>
      <c r="S309" s="26">
        <v>60</v>
      </c>
      <c r="U309" s="120">
        <v>214.727</v>
      </c>
      <c r="V309" s="120">
        <f t="shared" si="25"/>
        <v>7.5798630999999999</v>
      </c>
      <c r="W309" s="120">
        <v>205.32210999999995</v>
      </c>
      <c r="X309" s="120">
        <v>216</v>
      </c>
      <c r="Z309" s="128">
        <v>53.16120999999999</v>
      </c>
      <c r="AA309" s="91">
        <v>51.4</v>
      </c>
      <c r="AB309" s="91">
        <v>58.67</v>
      </c>
      <c r="AC309" s="91">
        <v>58.67</v>
      </c>
      <c r="AD309" s="91">
        <f t="shared" si="32"/>
        <v>2099.8677949999997</v>
      </c>
      <c r="AF309" s="55">
        <v>53.47</v>
      </c>
      <c r="AG309" s="138">
        <f t="shared" si="28"/>
        <v>2058.5949999999998</v>
      </c>
      <c r="AH309" s="78">
        <v>38.4</v>
      </c>
      <c r="AI309" s="27">
        <v>38.4</v>
      </c>
      <c r="AJ309" s="79">
        <v>70</v>
      </c>
      <c r="AK309" s="79">
        <v>70</v>
      </c>
      <c r="AM309" s="14">
        <v>55.4</v>
      </c>
      <c r="AN309" s="14">
        <v>56.4</v>
      </c>
      <c r="AO309" s="14">
        <v>74.2</v>
      </c>
      <c r="AP309" s="14">
        <v>49</v>
      </c>
      <c r="AQ309" s="107">
        <v>8.3000000000000007</v>
      </c>
      <c r="AR309" s="115">
        <f t="shared" si="29"/>
        <v>131.5</v>
      </c>
      <c r="AW309" s="50">
        <v>1888</v>
      </c>
    </row>
    <row r="310" spans="1:49" ht="10.15" customHeight="1" x14ac:dyDescent="0.2">
      <c r="A310" s="24">
        <v>42189</v>
      </c>
      <c r="B310" s="54">
        <f t="shared" si="31"/>
        <v>2015</v>
      </c>
      <c r="D310" s="17">
        <v>51.66</v>
      </c>
      <c r="E310" s="32">
        <v>29.2</v>
      </c>
      <c r="F310" s="34">
        <f t="shared" si="26"/>
        <v>3113.11</v>
      </c>
      <c r="G310" s="34"/>
      <c r="H310" s="34">
        <v>117</v>
      </c>
      <c r="I310" s="6">
        <v>140000</v>
      </c>
      <c r="J310" s="6">
        <v>138</v>
      </c>
      <c r="K310" s="7" t="s">
        <v>96</v>
      </c>
      <c r="L310" s="96">
        <v>57.57</v>
      </c>
      <c r="M310" s="80">
        <f t="shared" si="27"/>
        <v>2216.4450000000002</v>
      </c>
      <c r="N310" s="145"/>
      <c r="O310" s="3">
        <v>40</v>
      </c>
      <c r="S310" s="26">
        <v>60</v>
      </c>
      <c r="U310" s="120">
        <v>218.11799999999999</v>
      </c>
      <c r="V310" s="120">
        <f t="shared" si="25"/>
        <v>7.6995653999999991</v>
      </c>
      <c r="W310" s="120">
        <v>211.76309000000018</v>
      </c>
      <c r="X310" s="120">
        <v>216</v>
      </c>
      <c r="Z310" s="128">
        <v>55.351480000000009</v>
      </c>
      <c r="AA310" s="91">
        <v>50.1</v>
      </c>
      <c r="AB310" s="91">
        <v>58.67</v>
      </c>
      <c r="AC310" s="91">
        <v>58.67</v>
      </c>
      <c r="AD310" s="91">
        <f t="shared" si="32"/>
        <v>2186.3834600000005</v>
      </c>
      <c r="AF310" s="55">
        <v>53.47</v>
      </c>
      <c r="AG310" s="138">
        <f t="shared" si="28"/>
        <v>2058.5949999999998</v>
      </c>
      <c r="AH310" s="78">
        <v>37.200000000000003</v>
      </c>
      <c r="AI310" s="27">
        <v>37.200000000000003</v>
      </c>
      <c r="AJ310" s="79">
        <v>70</v>
      </c>
      <c r="AK310" s="79">
        <v>70</v>
      </c>
      <c r="AM310" s="14">
        <v>55.7</v>
      </c>
      <c r="AN310" s="14">
        <v>55.9</v>
      </c>
      <c r="AO310" s="14">
        <v>75.5</v>
      </c>
      <c r="AP310" s="14">
        <v>44.3</v>
      </c>
      <c r="AQ310" s="107">
        <v>8.6999999999999993</v>
      </c>
      <c r="AR310" s="115">
        <f t="shared" si="29"/>
        <v>128.5</v>
      </c>
      <c r="AW310" s="50">
        <v>1888</v>
      </c>
    </row>
    <row r="311" spans="1:49" ht="10.15" customHeight="1" x14ac:dyDescent="0.2">
      <c r="A311" s="24">
        <v>42190</v>
      </c>
      <c r="B311" s="54">
        <f t="shared" si="31"/>
        <v>2015</v>
      </c>
      <c r="D311" s="17">
        <v>51.66</v>
      </c>
      <c r="E311" s="32">
        <v>29.2</v>
      </c>
      <c r="F311" s="34">
        <f t="shared" si="26"/>
        <v>3113.11</v>
      </c>
      <c r="G311" s="34"/>
      <c r="H311" s="34">
        <v>121</v>
      </c>
      <c r="I311" s="6">
        <v>140000</v>
      </c>
      <c r="J311" s="6">
        <v>138</v>
      </c>
      <c r="K311" s="7" t="s">
        <v>96</v>
      </c>
      <c r="L311" s="96">
        <v>57.57</v>
      </c>
      <c r="M311" s="80">
        <f t="shared" si="27"/>
        <v>2216.4450000000002</v>
      </c>
      <c r="N311" s="145"/>
      <c r="O311" s="3">
        <v>37</v>
      </c>
      <c r="S311" s="26">
        <v>60</v>
      </c>
      <c r="U311" s="120">
        <v>218.084</v>
      </c>
      <c r="V311" s="120">
        <f t="shared" si="25"/>
        <v>7.6983651999999996</v>
      </c>
      <c r="W311" s="120">
        <v>214.17809999999989</v>
      </c>
      <c r="X311" s="120">
        <v>216</v>
      </c>
      <c r="Z311" s="128">
        <v>56.294330000000002</v>
      </c>
      <c r="AA311" s="91">
        <v>49.6</v>
      </c>
      <c r="AB311" s="91">
        <v>58.67</v>
      </c>
      <c r="AC311" s="91">
        <v>58.67</v>
      </c>
      <c r="AD311" s="91">
        <f t="shared" si="32"/>
        <v>2223.6260350000002</v>
      </c>
      <c r="AF311" s="55">
        <v>53.47</v>
      </c>
      <c r="AG311" s="138">
        <f t="shared" si="28"/>
        <v>2058.5949999999998</v>
      </c>
      <c r="AH311" s="78">
        <v>37.299999999999997</v>
      </c>
      <c r="AI311" s="27">
        <v>37.299999999999997</v>
      </c>
      <c r="AJ311" s="79">
        <v>70</v>
      </c>
      <c r="AK311" s="79">
        <v>70</v>
      </c>
      <c r="AM311" s="14">
        <v>55.1</v>
      </c>
      <c r="AN311" s="14">
        <v>55.2</v>
      </c>
      <c r="AO311" s="14">
        <v>75.3</v>
      </c>
      <c r="AP311" s="14">
        <v>42.8</v>
      </c>
      <c r="AQ311" s="107">
        <v>8.9</v>
      </c>
      <c r="AR311" s="115">
        <f t="shared" si="29"/>
        <v>127</v>
      </c>
      <c r="AW311" s="50">
        <v>1888</v>
      </c>
    </row>
    <row r="312" spans="1:49" ht="10.15" customHeight="1" x14ac:dyDescent="0.2">
      <c r="A312" s="24">
        <v>42191</v>
      </c>
      <c r="B312" s="54">
        <f t="shared" si="31"/>
        <v>2015</v>
      </c>
      <c r="D312" s="17">
        <v>51.66</v>
      </c>
      <c r="E312" s="32">
        <v>29.2</v>
      </c>
      <c r="F312" s="34">
        <f t="shared" si="26"/>
        <v>3113.11</v>
      </c>
      <c r="G312" s="34"/>
      <c r="H312" s="34">
        <v>119</v>
      </c>
      <c r="I312" s="6">
        <v>140000</v>
      </c>
      <c r="J312" s="6">
        <v>138</v>
      </c>
      <c r="K312" s="7" t="s">
        <v>96</v>
      </c>
      <c r="L312" s="96">
        <v>57.57</v>
      </c>
      <c r="M312" s="80">
        <f t="shared" si="27"/>
        <v>2216.4450000000002</v>
      </c>
      <c r="N312" s="145"/>
      <c r="O312" s="3">
        <v>37</v>
      </c>
      <c r="S312" s="26">
        <v>60</v>
      </c>
      <c r="U312" s="120">
        <v>214.893</v>
      </c>
      <c r="V312" s="120">
        <f t="shared" si="25"/>
        <v>7.5857228999999995</v>
      </c>
      <c r="W312" s="120">
        <v>211.69818999999978</v>
      </c>
      <c r="X312" s="111">
        <v>216</v>
      </c>
      <c r="Y312" s="112" t="s">
        <v>94</v>
      </c>
      <c r="Z312" s="128">
        <v>56.422020000000018</v>
      </c>
      <c r="AA312" s="91">
        <v>48.2</v>
      </c>
      <c r="AB312" s="94">
        <v>53</v>
      </c>
      <c r="AC312" s="94">
        <v>53</v>
      </c>
      <c r="AD312" s="91">
        <f t="shared" si="32"/>
        <v>2228.6697900000008</v>
      </c>
      <c r="AE312" s="110" t="s">
        <v>70</v>
      </c>
      <c r="AF312" s="55">
        <v>53.47</v>
      </c>
      <c r="AG312" s="138">
        <f t="shared" si="28"/>
        <v>2058.5949999999998</v>
      </c>
      <c r="AH312" s="78">
        <v>31.3</v>
      </c>
      <c r="AI312" s="27">
        <v>31.3</v>
      </c>
      <c r="AJ312" s="79">
        <v>70</v>
      </c>
      <c r="AK312" s="79">
        <v>70</v>
      </c>
      <c r="AM312" s="14">
        <v>54.7</v>
      </c>
      <c r="AN312" s="14">
        <v>54.8</v>
      </c>
      <c r="AO312" s="14">
        <v>75</v>
      </c>
      <c r="AP312" s="14">
        <v>44.1</v>
      </c>
      <c r="AQ312" s="107">
        <v>10.6</v>
      </c>
      <c r="AR312" s="115">
        <f t="shared" si="29"/>
        <v>129.69999999999999</v>
      </c>
      <c r="AW312" s="50">
        <v>1888</v>
      </c>
    </row>
    <row r="313" spans="1:49" ht="10.15" customHeight="1" x14ac:dyDescent="0.2">
      <c r="A313" s="24">
        <v>42192</v>
      </c>
      <c r="B313" s="54">
        <f t="shared" si="31"/>
        <v>2015</v>
      </c>
      <c r="D313" s="17">
        <v>51.66</v>
      </c>
      <c r="E313" s="32">
        <v>29.2</v>
      </c>
      <c r="F313" s="34">
        <f t="shared" si="26"/>
        <v>3113.11</v>
      </c>
      <c r="G313" s="34"/>
      <c r="H313" s="34">
        <v>120</v>
      </c>
      <c r="I313" s="6">
        <v>140000</v>
      </c>
      <c r="J313" s="6">
        <v>138</v>
      </c>
      <c r="K313" s="7" t="s">
        <v>96</v>
      </c>
      <c r="L313" s="96">
        <v>57.57</v>
      </c>
      <c r="M313" s="80">
        <f t="shared" si="27"/>
        <v>2216.4450000000002</v>
      </c>
      <c r="N313" s="145"/>
      <c r="O313" s="3">
        <v>32</v>
      </c>
      <c r="S313" s="26">
        <v>60</v>
      </c>
      <c r="U313" s="120">
        <v>213.92599999999999</v>
      </c>
      <c r="V313" s="120">
        <f t="shared" si="25"/>
        <v>7.5515877999999992</v>
      </c>
      <c r="W313" s="120">
        <v>203.14792999999989</v>
      </c>
      <c r="X313" s="111">
        <v>216</v>
      </c>
      <c r="Y313" s="112" t="s">
        <v>94</v>
      </c>
      <c r="Z313" s="128">
        <v>55.913209999999999</v>
      </c>
      <c r="AA313" s="91">
        <v>47.9</v>
      </c>
      <c r="AB313" s="94">
        <v>53</v>
      </c>
      <c r="AC313" s="94">
        <v>53</v>
      </c>
      <c r="AD313" s="91">
        <f t="shared" si="32"/>
        <v>2208.5717949999998</v>
      </c>
      <c r="AE313" s="110" t="s">
        <v>70</v>
      </c>
      <c r="AF313" s="55">
        <v>53.47</v>
      </c>
      <c r="AG313" s="138">
        <f t="shared" si="28"/>
        <v>2058.5949999999998</v>
      </c>
      <c r="AH313" s="78">
        <v>43.4</v>
      </c>
      <c r="AI313" s="27">
        <v>43.4</v>
      </c>
      <c r="AJ313" s="79">
        <v>70</v>
      </c>
      <c r="AK313" s="79">
        <v>70</v>
      </c>
      <c r="AM313" s="14">
        <v>53.1</v>
      </c>
      <c r="AN313" s="14">
        <v>53.3</v>
      </c>
      <c r="AO313" s="14">
        <v>74</v>
      </c>
      <c r="AP313" s="14">
        <v>43.9</v>
      </c>
      <c r="AQ313" s="107">
        <v>12.1</v>
      </c>
      <c r="AR313" s="115">
        <f t="shared" si="29"/>
        <v>130</v>
      </c>
      <c r="AW313" s="50">
        <v>1888</v>
      </c>
    </row>
    <row r="314" spans="1:49" ht="10.15" customHeight="1" x14ac:dyDescent="0.2">
      <c r="A314" s="24">
        <v>42193</v>
      </c>
      <c r="B314" s="54">
        <f t="shared" si="31"/>
        <v>2015</v>
      </c>
      <c r="D314" s="17">
        <v>51.66</v>
      </c>
      <c r="E314" s="32">
        <v>29.2</v>
      </c>
      <c r="F314" s="34">
        <f t="shared" si="26"/>
        <v>3113.11</v>
      </c>
      <c r="G314" s="34"/>
      <c r="H314" s="34">
        <v>116</v>
      </c>
      <c r="I314" s="6">
        <v>140000</v>
      </c>
      <c r="J314" s="6">
        <v>138</v>
      </c>
      <c r="K314" s="7" t="s">
        <v>96</v>
      </c>
      <c r="L314" s="96">
        <v>57.57</v>
      </c>
      <c r="M314" s="80">
        <f t="shared" si="27"/>
        <v>2216.4450000000002</v>
      </c>
      <c r="N314" s="145"/>
      <c r="O314" s="3">
        <v>43</v>
      </c>
      <c r="S314" s="26">
        <v>60</v>
      </c>
      <c r="U314" s="120">
        <v>202.547</v>
      </c>
      <c r="V314" s="120">
        <f t="shared" si="25"/>
        <v>7.1499090999999986</v>
      </c>
      <c r="W314" s="120">
        <v>198.40270999999996</v>
      </c>
      <c r="X314" s="111">
        <v>216</v>
      </c>
      <c r="Y314" s="112" t="s">
        <v>94</v>
      </c>
      <c r="Z314" s="128">
        <v>54.104989999999994</v>
      </c>
      <c r="AA314" s="91">
        <v>48.5</v>
      </c>
      <c r="AB314" s="94">
        <v>53</v>
      </c>
      <c r="AC314" s="94">
        <v>53</v>
      </c>
      <c r="AD314" s="91">
        <f t="shared" si="32"/>
        <v>2137.1471049999996</v>
      </c>
      <c r="AE314" s="110" t="s">
        <v>70</v>
      </c>
      <c r="AF314" s="55">
        <v>53.47</v>
      </c>
      <c r="AG314" s="138">
        <f t="shared" si="28"/>
        <v>2058.5949999999998</v>
      </c>
      <c r="AH314" s="78">
        <v>44.8</v>
      </c>
      <c r="AI314" s="27">
        <v>44.8</v>
      </c>
      <c r="AJ314" s="79">
        <v>70</v>
      </c>
      <c r="AK314" s="79">
        <v>70</v>
      </c>
      <c r="AM314" s="14">
        <v>55.2</v>
      </c>
      <c r="AN314" s="14">
        <v>56.2</v>
      </c>
      <c r="AO314" s="14">
        <v>74</v>
      </c>
      <c r="AP314" s="14">
        <v>46</v>
      </c>
      <c r="AQ314" s="107">
        <v>10.5</v>
      </c>
      <c r="AR314" s="115">
        <f t="shared" si="29"/>
        <v>130.5</v>
      </c>
      <c r="AW314" s="50">
        <v>1888</v>
      </c>
    </row>
    <row r="315" spans="1:49" ht="10.15" customHeight="1" x14ac:dyDescent="0.2">
      <c r="A315" s="24">
        <v>42194</v>
      </c>
      <c r="B315" s="54">
        <f t="shared" si="31"/>
        <v>2015</v>
      </c>
      <c r="D315" s="17">
        <v>51.66</v>
      </c>
      <c r="E315" s="32">
        <v>29.2</v>
      </c>
      <c r="F315" s="34">
        <f t="shared" si="26"/>
        <v>3113.11</v>
      </c>
      <c r="G315" s="34"/>
      <c r="H315" s="34">
        <v>116</v>
      </c>
      <c r="I315" s="6">
        <v>140000</v>
      </c>
      <c r="J315" s="6">
        <v>138</v>
      </c>
      <c r="K315" s="7" t="s">
        <v>96</v>
      </c>
      <c r="L315" s="96">
        <v>57.57</v>
      </c>
      <c r="M315" s="80">
        <f t="shared" si="27"/>
        <v>2216.4450000000002</v>
      </c>
      <c r="N315" s="145"/>
      <c r="O315" s="3">
        <v>45</v>
      </c>
      <c r="S315" s="26">
        <v>60</v>
      </c>
      <c r="U315" s="120">
        <v>208.54</v>
      </c>
      <c r="V315" s="120">
        <f t="shared" si="25"/>
        <v>7.3614619999999995</v>
      </c>
      <c r="W315" s="120">
        <v>202.59814999999989</v>
      </c>
      <c r="X315" s="111">
        <v>216</v>
      </c>
      <c r="Y315" s="112" t="s">
        <v>94</v>
      </c>
      <c r="Z315" s="128">
        <v>55.271359999999987</v>
      </c>
      <c r="AA315" s="91">
        <v>47.8</v>
      </c>
      <c r="AB315" s="94">
        <v>53</v>
      </c>
      <c r="AC315" s="94">
        <v>53</v>
      </c>
      <c r="AD315" s="91">
        <f t="shared" si="32"/>
        <v>2183.2187199999994</v>
      </c>
      <c r="AE315" s="110" t="s">
        <v>70</v>
      </c>
      <c r="AF315" s="55">
        <v>53.47</v>
      </c>
      <c r="AG315" s="138">
        <f t="shared" si="28"/>
        <v>2058.5949999999998</v>
      </c>
      <c r="AH315" s="78">
        <v>42.2</v>
      </c>
      <c r="AI315" s="27">
        <v>42.2</v>
      </c>
      <c r="AJ315" s="79">
        <v>70</v>
      </c>
      <c r="AK315" s="79">
        <v>70</v>
      </c>
      <c r="AM315" s="14">
        <v>54.6</v>
      </c>
      <c r="AN315" s="14">
        <v>55.4</v>
      </c>
      <c r="AO315" s="14">
        <v>74.599999999999994</v>
      </c>
      <c r="AP315" s="14">
        <v>47.5</v>
      </c>
      <c r="AQ315" s="107">
        <v>6.4</v>
      </c>
      <c r="AR315" s="115">
        <f t="shared" si="29"/>
        <v>128.5</v>
      </c>
      <c r="AW315" s="50">
        <v>1888</v>
      </c>
    </row>
    <row r="316" spans="1:49" ht="10.15" customHeight="1" x14ac:dyDescent="0.2">
      <c r="A316" s="24">
        <v>42195</v>
      </c>
      <c r="B316" s="54">
        <f t="shared" si="31"/>
        <v>2015</v>
      </c>
      <c r="D316" s="17">
        <v>51.66</v>
      </c>
      <c r="E316" s="32">
        <v>29.2</v>
      </c>
      <c r="F316" s="34">
        <f t="shared" si="26"/>
        <v>3113.11</v>
      </c>
      <c r="G316" s="34"/>
      <c r="H316" s="34">
        <v>123</v>
      </c>
      <c r="I316" s="6">
        <v>140000</v>
      </c>
      <c r="J316" s="6">
        <v>138</v>
      </c>
      <c r="K316" s="7" t="s">
        <v>96</v>
      </c>
      <c r="L316" s="96">
        <v>57.57</v>
      </c>
      <c r="M316" s="80">
        <f t="shared" si="27"/>
        <v>2216.4450000000002</v>
      </c>
      <c r="N316" s="145"/>
      <c r="O316" s="3">
        <v>43</v>
      </c>
      <c r="S316" s="26">
        <v>60</v>
      </c>
      <c r="U316" s="120">
        <v>211.28800000000001</v>
      </c>
      <c r="V316" s="120">
        <f t="shared" si="25"/>
        <v>7.4584663999999989</v>
      </c>
      <c r="W316" s="120">
        <v>204.02937</v>
      </c>
      <c r="X316" s="111">
        <v>216</v>
      </c>
      <c r="Y316" s="112" t="s">
        <v>94</v>
      </c>
      <c r="Z316" s="128">
        <v>54.567011342600004</v>
      </c>
      <c r="AA316" s="91">
        <v>48.2</v>
      </c>
      <c r="AB316" s="94">
        <v>53</v>
      </c>
      <c r="AC316" s="94">
        <v>53</v>
      </c>
      <c r="AD316" s="91">
        <f t="shared" si="32"/>
        <v>2155.3969480327</v>
      </c>
      <c r="AE316" s="110" t="s">
        <v>70</v>
      </c>
      <c r="AF316" s="55">
        <v>53.47</v>
      </c>
      <c r="AG316" s="138">
        <f t="shared" si="28"/>
        <v>2058.5949999999998</v>
      </c>
      <c r="AH316" s="78">
        <v>38.799999999999997</v>
      </c>
      <c r="AI316" s="27">
        <v>38.799999999999997</v>
      </c>
      <c r="AJ316" s="79">
        <v>70</v>
      </c>
      <c r="AK316" s="79">
        <v>70</v>
      </c>
      <c r="AM316" s="14">
        <v>52.7</v>
      </c>
      <c r="AN316" s="14">
        <v>52.9</v>
      </c>
      <c r="AO316" s="14">
        <v>74.2</v>
      </c>
      <c r="AP316" s="14">
        <v>44.8</v>
      </c>
      <c r="AQ316" s="107">
        <v>5.9</v>
      </c>
      <c r="AR316" s="115">
        <f t="shared" si="29"/>
        <v>124.9</v>
      </c>
      <c r="AW316" s="50">
        <v>1888</v>
      </c>
    </row>
    <row r="317" spans="1:49" ht="10.15" customHeight="1" x14ac:dyDescent="0.2">
      <c r="A317" s="24">
        <v>42196</v>
      </c>
      <c r="B317" s="54">
        <f t="shared" si="31"/>
        <v>2015</v>
      </c>
      <c r="D317" s="17">
        <v>51.66</v>
      </c>
      <c r="E317" s="32">
        <v>29.2</v>
      </c>
      <c r="F317" s="34">
        <f t="shared" si="26"/>
        <v>3113.11</v>
      </c>
      <c r="G317" s="34"/>
      <c r="H317" s="34">
        <v>123</v>
      </c>
      <c r="I317" s="6">
        <v>140000</v>
      </c>
      <c r="J317" s="6">
        <v>138</v>
      </c>
      <c r="K317" s="7" t="s">
        <v>96</v>
      </c>
      <c r="L317" s="96">
        <v>57.57</v>
      </c>
      <c r="M317" s="80">
        <f t="shared" si="27"/>
        <v>2216.4450000000002</v>
      </c>
      <c r="N317" s="145"/>
      <c r="O317" s="3">
        <v>39</v>
      </c>
      <c r="S317" s="26">
        <v>60</v>
      </c>
      <c r="U317" s="120">
        <v>211.25200000000001</v>
      </c>
      <c r="V317" s="120">
        <f t="shared" si="25"/>
        <v>7.4571956000000004</v>
      </c>
      <c r="W317" s="120">
        <v>203.66098000000005</v>
      </c>
      <c r="X317" s="111">
        <v>216</v>
      </c>
      <c r="Y317" s="112" t="s">
        <v>94</v>
      </c>
      <c r="Z317" s="128">
        <v>55.468740000000011</v>
      </c>
      <c r="AA317" s="91">
        <v>49.5</v>
      </c>
      <c r="AB317" s="91">
        <v>58.67</v>
      </c>
      <c r="AC317" s="91">
        <v>58.67</v>
      </c>
      <c r="AD317" s="91">
        <f t="shared" si="32"/>
        <v>2191.0152300000004</v>
      </c>
      <c r="AE317" s="95"/>
      <c r="AF317" s="55">
        <v>53.47</v>
      </c>
      <c r="AG317" s="138">
        <f t="shared" si="28"/>
        <v>2058.5949999999998</v>
      </c>
      <c r="AH317" s="78">
        <v>39.1</v>
      </c>
      <c r="AI317" s="27">
        <v>39.1</v>
      </c>
      <c r="AJ317" s="79">
        <v>70</v>
      </c>
      <c r="AK317" s="79">
        <v>70</v>
      </c>
      <c r="AM317" s="14">
        <v>51</v>
      </c>
      <c r="AN317" s="14">
        <v>49.9</v>
      </c>
      <c r="AO317" s="14">
        <v>76.5</v>
      </c>
      <c r="AP317" s="14">
        <v>44.1</v>
      </c>
      <c r="AQ317" s="107">
        <v>8.6999999999999993</v>
      </c>
      <c r="AR317" s="115">
        <f t="shared" si="29"/>
        <v>129.29999999999998</v>
      </c>
      <c r="AW317" s="50">
        <v>1888</v>
      </c>
    </row>
    <row r="318" spans="1:49" ht="10.15" customHeight="1" x14ac:dyDescent="0.2">
      <c r="A318" s="24">
        <v>42197</v>
      </c>
      <c r="B318" s="54">
        <f t="shared" si="31"/>
        <v>2015</v>
      </c>
      <c r="D318" s="17">
        <v>51.66</v>
      </c>
      <c r="E318" s="32">
        <v>29.2</v>
      </c>
      <c r="F318" s="34">
        <f t="shared" si="26"/>
        <v>3113.11</v>
      </c>
      <c r="G318" s="34"/>
      <c r="H318" s="34">
        <v>118</v>
      </c>
      <c r="I318" s="6">
        <v>140000</v>
      </c>
      <c r="J318" s="6">
        <v>138</v>
      </c>
      <c r="K318" s="7" t="s">
        <v>96</v>
      </c>
      <c r="L318" s="96">
        <v>57.57</v>
      </c>
      <c r="M318" s="80">
        <f t="shared" si="27"/>
        <v>2216.4450000000002</v>
      </c>
      <c r="N318" s="145"/>
      <c r="O318" s="3">
        <v>40</v>
      </c>
      <c r="S318" s="26">
        <v>60</v>
      </c>
      <c r="U318" s="120">
        <v>216.47200000000001</v>
      </c>
      <c r="V318" s="120">
        <f t="shared" si="25"/>
        <v>7.6414615999999995</v>
      </c>
      <c r="W318" s="120">
        <v>202.92542000000009</v>
      </c>
      <c r="X318" s="111">
        <v>216</v>
      </c>
      <c r="Y318" s="112" t="s">
        <v>94</v>
      </c>
      <c r="Z318" s="128">
        <v>55.356490000000022</v>
      </c>
      <c r="AA318" s="91">
        <v>49.8</v>
      </c>
      <c r="AB318" s="91">
        <v>58.67</v>
      </c>
      <c r="AC318" s="91">
        <v>58.67</v>
      </c>
      <c r="AD318" s="91">
        <f t="shared" si="32"/>
        <v>2186.5813550000007</v>
      </c>
      <c r="AE318" s="95"/>
      <c r="AF318" s="55">
        <v>53.47</v>
      </c>
      <c r="AG318" s="138">
        <f t="shared" si="28"/>
        <v>2058.5949999999998</v>
      </c>
      <c r="AH318" s="78">
        <v>40.799999999999997</v>
      </c>
      <c r="AI318" s="27">
        <v>40.799999999999997</v>
      </c>
      <c r="AJ318" s="79">
        <v>70</v>
      </c>
      <c r="AK318" s="79">
        <v>70</v>
      </c>
      <c r="AM318" s="14">
        <v>52.8</v>
      </c>
      <c r="AN318" s="14">
        <v>54.4</v>
      </c>
      <c r="AO318" s="14">
        <v>76.400000000000006</v>
      </c>
      <c r="AP318" s="14">
        <v>43.2</v>
      </c>
      <c r="AQ318" s="107">
        <v>11.3</v>
      </c>
      <c r="AR318" s="115">
        <f t="shared" si="29"/>
        <v>130.9</v>
      </c>
      <c r="AW318" s="50">
        <v>1888</v>
      </c>
    </row>
    <row r="319" spans="1:49" ht="10.15" customHeight="1" x14ac:dyDescent="0.2">
      <c r="A319" s="24">
        <v>42198</v>
      </c>
      <c r="B319" s="54">
        <f t="shared" si="31"/>
        <v>2015</v>
      </c>
      <c r="D319" s="17">
        <v>51.66</v>
      </c>
      <c r="E319" s="32">
        <v>29.2</v>
      </c>
      <c r="F319" s="34">
        <f t="shared" si="26"/>
        <v>3113.11</v>
      </c>
      <c r="G319" s="34"/>
      <c r="H319" s="34">
        <v>117</v>
      </c>
      <c r="I319" s="6">
        <v>140000</v>
      </c>
      <c r="J319" s="6">
        <v>138</v>
      </c>
      <c r="K319" s="7" t="s">
        <v>96</v>
      </c>
      <c r="L319" s="96">
        <v>57.57</v>
      </c>
      <c r="M319" s="80">
        <f t="shared" si="27"/>
        <v>2216.4450000000002</v>
      </c>
      <c r="N319" s="145"/>
      <c r="O319" s="3">
        <v>42</v>
      </c>
      <c r="S319" s="98">
        <v>42</v>
      </c>
      <c r="T319" s="83" t="s">
        <v>66</v>
      </c>
      <c r="U319" s="120">
        <v>208.10400000000001</v>
      </c>
      <c r="V319" s="120">
        <f t="shared" ref="V319:V382" si="33">U319*$V$1/1000</f>
        <v>7.3460711999999999</v>
      </c>
      <c r="W319" s="120">
        <v>204.36304999999996</v>
      </c>
      <c r="X319" s="111">
        <v>206.5</v>
      </c>
      <c r="Y319" s="112" t="s">
        <v>95</v>
      </c>
      <c r="Z319" s="128">
        <v>53.978999999999992</v>
      </c>
      <c r="AA319" s="91">
        <v>49.9</v>
      </c>
      <c r="AB319" s="91">
        <v>58.67</v>
      </c>
      <c r="AC319" s="91">
        <v>58.67</v>
      </c>
      <c r="AD319" s="91">
        <f t="shared" si="32"/>
        <v>2132.1704999999997</v>
      </c>
      <c r="AE319" s="95"/>
      <c r="AF319" s="55">
        <v>53.47</v>
      </c>
      <c r="AG319" s="138">
        <f t="shared" si="28"/>
        <v>2058.5949999999998</v>
      </c>
      <c r="AH319" s="78">
        <v>40.799999999999997</v>
      </c>
      <c r="AI319" s="27">
        <v>40.799999999999997</v>
      </c>
      <c r="AJ319" s="79">
        <v>70</v>
      </c>
      <c r="AK319" s="79">
        <v>70</v>
      </c>
      <c r="AM319" s="14">
        <v>52</v>
      </c>
      <c r="AN319" s="14">
        <v>52.9</v>
      </c>
      <c r="AO319" s="14">
        <v>73.8</v>
      </c>
      <c r="AP319" s="14">
        <v>45.8</v>
      </c>
      <c r="AQ319" s="107">
        <v>10.9</v>
      </c>
      <c r="AR319" s="115">
        <f t="shared" si="29"/>
        <v>130.5</v>
      </c>
      <c r="AW319" s="50">
        <v>1888</v>
      </c>
    </row>
    <row r="320" spans="1:49" ht="10.15" customHeight="1" x14ac:dyDescent="0.2">
      <c r="A320" s="24">
        <v>42199</v>
      </c>
      <c r="B320" s="54">
        <f t="shared" si="31"/>
        <v>2015</v>
      </c>
      <c r="D320" s="17">
        <v>51.66</v>
      </c>
      <c r="E320" s="32">
        <v>29.2</v>
      </c>
      <c r="F320" s="34">
        <f t="shared" si="26"/>
        <v>3113.11</v>
      </c>
      <c r="G320" s="34"/>
      <c r="H320" s="34">
        <v>119</v>
      </c>
      <c r="I320" s="6">
        <v>140000</v>
      </c>
      <c r="J320" s="6">
        <v>138</v>
      </c>
      <c r="K320" s="7" t="s">
        <v>96</v>
      </c>
      <c r="L320" s="96">
        <v>57.57</v>
      </c>
      <c r="M320" s="80">
        <f t="shared" si="27"/>
        <v>2216.4450000000002</v>
      </c>
      <c r="N320" s="145"/>
      <c r="O320" s="3">
        <v>41</v>
      </c>
      <c r="S320" s="98">
        <v>42</v>
      </c>
      <c r="T320" s="83" t="s">
        <v>66</v>
      </c>
      <c r="U320" s="120">
        <v>213.012</v>
      </c>
      <c r="V320" s="120">
        <f t="shared" si="33"/>
        <v>7.5193235999999999</v>
      </c>
      <c r="W320" s="120">
        <v>202.82340000000008</v>
      </c>
      <c r="X320" s="111">
        <v>206.5</v>
      </c>
      <c r="Y320" s="112" t="s">
        <v>95</v>
      </c>
      <c r="Z320" s="128">
        <v>55.065130000000003</v>
      </c>
      <c r="AA320" s="91">
        <v>50.4</v>
      </c>
      <c r="AB320" s="91">
        <v>58.67</v>
      </c>
      <c r="AC320" s="91">
        <v>58.67</v>
      </c>
      <c r="AD320" s="91">
        <f t="shared" si="32"/>
        <v>2175.072635</v>
      </c>
      <c r="AE320" s="95"/>
      <c r="AF320" s="55">
        <v>53.47</v>
      </c>
      <c r="AG320" s="138">
        <f t="shared" si="28"/>
        <v>2058.5949999999998</v>
      </c>
      <c r="AH320" s="78">
        <v>40.9</v>
      </c>
      <c r="AI320" s="27">
        <v>40.9</v>
      </c>
      <c r="AJ320" s="79">
        <v>70</v>
      </c>
      <c r="AK320" s="79">
        <v>70</v>
      </c>
      <c r="AM320" s="14">
        <v>45.7</v>
      </c>
      <c r="AN320" s="14">
        <v>46.8</v>
      </c>
      <c r="AO320" s="14">
        <v>70.8</v>
      </c>
      <c r="AP320" s="14">
        <v>46.2</v>
      </c>
      <c r="AQ320" s="107">
        <v>20.399999999999999</v>
      </c>
      <c r="AR320" s="115">
        <f t="shared" si="29"/>
        <v>137.4</v>
      </c>
      <c r="AW320" s="50">
        <v>1888</v>
      </c>
    </row>
    <row r="321" spans="1:49" ht="10.15" customHeight="1" x14ac:dyDescent="0.2">
      <c r="A321" s="24">
        <v>42200</v>
      </c>
      <c r="B321" s="54">
        <f t="shared" si="31"/>
        <v>2015</v>
      </c>
      <c r="D321" s="17">
        <v>51.66</v>
      </c>
      <c r="E321" s="32">
        <v>29.2</v>
      </c>
      <c r="F321" s="34">
        <f t="shared" si="26"/>
        <v>3113.11</v>
      </c>
      <c r="G321" s="34"/>
      <c r="H321" s="34">
        <v>120</v>
      </c>
      <c r="I321" s="6">
        <v>140000</v>
      </c>
      <c r="J321" s="6">
        <v>138</v>
      </c>
      <c r="K321" s="7" t="s">
        <v>96</v>
      </c>
      <c r="L321" s="96">
        <v>57.57</v>
      </c>
      <c r="M321" s="80">
        <f t="shared" si="27"/>
        <v>2216.4450000000002</v>
      </c>
      <c r="N321" s="145"/>
      <c r="O321" s="3">
        <v>42</v>
      </c>
      <c r="S321" s="98">
        <v>42</v>
      </c>
      <c r="T321" s="83" t="s">
        <v>66</v>
      </c>
      <c r="U321" s="120">
        <v>213.82</v>
      </c>
      <c r="V321" s="120">
        <f t="shared" si="33"/>
        <v>7.5478459999999998</v>
      </c>
      <c r="W321" s="120">
        <v>198.78571000000002</v>
      </c>
      <c r="X321" s="111">
        <v>210</v>
      </c>
      <c r="Y321" s="112" t="s">
        <v>73</v>
      </c>
      <c r="Z321" s="128">
        <v>55.404229999999991</v>
      </c>
      <c r="AA321" s="91">
        <v>48</v>
      </c>
      <c r="AB321" s="91">
        <v>58.67</v>
      </c>
      <c r="AC321" s="91">
        <v>58.67</v>
      </c>
      <c r="AD321" s="91">
        <f t="shared" si="32"/>
        <v>2188.4670849999998</v>
      </c>
      <c r="AE321" s="95"/>
      <c r="AF321" s="55">
        <v>53.47</v>
      </c>
      <c r="AG321" s="138">
        <f t="shared" si="28"/>
        <v>2058.5949999999998</v>
      </c>
      <c r="AH321" s="78">
        <v>39</v>
      </c>
      <c r="AI321" s="27">
        <v>39</v>
      </c>
      <c r="AJ321" s="79">
        <v>70</v>
      </c>
      <c r="AK321" s="79">
        <v>70</v>
      </c>
      <c r="AM321" s="14">
        <v>42.2</v>
      </c>
      <c r="AN321" s="14">
        <v>42.1</v>
      </c>
      <c r="AO321" s="14">
        <v>73.900000000000006</v>
      </c>
      <c r="AP321" s="14">
        <v>44.2</v>
      </c>
      <c r="AQ321" s="107">
        <v>22.2</v>
      </c>
      <c r="AR321" s="115">
        <f t="shared" si="29"/>
        <v>140.30000000000001</v>
      </c>
      <c r="AW321" s="50">
        <v>1888</v>
      </c>
    </row>
    <row r="322" spans="1:49" ht="10.15" customHeight="1" x14ac:dyDescent="0.2">
      <c r="A322" s="24">
        <v>42201</v>
      </c>
      <c r="B322" s="54">
        <f t="shared" si="31"/>
        <v>2015</v>
      </c>
      <c r="D322" s="17">
        <v>51.66</v>
      </c>
      <c r="E322" s="32">
        <v>29.2</v>
      </c>
      <c r="F322" s="34">
        <f t="shared" si="26"/>
        <v>3113.11</v>
      </c>
      <c r="G322" s="34"/>
      <c r="H322" s="34">
        <v>116</v>
      </c>
      <c r="I322" s="6">
        <v>140000</v>
      </c>
      <c r="J322" s="6">
        <v>138</v>
      </c>
      <c r="K322" s="7" t="s">
        <v>96</v>
      </c>
      <c r="L322" s="96">
        <v>57.57</v>
      </c>
      <c r="M322" s="80">
        <f t="shared" si="27"/>
        <v>2216.4450000000002</v>
      </c>
      <c r="N322" s="145"/>
      <c r="O322" s="3">
        <v>40</v>
      </c>
      <c r="S322" s="98">
        <v>42</v>
      </c>
      <c r="T322" s="83" t="s">
        <v>66</v>
      </c>
      <c r="U322" s="120">
        <v>215.74100000000001</v>
      </c>
      <c r="V322" s="120">
        <f t="shared" si="33"/>
        <v>7.6156572999999996</v>
      </c>
      <c r="W322" s="120">
        <v>198.66321999999991</v>
      </c>
      <c r="X322" s="111">
        <v>210</v>
      </c>
      <c r="Y322" s="112" t="s">
        <v>73</v>
      </c>
      <c r="Z322" s="128">
        <v>55.872880000000002</v>
      </c>
      <c r="AA322" s="91">
        <v>47.7</v>
      </c>
      <c r="AB322" s="91">
        <v>58.67</v>
      </c>
      <c r="AC322" s="91">
        <v>58.67</v>
      </c>
      <c r="AD322" s="91">
        <f t="shared" si="32"/>
        <v>2206.97876</v>
      </c>
      <c r="AE322" s="95"/>
      <c r="AF322" s="55">
        <v>53.47</v>
      </c>
      <c r="AG322" s="138">
        <f t="shared" si="28"/>
        <v>2058.5949999999998</v>
      </c>
      <c r="AH322" s="78">
        <v>39.299999999999997</v>
      </c>
      <c r="AI322" s="27">
        <v>39.299999999999997</v>
      </c>
      <c r="AJ322" s="79">
        <v>70</v>
      </c>
      <c r="AK322" s="79">
        <v>70</v>
      </c>
      <c r="AM322" s="14">
        <v>42.6</v>
      </c>
      <c r="AN322" s="14">
        <v>41.9</v>
      </c>
      <c r="AO322" s="14">
        <v>74.2</v>
      </c>
      <c r="AP322" s="14">
        <v>46</v>
      </c>
      <c r="AQ322" s="107">
        <v>21.4</v>
      </c>
      <c r="AR322" s="115">
        <f t="shared" si="29"/>
        <v>141.6</v>
      </c>
      <c r="AW322" s="50">
        <v>1888</v>
      </c>
    </row>
    <row r="323" spans="1:49" ht="10.15" customHeight="1" x14ac:dyDescent="0.2">
      <c r="A323" s="24">
        <v>42202</v>
      </c>
      <c r="B323" s="54">
        <f t="shared" si="31"/>
        <v>2015</v>
      </c>
      <c r="D323" s="17">
        <v>51.66</v>
      </c>
      <c r="E323" s="32">
        <v>29.2</v>
      </c>
      <c r="F323" s="34">
        <f t="shared" si="26"/>
        <v>3113.11</v>
      </c>
      <c r="G323" s="34"/>
      <c r="H323" s="34">
        <v>117</v>
      </c>
      <c r="I323" s="6">
        <v>140000</v>
      </c>
      <c r="J323" s="6">
        <v>138</v>
      </c>
      <c r="K323" s="7" t="s">
        <v>96</v>
      </c>
      <c r="L323" s="96">
        <v>57.57</v>
      </c>
      <c r="M323" s="80">
        <f t="shared" si="27"/>
        <v>2216.4450000000002</v>
      </c>
      <c r="N323" s="145"/>
      <c r="O323" s="3">
        <v>40</v>
      </c>
      <c r="S323" s="98">
        <v>42</v>
      </c>
      <c r="T323" s="83" t="s">
        <v>66</v>
      </c>
      <c r="U323" s="120">
        <v>220.07</v>
      </c>
      <c r="V323" s="120">
        <f t="shared" si="33"/>
        <v>7.7684709999999999</v>
      </c>
      <c r="W323" s="120">
        <v>200.58012000000005</v>
      </c>
      <c r="X323" s="111">
        <v>210</v>
      </c>
      <c r="Y323" s="112" t="s">
        <v>73</v>
      </c>
      <c r="Z323" s="128">
        <v>55.499420000000015</v>
      </c>
      <c r="AA323" s="91">
        <v>48.6</v>
      </c>
      <c r="AB323" s="91">
        <v>58.67</v>
      </c>
      <c r="AC323" s="91">
        <v>58.67</v>
      </c>
      <c r="AD323" s="91">
        <f t="shared" si="32"/>
        <v>2192.2270900000008</v>
      </c>
      <c r="AF323" s="55">
        <v>53.47</v>
      </c>
      <c r="AG323" s="138">
        <f t="shared" si="28"/>
        <v>2058.5949999999998</v>
      </c>
      <c r="AH323" s="78">
        <v>36</v>
      </c>
      <c r="AI323" s="27">
        <v>36</v>
      </c>
      <c r="AJ323" s="79">
        <v>70</v>
      </c>
      <c r="AK323" s="79">
        <v>70</v>
      </c>
      <c r="AM323" s="14">
        <v>43.3</v>
      </c>
      <c r="AN323" s="14">
        <v>42.5</v>
      </c>
      <c r="AO323" s="14">
        <v>73</v>
      </c>
      <c r="AP323" s="14">
        <v>48.4</v>
      </c>
      <c r="AQ323" s="107">
        <v>26.7</v>
      </c>
      <c r="AR323" s="115">
        <f t="shared" si="29"/>
        <v>148.1</v>
      </c>
      <c r="AW323" s="50">
        <v>1888</v>
      </c>
    </row>
    <row r="324" spans="1:49" ht="10.15" customHeight="1" x14ac:dyDescent="0.2">
      <c r="A324" s="24">
        <v>42203</v>
      </c>
      <c r="B324" s="54">
        <f t="shared" si="31"/>
        <v>2015</v>
      </c>
      <c r="D324" s="17">
        <v>51.66</v>
      </c>
      <c r="E324" s="32">
        <v>29.2</v>
      </c>
      <c r="F324" s="34">
        <f t="shared" si="26"/>
        <v>3113.11</v>
      </c>
      <c r="G324" s="34"/>
      <c r="H324" s="34">
        <v>116</v>
      </c>
      <c r="I324" s="6">
        <v>140000</v>
      </c>
      <c r="J324" s="6">
        <v>138</v>
      </c>
      <c r="K324" s="7" t="s">
        <v>96</v>
      </c>
      <c r="L324" s="96">
        <v>57.57</v>
      </c>
      <c r="M324" s="80">
        <f t="shared" si="27"/>
        <v>2216.4450000000002</v>
      </c>
      <c r="N324" s="145"/>
      <c r="O324" s="3">
        <v>37</v>
      </c>
      <c r="S324" s="98">
        <v>42</v>
      </c>
      <c r="T324" s="83" t="s">
        <v>66</v>
      </c>
      <c r="U324" s="120">
        <v>219.679</v>
      </c>
      <c r="V324" s="120">
        <f t="shared" si="33"/>
        <v>7.754668699999999</v>
      </c>
      <c r="W324" s="120">
        <v>206.33722999999998</v>
      </c>
      <c r="X324" s="120">
        <v>225</v>
      </c>
      <c r="Z324" s="128">
        <v>55.691700000000004</v>
      </c>
      <c r="AA324" s="91">
        <v>50.8</v>
      </c>
      <c r="AB324" s="91">
        <v>58.67</v>
      </c>
      <c r="AC324" s="91">
        <v>58.67</v>
      </c>
      <c r="AD324" s="91">
        <f t="shared" si="32"/>
        <v>2199.82215</v>
      </c>
      <c r="AF324" s="55">
        <v>53.47</v>
      </c>
      <c r="AG324" s="138">
        <f t="shared" si="28"/>
        <v>2058.5949999999998</v>
      </c>
      <c r="AH324" s="78">
        <v>37.5</v>
      </c>
      <c r="AI324" s="27">
        <v>37.5</v>
      </c>
      <c r="AJ324" s="79">
        <v>70</v>
      </c>
      <c r="AK324" s="79">
        <v>70</v>
      </c>
      <c r="AM324" s="14">
        <v>43</v>
      </c>
      <c r="AN324" s="14">
        <v>42.1</v>
      </c>
      <c r="AO324" s="14">
        <v>77.400000000000006</v>
      </c>
      <c r="AP324" s="14">
        <v>48.1</v>
      </c>
      <c r="AQ324" s="107">
        <v>24.1</v>
      </c>
      <c r="AR324" s="115">
        <f t="shared" si="29"/>
        <v>149.6</v>
      </c>
      <c r="AW324" s="50">
        <v>1888</v>
      </c>
    </row>
    <row r="325" spans="1:49" ht="10.15" customHeight="1" x14ac:dyDescent="0.2">
      <c r="A325" s="24">
        <v>42204</v>
      </c>
      <c r="B325" s="54">
        <f t="shared" si="31"/>
        <v>2015</v>
      </c>
      <c r="D325" s="17">
        <v>51.66</v>
      </c>
      <c r="E325" s="32">
        <v>29.2</v>
      </c>
      <c r="F325" s="34">
        <f t="shared" ref="F325:F388" si="34">(D325+E325)*$K$1</f>
        <v>3113.11</v>
      </c>
      <c r="G325" s="34"/>
      <c r="H325" s="34">
        <v>118</v>
      </c>
      <c r="I325" s="6">
        <v>140000</v>
      </c>
      <c r="J325" s="6">
        <v>138</v>
      </c>
      <c r="K325" s="7" t="s">
        <v>96</v>
      </c>
      <c r="L325" s="96">
        <v>57.57</v>
      </c>
      <c r="M325" s="80">
        <f t="shared" ref="M325:M388" si="35">L325*$K$1</f>
        <v>2216.4450000000002</v>
      </c>
      <c r="N325" s="145"/>
      <c r="O325" s="3">
        <v>38</v>
      </c>
      <c r="S325" s="98">
        <v>42</v>
      </c>
      <c r="T325" s="83" t="s">
        <v>66</v>
      </c>
      <c r="U325" s="120">
        <v>220.25</v>
      </c>
      <c r="V325" s="120">
        <f t="shared" si="33"/>
        <v>7.7748249999999999</v>
      </c>
      <c r="W325" s="120">
        <v>206.45008000000004</v>
      </c>
      <c r="X325" s="120">
        <v>225</v>
      </c>
      <c r="Z325" s="128">
        <v>55.574080000000002</v>
      </c>
      <c r="AA325" s="91">
        <v>51.1</v>
      </c>
      <c r="AB325" s="91">
        <v>58.67</v>
      </c>
      <c r="AC325" s="91">
        <v>58.67</v>
      </c>
      <c r="AD325" s="91">
        <f t="shared" si="32"/>
        <v>2195.17616</v>
      </c>
      <c r="AF325" s="55">
        <v>53.47</v>
      </c>
      <c r="AG325" s="138">
        <f t="shared" ref="AG325:AG388" si="36">AF325*$K$1</f>
        <v>2058.5949999999998</v>
      </c>
      <c r="AH325" s="78">
        <v>36.299999999999997</v>
      </c>
      <c r="AI325" s="27">
        <v>36.299999999999997</v>
      </c>
      <c r="AJ325" s="79">
        <v>70</v>
      </c>
      <c r="AK325" s="79">
        <v>70</v>
      </c>
      <c r="AM325" s="14">
        <v>42.8</v>
      </c>
      <c r="AN325" s="14">
        <v>41.8</v>
      </c>
      <c r="AO325" s="14">
        <v>74.8</v>
      </c>
      <c r="AP325" s="14">
        <v>50</v>
      </c>
      <c r="AQ325" s="107">
        <v>26.4</v>
      </c>
      <c r="AR325" s="115">
        <f t="shared" ref="AR325:AR388" si="37">AO325+AP325+AQ325</f>
        <v>151.19999999999999</v>
      </c>
      <c r="AW325" s="50">
        <v>1888</v>
      </c>
    </row>
    <row r="326" spans="1:49" ht="10.15" customHeight="1" x14ac:dyDescent="0.2">
      <c r="A326" s="24">
        <v>42205</v>
      </c>
      <c r="B326" s="54">
        <f t="shared" si="31"/>
        <v>2015</v>
      </c>
      <c r="D326" s="17">
        <v>51.66</v>
      </c>
      <c r="E326" s="32">
        <v>29.2</v>
      </c>
      <c r="F326" s="34">
        <f t="shared" si="34"/>
        <v>3113.11</v>
      </c>
      <c r="G326" s="34"/>
      <c r="H326" s="34">
        <v>117</v>
      </c>
      <c r="I326" s="6">
        <v>140000</v>
      </c>
      <c r="J326" s="6">
        <v>138</v>
      </c>
      <c r="K326" s="7" t="s">
        <v>96</v>
      </c>
      <c r="L326" s="96">
        <v>57.57</v>
      </c>
      <c r="M326" s="80">
        <f t="shared" si="35"/>
        <v>2216.4450000000002</v>
      </c>
      <c r="N326" s="145"/>
      <c r="O326" s="3">
        <v>36</v>
      </c>
      <c r="S326" s="98">
        <v>42</v>
      </c>
      <c r="T326" s="83" t="s">
        <v>86</v>
      </c>
      <c r="U326" s="120">
        <v>214.495</v>
      </c>
      <c r="V326" s="120">
        <f t="shared" si="33"/>
        <v>7.5716735000000002</v>
      </c>
      <c r="W326" s="120">
        <v>208.83191000000005</v>
      </c>
      <c r="X326" s="120">
        <v>225</v>
      </c>
      <c r="Y326" s="112"/>
      <c r="Z326" s="128">
        <v>55.142200000000003</v>
      </c>
      <c r="AA326" s="91">
        <v>50.9</v>
      </c>
      <c r="AB326" s="91">
        <v>58.67</v>
      </c>
      <c r="AC326" s="91">
        <v>58.67</v>
      </c>
      <c r="AD326" s="91">
        <f t="shared" si="32"/>
        <v>2178.1169</v>
      </c>
      <c r="AF326" s="55">
        <v>53.47</v>
      </c>
      <c r="AG326" s="138">
        <f t="shared" si="36"/>
        <v>2058.5949999999998</v>
      </c>
      <c r="AH326" s="78">
        <v>36.6</v>
      </c>
      <c r="AI326" s="27">
        <v>36.6</v>
      </c>
      <c r="AJ326" s="79">
        <v>70</v>
      </c>
      <c r="AK326" s="79">
        <v>70</v>
      </c>
      <c r="AM326" s="14">
        <v>42.4</v>
      </c>
      <c r="AN326" s="14">
        <v>41.5</v>
      </c>
      <c r="AO326" s="14">
        <v>72.400000000000006</v>
      </c>
      <c r="AP326" s="14">
        <v>48.8</v>
      </c>
      <c r="AQ326" s="107">
        <v>29.2</v>
      </c>
      <c r="AR326" s="115">
        <f t="shared" si="37"/>
        <v>150.4</v>
      </c>
      <c r="AW326" s="50">
        <v>1888</v>
      </c>
    </row>
    <row r="327" spans="1:49" ht="10.15" customHeight="1" x14ac:dyDescent="0.2">
      <c r="A327" s="24">
        <v>42206</v>
      </c>
      <c r="B327" s="54">
        <f t="shared" si="31"/>
        <v>2015</v>
      </c>
      <c r="D327" s="17">
        <v>51.66</v>
      </c>
      <c r="E327" s="32">
        <v>29.2</v>
      </c>
      <c r="F327" s="34">
        <f t="shared" si="34"/>
        <v>3113.11</v>
      </c>
      <c r="G327" s="34"/>
      <c r="H327" s="34">
        <v>116</v>
      </c>
      <c r="I327" s="6">
        <v>140000</v>
      </c>
      <c r="J327" s="6">
        <v>138</v>
      </c>
      <c r="K327" s="7" t="s">
        <v>96</v>
      </c>
      <c r="L327" s="96">
        <v>57.57</v>
      </c>
      <c r="M327" s="80">
        <f t="shared" si="35"/>
        <v>2216.4450000000002</v>
      </c>
      <c r="N327" s="145"/>
      <c r="O327" s="3">
        <v>36</v>
      </c>
      <c r="S327" s="98">
        <v>42</v>
      </c>
      <c r="T327" s="83" t="s">
        <v>86</v>
      </c>
      <c r="U327" s="120">
        <v>218.864</v>
      </c>
      <c r="V327" s="120">
        <f t="shared" si="33"/>
        <v>7.7258991999999997</v>
      </c>
      <c r="W327" s="120">
        <v>207.60918999999996</v>
      </c>
      <c r="X327" s="120">
        <v>225</v>
      </c>
      <c r="Y327" s="112"/>
      <c r="Z327" s="128">
        <v>54.866099999999975</v>
      </c>
      <c r="AA327" s="91">
        <v>50.7</v>
      </c>
      <c r="AB327" s="91">
        <v>58.67</v>
      </c>
      <c r="AC327" s="91">
        <v>58.67</v>
      </c>
      <c r="AD327" s="91">
        <f t="shared" si="32"/>
        <v>2167.2109499999988</v>
      </c>
      <c r="AF327" s="55">
        <v>53.47</v>
      </c>
      <c r="AG327" s="138">
        <f t="shared" si="36"/>
        <v>2058.5949999999998</v>
      </c>
      <c r="AH327" s="78">
        <v>37.1</v>
      </c>
      <c r="AI327" s="27">
        <v>37.1</v>
      </c>
      <c r="AJ327" s="79">
        <v>70</v>
      </c>
      <c r="AK327" s="79">
        <v>70</v>
      </c>
      <c r="AM327" s="14">
        <v>43.1</v>
      </c>
      <c r="AN327" s="14">
        <v>41.5</v>
      </c>
      <c r="AO327" s="14">
        <v>74.599999999999994</v>
      </c>
      <c r="AP327" s="14">
        <v>47.5</v>
      </c>
      <c r="AQ327" s="107">
        <v>28.3</v>
      </c>
      <c r="AR327" s="115">
        <f t="shared" si="37"/>
        <v>150.4</v>
      </c>
      <c r="AW327" s="50">
        <v>1888</v>
      </c>
    </row>
    <row r="328" spans="1:49" ht="10.15" customHeight="1" x14ac:dyDescent="0.2">
      <c r="A328" s="24">
        <v>42207</v>
      </c>
      <c r="B328" s="54">
        <f t="shared" si="31"/>
        <v>2015</v>
      </c>
      <c r="D328" s="17">
        <v>51.66</v>
      </c>
      <c r="E328" s="32">
        <v>29.2</v>
      </c>
      <c r="F328" s="34">
        <f t="shared" si="34"/>
        <v>3113.11</v>
      </c>
      <c r="G328" s="34"/>
      <c r="H328" s="34">
        <v>116</v>
      </c>
      <c r="I328" s="6">
        <v>140000</v>
      </c>
      <c r="J328" s="6">
        <v>138</v>
      </c>
      <c r="K328" s="7" t="s">
        <v>96</v>
      </c>
      <c r="L328" s="96">
        <v>57.57</v>
      </c>
      <c r="M328" s="80">
        <f t="shared" si="35"/>
        <v>2216.4450000000002</v>
      </c>
      <c r="N328" s="145"/>
      <c r="O328" s="3">
        <v>36</v>
      </c>
      <c r="S328" s="98">
        <v>42</v>
      </c>
      <c r="T328" s="83" t="s">
        <v>86</v>
      </c>
      <c r="U328" s="120">
        <v>217.52500000000001</v>
      </c>
      <c r="V328" s="120">
        <f t="shared" si="33"/>
        <v>7.6786325</v>
      </c>
      <c r="W328" s="120">
        <v>217.17182000000003</v>
      </c>
      <c r="X328" s="120">
        <v>225</v>
      </c>
      <c r="Y328" s="112"/>
      <c r="Z328" s="128">
        <v>55.114489999999996</v>
      </c>
      <c r="AA328" s="91">
        <v>49.2</v>
      </c>
      <c r="AB328" s="91">
        <v>58.67</v>
      </c>
      <c r="AC328" s="91">
        <v>58.67</v>
      </c>
      <c r="AD328" s="91">
        <f t="shared" si="32"/>
        <v>2177.0223550000001</v>
      </c>
      <c r="AF328" s="55">
        <v>53.47</v>
      </c>
      <c r="AG328" s="138">
        <f t="shared" si="36"/>
        <v>2058.5949999999998</v>
      </c>
      <c r="AH328" s="78">
        <v>38.299999999999997</v>
      </c>
      <c r="AI328" s="27">
        <v>38.299999999999997</v>
      </c>
      <c r="AJ328" s="79">
        <v>70</v>
      </c>
      <c r="AK328" s="79">
        <v>70</v>
      </c>
      <c r="AM328" s="14">
        <v>43.4</v>
      </c>
      <c r="AN328" s="14">
        <v>42.7</v>
      </c>
      <c r="AO328" s="14">
        <v>70.599999999999994</v>
      </c>
      <c r="AP328" s="14">
        <v>45.1</v>
      </c>
      <c r="AQ328" s="107">
        <v>22.2</v>
      </c>
      <c r="AR328" s="115">
        <f t="shared" si="37"/>
        <v>137.89999999999998</v>
      </c>
      <c r="AW328" s="50">
        <v>1888</v>
      </c>
    </row>
    <row r="329" spans="1:49" ht="10.15" customHeight="1" x14ac:dyDescent="0.2">
      <c r="A329" s="24">
        <v>42208</v>
      </c>
      <c r="B329" s="54">
        <f t="shared" si="31"/>
        <v>2015</v>
      </c>
      <c r="D329" s="17">
        <v>51.66</v>
      </c>
      <c r="E329" s="32">
        <v>29.2</v>
      </c>
      <c r="F329" s="34">
        <f t="shared" si="34"/>
        <v>3113.11</v>
      </c>
      <c r="G329" s="34"/>
      <c r="H329" s="34">
        <v>119</v>
      </c>
      <c r="I329" s="6">
        <v>140000</v>
      </c>
      <c r="J329" s="6">
        <v>138</v>
      </c>
      <c r="K329" s="7" t="s">
        <v>96</v>
      </c>
      <c r="L329" s="96">
        <v>57.57</v>
      </c>
      <c r="M329" s="80">
        <f t="shared" si="35"/>
        <v>2216.4450000000002</v>
      </c>
      <c r="N329" s="145"/>
      <c r="O329" s="3">
        <v>39</v>
      </c>
      <c r="S329" s="98">
        <v>42</v>
      </c>
      <c r="T329" s="83" t="s">
        <v>86</v>
      </c>
      <c r="U329" s="120">
        <v>218.71799999999999</v>
      </c>
      <c r="V329" s="120">
        <f t="shared" si="33"/>
        <v>7.7207453999999993</v>
      </c>
      <c r="W329" s="120">
        <v>210.03038999999995</v>
      </c>
      <c r="X329" s="120">
        <v>225</v>
      </c>
      <c r="Y329" s="112"/>
      <c r="Z329" s="128">
        <v>55.504659999999987</v>
      </c>
      <c r="AA329" s="91">
        <v>49.1</v>
      </c>
      <c r="AB329" s="91">
        <v>58.67</v>
      </c>
      <c r="AC329" s="91">
        <v>58.67</v>
      </c>
      <c r="AD329" s="91">
        <f t="shared" si="32"/>
        <v>2192.4340699999993</v>
      </c>
      <c r="AF329" s="55">
        <v>53.47</v>
      </c>
      <c r="AG329" s="138">
        <f t="shared" si="36"/>
        <v>2058.5949999999998</v>
      </c>
      <c r="AH329" s="78">
        <v>40.200000000000003</v>
      </c>
      <c r="AI329" s="27">
        <v>40.200000000000003</v>
      </c>
      <c r="AJ329" s="79">
        <v>70</v>
      </c>
      <c r="AK329" s="79">
        <v>70</v>
      </c>
      <c r="AM329" s="14">
        <v>42.8</v>
      </c>
      <c r="AN329" s="14">
        <v>42.2</v>
      </c>
      <c r="AO329" s="14">
        <v>75.3</v>
      </c>
      <c r="AP329" s="14">
        <v>46.8</v>
      </c>
      <c r="AQ329" s="107">
        <v>20.399999999999999</v>
      </c>
      <c r="AR329" s="115">
        <f t="shared" si="37"/>
        <v>142.5</v>
      </c>
      <c r="AW329" s="50">
        <v>1888</v>
      </c>
    </row>
    <row r="330" spans="1:49" ht="10.15" customHeight="1" x14ac:dyDescent="0.2">
      <c r="A330" s="24">
        <v>42209</v>
      </c>
      <c r="B330" s="54">
        <f t="shared" si="31"/>
        <v>2015</v>
      </c>
      <c r="D330" s="17">
        <v>51.66</v>
      </c>
      <c r="E330" s="32">
        <v>29.2</v>
      </c>
      <c r="F330" s="34">
        <f t="shared" si="34"/>
        <v>3113.11</v>
      </c>
      <c r="G330" s="34"/>
      <c r="H330" s="34">
        <v>119</v>
      </c>
      <c r="I330" s="6">
        <v>140000</v>
      </c>
      <c r="J330" s="6">
        <v>138</v>
      </c>
      <c r="K330" s="7" t="s">
        <v>96</v>
      </c>
      <c r="L330" s="96">
        <v>57.57</v>
      </c>
      <c r="M330" s="80">
        <f t="shared" si="35"/>
        <v>2216.4450000000002</v>
      </c>
      <c r="N330" s="145"/>
      <c r="O330" s="3">
        <v>41</v>
      </c>
      <c r="S330" s="98">
        <v>42</v>
      </c>
      <c r="T330" s="83" t="s">
        <v>86</v>
      </c>
      <c r="U330" s="120">
        <v>218.95</v>
      </c>
      <c r="V330" s="120">
        <f t="shared" si="33"/>
        <v>7.728934999999999</v>
      </c>
      <c r="W330" s="120">
        <v>213.81270999999998</v>
      </c>
      <c r="X330" s="120">
        <v>225</v>
      </c>
      <c r="Z330" s="128">
        <v>56.069590000000012</v>
      </c>
      <c r="AA330" s="91">
        <v>50.3</v>
      </c>
      <c r="AB330" s="91">
        <v>58.67</v>
      </c>
      <c r="AC330" s="91">
        <v>58.67</v>
      </c>
      <c r="AD330" s="91">
        <f t="shared" si="32"/>
        <v>2214.7488050000006</v>
      </c>
      <c r="AF330" s="55">
        <v>53.47</v>
      </c>
      <c r="AG330" s="138">
        <f t="shared" si="36"/>
        <v>2058.5949999999998</v>
      </c>
      <c r="AH330" s="78">
        <v>42</v>
      </c>
      <c r="AI330" s="27">
        <v>42</v>
      </c>
      <c r="AJ330" s="79">
        <v>70</v>
      </c>
      <c r="AK330" s="79">
        <v>70</v>
      </c>
      <c r="AM330" s="14">
        <v>43.434997252010298</v>
      </c>
      <c r="AN330" s="14">
        <v>42.387447545613597</v>
      </c>
      <c r="AO330" s="14">
        <v>73.829602413836398</v>
      </c>
      <c r="AP330" s="14">
        <v>47.629194952920002</v>
      </c>
      <c r="AQ330" s="107">
        <v>24.08052559286687</v>
      </c>
      <c r="AR330" s="115">
        <f t="shared" si="37"/>
        <v>145.53932295962326</v>
      </c>
      <c r="AW330" s="50">
        <v>1888</v>
      </c>
    </row>
    <row r="331" spans="1:49" ht="10.15" customHeight="1" x14ac:dyDescent="0.2">
      <c r="A331" s="24">
        <v>42210</v>
      </c>
      <c r="B331" s="54">
        <f t="shared" si="31"/>
        <v>2015</v>
      </c>
      <c r="D331" s="17">
        <v>51.66</v>
      </c>
      <c r="E331" s="32">
        <v>29.2</v>
      </c>
      <c r="F331" s="34">
        <f t="shared" si="34"/>
        <v>3113.11</v>
      </c>
      <c r="G331" s="34"/>
      <c r="H331" s="34">
        <v>118</v>
      </c>
      <c r="I331" s="6">
        <v>140000</v>
      </c>
      <c r="J331" s="6">
        <v>138</v>
      </c>
      <c r="K331" s="7" t="s">
        <v>96</v>
      </c>
      <c r="L331" s="96">
        <v>57.57</v>
      </c>
      <c r="M331" s="80">
        <f t="shared" si="35"/>
        <v>2216.4450000000002</v>
      </c>
      <c r="N331" s="145"/>
      <c r="O331" s="3">
        <v>43</v>
      </c>
      <c r="S331" s="98">
        <v>42</v>
      </c>
      <c r="T331" s="83" t="s">
        <v>66</v>
      </c>
      <c r="U331" s="120">
        <v>220.39599999999999</v>
      </c>
      <c r="V331" s="120">
        <f t="shared" si="33"/>
        <v>7.7799787999999985</v>
      </c>
      <c r="W331" s="120">
        <v>218.30472999999998</v>
      </c>
      <c r="X331" s="120">
        <v>225</v>
      </c>
      <c r="Z331" s="128">
        <v>56.454109999999986</v>
      </c>
      <c r="AA331" s="91">
        <v>50.8</v>
      </c>
      <c r="AB331" s="91">
        <v>58.67</v>
      </c>
      <c r="AC331" s="91">
        <v>58.67</v>
      </c>
      <c r="AD331" s="91">
        <f t="shared" si="32"/>
        <v>2229.9373449999994</v>
      </c>
      <c r="AF331" s="55">
        <v>53.47</v>
      </c>
      <c r="AG331" s="138">
        <f t="shared" si="36"/>
        <v>2058.5949999999998</v>
      </c>
      <c r="AH331" s="78">
        <v>41.2</v>
      </c>
      <c r="AI331" s="27">
        <v>41.2</v>
      </c>
      <c r="AJ331" s="79">
        <v>70</v>
      </c>
      <c r="AK331" s="79">
        <v>70</v>
      </c>
      <c r="AM331" s="14">
        <v>42.922711714499798</v>
      </c>
      <c r="AN331" s="14">
        <v>42.1720834465943</v>
      </c>
      <c r="AO331" s="14">
        <v>74.426867968931305</v>
      </c>
      <c r="AP331" s="14">
        <v>45.4535702988914</v>
      </c>
      <c r="AQ331" s="107">
        <v>26.546257830682531</v>
      </c>
      <c r="AR331" s="115">
        <f t="shared" si="37"/>
        <v>146.42669609850523</v>
      </c>
      <c r="AW331" s="50">
        <v>1888</v>
      </c>
    </row>
    <row r="332" spans="1:49" ht="10.15" customHeight="1" x14ac:dyDescent="0.2">
      <c r="A332" s="24">
        <v>42211</v>
      </c>
      <c r="B332" s="54">
        <f t="shared" si="31"/>
        <v>2015</v>
      </c>
      <c r="D332" s="17">
        <v>51.66</v>
      </c>
      <c r="E332" s="32">
        <v>29.2</v>
      </c>
      <c r="F332" s="34">
        <f t="shared" si="34"/>
        <v>3113.11</v>
      </c>
      <c r="G332" s="34"/>
      <c r="H332" s="34">
        <v>117</v>
      </c>
      <c r="I332" s="6">
        <v>140000</v>
      </c>
      <c r="J332" s="6">
        <v>138</v>
      </c>
      <c r="K332" s="7" t="s">
        <v>96</v>
      </c>
      <c r="L332" s="96">
        <v>57.57</v>
      </c>
      <c r="M332" s="80">
        <f t="shared" si="35"/>
        <v>2216.4450000000002</v>
      </c>
      <c r="N332" s="145"/>
      <c r="O332" s="3">
        <v>42</v>
      </c>
      <c r="S332" s="98">
        <v>42</v>
      </c>
      <c r="T332" s="83" t="s">
        <v>66</v>
      </c>
      <c r="U332" s="120">
        <v>220.107</v>
      </c>
      <c r="V332" s="120">
        <f t="shared" si="33"/>
        <v>7.7697770999999998</v>
      </c>
      <c r="W332" s="120">
        <v>220.38084000000001</v>
      </c>
      <c r="X332" s="120">
        <v>225</v>
      </c>
      <c r="Z332" s="128">
        <v>56.416150000000009</v>
      </c>
      <c r="AA332" s="91">
        <v>50.8</v>
      </c>
      <c r="AB332" s="91">
        <v>58.67</v>
      </c>
      <c r="AC332" s="91">
        <v>58.67</v>
      </c>
      <c r="AD332" s="91">
        <f t="shared" si="32"/>
        <v>2228.4379250000002</v>
      </c>
      <c r="AF332" s="55">
        <v>53.47</v>
      </c>
      <c r="AG332" s="138">
        <f t="shared" si="36"/>
        <v>2058.5949999999998</v>
      </c>
      <c r="AH332" s="78">
        <v>39.799999999999997</v>
      </c>
      <c r="AI332" s="27">
        <v>39.799999999999997</v>
      </c>
      <c r="AJ332" s="79">
        <v>70</v>
      </c>
      <c r="AK332" s="79">
        <v>70</v>
      </c>
      <c r="AM332" s="14">
        <v>43.088025282094193</v>
      </c>
      <c r="AN332" s="14">
        <v>42.619195939599898</v>
      </c>
      <c r="AO332" s="14">
        <v>75.33621547963331</v>
      </c>
      <c r="AP332" s="14">
        <v>44.866106381606798</v>
      </c>
      <c r="AQ332" s="107">
        <v>28.475723551616728</v>
      </c>
      <c r="AR332" s="115">
        <f t="shared" si="37"/>
        <v>148.67804541285685</v>
      </c>
      <c r="AW332" s="50">
        <v>1888</v>
      </c>
    </row>
    <row r="333" spans="1:49" ht="10.15" customHeight="1" x14ac:dyDescent="0.2">
      <c r="A333" s="24">
        <v>42212</v>
      </c>
      <c r="B333" s="54">
        <f t="shared" si="31"/>
        <v>2015</v>
      </c>
      <c r="C333" s="56"/>
      <c r="D333" s="17">
        <v>51.66</v>
      </c>
      <c r="E333" s="32">
        <v>29.2</v>
      </c>
      <c r="F333" s="34">
        <f t="shared" si="34"/>
        <v>3113.11</v>
      </c>
      <c r="G333" s="34"/>
      <c r="H333" s="34">
        <v>117</v>
      </c>
      <c r="I333" s="6">
        <v>140000</v>
      </c>
      <c r="J333" s="6">
        <v>138</v>
      </c>
      <c r="K333" s="7" t="s">
        <v>96</v>
      </c>
      <c r="L333" s="96">
        <v>57.57</v>
      </c>
      <c r="M333" s="80">
        <f t="shared" si="35"/>
        <v>2216.4450000000002</v>
      </c>
      <c r="N333" s="145"/>
      <c r="O333" s="3">
        <v>40</v>
      </c>
      <c r="S333" s="98">
        <v>42</v>
      </c>
      <c r="T333" s="83" t="s">
        <v>66</v>
      </c>
      <c r="U333" s="120">
        <v>220.01300000000001</v>
      </c>
      <c r="V333" s="120">
        <f t="shared" si="33"/>
        <v>7.7664588999999999</v>
      </c>
      <c r="W333" s="120">
        <v>219.54948999999993</v>
      </c>
      <c r="X333" s="120">
        <v>225</v>
      </c>
      <c r="Z333" s="128">
        <v>57.664239999999999</v>
      </c>
      <c r="AA333" s="91">
        <v>50.2</v>
      </c>
      <c r="AB333" s="91">
        <v>58.67</v>
      </c>
      <c r="AC333" s="91">
        <v>58.67</v>
      </c>
      <c r="AD333" s="91">
        <f t="shared" si="32"/>
        <v>2277.7374799999998</v>
      </c>
      <c r="AF333" s="55">
        <v>53.47</v>
      </c>
      <c r="AG333" s="138">
        <f t="shared" si="36"/>
        <v>2058.5949999999998</v>
      </c>
      <c r="AH333" s="78">
        <v>41.610260000000004</v>
      </c>
      <c r="AI333" s="27">
        <v>41.610260000000004</v>
      </c>
      <c r="AJ333" s="82">
        <v>45</v>
      </c>
      <c r="AK333" s="79">
        <v>70</v>
      </c>
      <c r="AL333" s="27" t="s">
        <v>44</v>
      </c>
      <c r="AM333" s="14">
        <v>43.114371985692102</v>
      </c>
      <c r="AN333" s="14">
        <v>42.747973539452801</v>
      </c>
      <c r="AO333" s="14">
        <v>74.780756918619801</v>
      </c>
      <c r="AP333" s="14">
        <v>47.473242740695504</v>
      </c>
      <c r="AQ333" s="107">
        <v>29.621273733403868</v>
      </c>
      <c r="AR333" s="115">
        <f t="shared" si="37"/>
        <v>151.87527339271918</v>
      </c>
      <c r="AW333" s="50">
        <v>1888</v>
      </c>
    </row>
    <row r="334" spans="1:49" ht="10.15" customHeight="1" x14ac:dyDescent="0.2">
      <c r="A334" s="24">
        <v>42213</v>
      </c>
      <c r="B334" s="54">
        <f t="shared" si="31"/>
        <v>2015</v>
      </c>
      <c r="C334" s="56"/>
      <c r="D334" s="17">
        <v>51.66</v>
      </c>
      <c r="E334" s="32">
        <v>29.2</v>
      </c>
      <c r="F334" s="34">
        <f t="shared" si="34"/>
        <v>3113.11</v>
      </c>
      <c r="G334" s="34"/>
      <c r="H334" s="34">
        <v>118</v>
      </c>
      <c r="I334" s="6">
        <v>140000</v>
      </c>
      <c r="J334" s="6">
        <v>138</v>
      </c>
      <c r="K334" s="7" t="s">
        <v>96</v>
      </c>
      <c r="L334" s="96">
        <v>57.57</v>
      </c>
      <c r="M334" s="80">
        <f t="shared" si="35"/>
        <v>2216.4450000000002</v>
      </c>
      <c r="N334" s="145"/>
      <c r="O334" s="3">
        <v>43</v>
      </c>
      <c r="S334" s="98">
        <v>42</v>
      </c>
      <c r="T334" s="83" t="s">
        <v>66</v>
      </c>
      <c r="U334" s="120">
        <v>222.196</v>
      </c>
      <c r="V334" s="120">
        <f t="shared" si="33"/>
        <v>7.8435187999999991</v>
      </c>
      <c r="W334" s="120">
        <v>216.05647000000002</v>
      </c>
      <c r="X334" s="120">
        <v>225</v>
      </c>
      <c r="Z334" s="128">
        <v>57.33321999999999</v>
      </c>
      <c r="AA334" s="91">
        <v>48.6</v>
      </c>
      <c r="AB334" s="91">
        <v>58.67</v>
      </c>
      <c r="AC334" s="91">
        <v>58.67</v>
      </c>
      <c r="AD334" s="91">
        <f t="shared" si="32"/>
        <v>2264.6621899999996</v>
      </c>
      <c r="AF334" s="55">
        <v>53.47</v>
      </c>
      <c r="AG334" s="138">
        <f t="shared" si="36"/>
        <v>2058.5949999999998</v>
      </c>
      <c r="AH334" s="78">
        <v>40.60098</v>
      </c>
      <c r="AI334" s="27">
        <v>40.60098</v>
      </c>
      <c r="AJ334" s="82">
        <v>45</v>
      </c>
      <c r="AK334" s="79">
        <v>70</v>
      </c>
      <c r="AL334" s="27" t="s">
        <v>44</v>
      </c>
      <c r="AM334" s="14">
        <v>43.010833382338703</v>
      </c>
      <c r="AN334" s="14">
        <v>42.098468307951698</v>
      </c>
      <c r="AO334" s="14">
        <v>77.782501406243895</v>
      </c>
      <c r="AP334" s="14">
        <v>46.333545182846201</v>
      </c>
      <c r="AQ334" s="107">
        <v>26.998691232111224</v>
      </c>
      <c r="AR334" s="115">
        <f t="shared" si="37"/>
        <v>151.11473782120132</v>
      </c>
      <c r="AW334" s="50">
        <v>1888</v>
      </c>
    </row>
    <row r="335" spans="1:49" ht="10.15" customHeight="1" x14ac:dyDescent="0.2">
      <c r="A335" s="24">
        <v>42214</v>
      </c>
      <c r="B335" s="54">
        <f t="shared" si="31"/>
        <v>2015</v>
      </c>
      <c r="C335" s="56"/>
      <c r="D335" s="17">
        <v>51.66</v>
      </c>
      <c r="E335" s="32">
        <v>29.2</v>
      </c>
      <c r="F335" s="34">
        <f t="shared" si="34"/>
        <v>3113.11</v>
      </c>
      <c r="G335" s="34"/>
      <c r="H335" s="34">
        <v>118</v>
      </c>
      <c r="I335" s="6">
        <v>140000</v>
      </c>
      <c r="J335" s="6">
        <v>138</v>
      </c>
      <c r="K335" s="7" t="s">
        <v>96</v>
      </c>
      <c r="L335" s="96">
        <v>57.57</v>
      </c>
      <c r="M335" s="80">
        <f t="shared" si="35"/>
        <v>2216.4450000000002</v>
      </c>
      <c r="N335" s="145"/>
      <c r="O335" s="3">
        <v>41</v>
      </c>
      <c r="S335" s="26">
        <v>60</v>
      </c>
      <c r="T335" s="83" t="s">
        <v>66</v>
      </c>
      <c r="U335" s="120">
        <v>221.63200000000001</v>
      </c>
      <c r="V335" s="120">
        <f t="shared" si="33"/>
        <v>7.8236096000000002</v>
      </c>
      <c r="W335" s="120">
        <v>214.89483999999996</v>
      </c>
      <c r="X335" s="120">
        <v>225</v>
      </c>
      <c r="Z335" s="128">
        <v>57.758200000000002</v>
      </c>
      <c r="AA335" s="91">
        <v>47.9</v>
      </c>
      <c r="AB335" s="91">
        <v>58.67</v>
      </c>
      <c r="AC335" s="91">
        <v>58.67</v>
      </c>
      <c r="AD335" s="91">
        <f t="shared" si="32"/>
        <v>2281.4488999999999</v>
      </c>
      <c r="AF335" s="55">
        <v>53.47</v>
      </c>
      <c r="AG335" s="138">
        <f t="shared" si="36"/>
        <v>2058.5949999999998</v>
      </c>
      <c r="AH335" s="78">
        <v>42.629690000000004</v>
      </c>
      <c r="AI335" s="27">
        <v>42.629690000000004</v>
      </c>
      <c r="AJ335" s="79">
        <v>70</v>
      </c>
      <c r="AK335" s="79">
        <v>70</v>
      </c>
      <c r="AM335" s="14">
        <v>43.766132820481694</v>
      </c>
      <c r="AN335" s="14">
        <v>44.258257133841397</v>
      </c>
      <c r="AO335" s="14">
        <v>77.670715845907992</v>
      </c>
      <c r="AP335" s="14">
        <v>45.0378778730378</v>
      </c>
      <c r="AQ335" s="107">
        <v>24.18495180768527</v>
      </c>
      <c r="AR335" s="115">
        <f t="shared" si="37"/>
        <v>146.89354552663107</v>
      </c>
      <c r="AW335" s="50">
        <v>1888</v>
      </c>
    </row>
    <row r="336" spans="1:49" ht="10.15" customHeight="1" x14ac:dyDescent="0.2">
      <c r="A336" s="24">
        <v>42215</v>
      </c>
      <c r="B336" s="54">
        <f t="shared" si="31"/>
        <v>2015</v>
      </c>
      <c r="C336" s="56"/>
      <c r="D336" s="17">
        <v>51.66</v>
      </c>
      <c r="E336" s="32">
        <v>29.2</v>
      </c>
      <c r="F336" s="34">
        <f t="shared" si="34"/>
        <v>3113.11</v>
      </c>
      <c r="G336" s="34"/>
      <c r="H336" s="34">
        <v>119</v>
      </c>
      <c r="I336" s="6">
        <v>140000</v>
      </c>
      <c r="J336" s="6">
        <v>138</v>
      </c>
      <c r="K336" s="7" t="s">
        <v>96</v>
      </c>
      <c r="L336" s="96">
        <v>57.57</v>
      </c>
      <c r="M336" s="80">
        <f t="shared" si="35"/>
        <v>2216.4450000000002</v>
      </c>
      <c r="N336" s="145"/>
      <c r="O336" s="3">
        <v>43</v>
      </c>
      <c r="S336" s="26">
        <v>60</v>
      </c>
      <c r="T336" s="83" t="s">
        <v>66</v>
      </c>
      <c r="U336" s="120">
        <v>222.69800000000001</v>
      </c>
      <c r="V336" s="120">
        <f>U336*$V$1/1000</f>
        <v>7.8612393999999997</v>
      </c>
      <c r="W336" s="120">
        <v>218.15444000000002</v>
      </c>
      <c r="X336" s="120">
        <v>225</v>
      </c>
      <c r="Z336" s="128">
        <v>56.744630000000015</v>
      </c>
      <c r="AA336" s="91">
        <v>45.4</v>
      </c>
      <c r="AB336" s="91">
        <v>58.67</v>
      </c>
      <c r="AC336" s="91">
        <v>58.67</v>
      </c>
      <c r="AD336" s="91">
        <f t="shared" si="32"/>
        <v>2241.4128850000006</v>
      </c>
      <c r="AF336" s="55">
        <v>53.47</v>
      </c>
      <c r="AG336" s="138">
        <f t="shared" si="36"/>
        <v>2058.5949999999998</v>
      </c>
      <c r="AH336" s="78">
        <v>42.801269999999995</v>
      </c>
      <c r="AI336" s="27">
        <v>42.801269999999995</v>
      </c>
      <c r="AJ336" s="79">
        <v>70</v>
      </c>
      <c r="AK336" s="79">
        <v>70</v>
      </c>
      <c r="AM336" s="14">
        <v>47.151889823579701</v>
      </c>
      <c r="AN336" s="14">
        <v>46.029676710093504</v>
      </c>
      <c r="AO336" s="14">
        <v>77.482132755946708</v>
      </c>
      <c r="AP336" s="14">
        <v>43.150508409517201</v>
      </c>
      <c r="AQ336" s="107">
        <v>22.905928434440959</v>
      </c>
      <c r="AR336" s="115">
        <f t="shared" si="37"/>
        <v>143.53856959990486</v>
      </c>
      <c r="AW336" s="50">
        <v>1888</v>
      </c>
    </row>
    <row r="337" spans="1:49" ht="10.15" customHeight="1" x14ac:dyDescent="0.2">
      <c r="A337" s="24">
        <v>42216</v>
      </c>
      <c r="B337" s="54">
        <f t="shared" si="31"/>
        <v>2015</v>
      </c>
      <c r="C337" s="56">
        <v>42217</v>
      </c>
      <c r="D337" s="17">
        <v>51.66</v>
      </c>
      <c r="E337" s="32">
        <v>29.2</v>
      </c>
      <c r="F337" s="34">
        <f t="shared" si="34"/>
        <v>3113.11</v>
      </c>
      <c r="G337" s="34"/>
      <c r="H337" s="34">
        <v>119</v>
      </c>
      <c r="I337" s="6">
        <v>140000</v>
      </c>
      <c r="J337" s="6">
        <v>138</v>
      </c>
      <c r="K337" s="7" t="s">
        <v>96</v>
      </c>
      <c r="L337" s="96">
        <v>57.57</v>
      </c>
      <c r="M337" s="80">
        <f t="shared" si="35"/>
        <v>2216.4450000000002</v>
      </c>
      <c r="N337" s="145"/>
      <c r="O337" s="3">
        <v>44</v>
      </c>
      <c r="S337" s="26">
        <v>60</v>
      </c>
      <c r="T337" s="83" t="s">
        <v>66</v>
      </c>
      <c r="U337" s="120">
        <v>224.548</v>
      </c>
      <c r="V337" s="120">
        <f t="shared" si="33"/>
        <v>7.9265444</v>
      </c>
      <c r="W337" s="120">
        <v>217.63288</v>
      </c>
      <c r="X337" s="120">
        <v>225</v>
      </c>
      <c r="Z337" s="128">
        <v>57.209150000000001</v>
      </c>
      <c r="AA337" s="91">
        <v>44</v>
      </c>
      <c r="AB337" s="91">
        <v>58.67</v>
      </c>
      <c r="AC337" s="91">
        <v>58.67</v>
      </c>
      <c r="AD337" s="91">
        <f t="shared" si="32"/>
        <v>2259.7614250000001</v>
      </c>
      <c r="AF337" s="55">
        <v>53.47</v>
      </c>
      <c r="AG337" s="138">
        <f t="shared" si="36"/>
        <v>2058.5949999999998</v>
      </c>
      <c r="AH337" s="78">
        <v>47.092649999999999</v>
      </c>
      <c r="AI337" s="27">
        <v>47.092649999999999</v>
      </c>
      <c r="AJ337" s="79">
        <v>70</v>
      </c>
      <c r="AK337" s="79">
        <v>70</v>
      </c>
      <c r="AM337" s="14">
        <v>52.442706994621304</v>
      </c>
      <c r="AN337" s="14">
        <v>51.619590765765096</v>
      </c>
      <c r="AO337" s="14">
        <v>75.271748278669889</v>
      </c>
      <c r="AP337" s="14">
        <v>41.890826676308698</v>
      </c>
      <c r="AQ337" s="107">
        <v>17.685369878193921</v>
      </c>
      <c r="AR337" s="115">
        <f t="shared" si="37"/>
        <v>134.84794483317251</v>
      </c>
      <c r="AW337" s="50">
        <v>1888</v>
      </c>
    </row>
    <row r="338" spans="1:49" ht="10.15" customHeight="1" x14ac:dyDescent="0.2">
      <c r="A338" s="24">
        <v>42217</v>
      </c>
      <c r="B338" s="54">
        <f t="shared" si="31"/>
        <v>2015</v>
      </c>
      <c r="C338" s="56"/>
      <c r="D338" s="17">
        <v>51.66</v>
      </c>
      <c r="E338" s="32">
        <v>29.2</v>
      </c>
      <c r="F338" s="34">
        <f t="shared" si="34"/>
        <v>3113.11</v>
      </c>
      <c r="G338" s="34"/>
      <c r="H338" s="34">
        <v>116</v>
      </c>
      <c r="I338" s="6">
        <v>140000</v>
      </c>
      <c r="J338" s="6">
        <v>138</v>
      </c>
      <c r="K338" s="7" t="s">
        <v>96</v>
      </c>
      <c r="L338" s="96">
        <v>57.57</v>
      </c>
      <c r="M338" s="80">
        <f t="shared" si="35"/>
        <v>2216.4450000000002</v>
      </c>
      <c r="N338" s="145"/>
      <c r="O338" s="3">
        <v>48</v>
      </c>
      <c r="S338" s="26">
        <v>60</v>
      </c>
      <c r="T338" s="83" t="s">
        <v>66</v>
      </c>
      <c r="U338" s="120">
        <v>224.47900000000001</v>
      </c>
      <c r="V338" s="120">
        <f t="shared" si="33"/>
        <v>7.9241086999999997</v>
      </c>
      <c r="W338" s="120">
        <v>218.0935000000002</v>
      </c>
      <c r="X338" s="120">
        <v>225</v>
      </c>
      <c r="Z338" s="128">
        <v>57.486960000000018</v>
      </c>
      <c r="AA338" s="91">
        <v>45.6</v>
      </c>
      <c r="AB338" s="91">
        <v>58.493000000000002</v>
      </c>
      <c r="AC338" s="91">
        <v>58.493000000000002</v>
      </c>
      <c r="AD338" s="91">
        <f t="shared" si="32"/>
        <v>2270.7349200000008</v>
      </c>
      <c r="AF338" s="55">
        <v>53.47</v>
      </c>
      <c r="AG338" s="138">
        <f t="shared" si="36"/>
        <v>2058.5949999999998</v>
      </c>
      <c r="AH338" s="78">
        <v>46.683930000000004</v>
      </c>
      <c r="AI338" s="27">
        <v>46.683930000000004</v>
      </c>
      <c r="AJ338" s="79">
        <v>69</v>
      </c>
      <c r="AK338" s="79">
        <v>69</v>
      </c>
      <c r="AM338" s="14">
        <v>54.7237362693715</v>
      </c>
      <c r="AN338" s="14">
        <v>53.427845277209599</v>
      </c>
      <c r="AO338" s="14">
        <v>76.421488045223199</v>
      </c>
      <c r="AP338" s="14">
        <v>43.338597468065799</v>
      </c>
      <c r="AQ338" s="107">
        <v>16.297784918909979</v>
      </c>
      <c r="AR338" s="115">
        <f t="shared" si="37"/>
        <v>136.05787043219897</v>
      </c>
      <c r="AW338" s="50">
        <v>1888</v>
      </c>
    </row>
    <row r="339" spans="1:49" ht="10.15" customHeight="1" x14ac:dyDescent="0.2">
      <c r="A339" s="24">
        <v>42218</v>
      </c>
      <c r="B339" s="54">
        <f t="shared" si="31"/>
        <v>2015</v>
      </c>
      <c r="D339" s="17">
        <v>51.66</v>
      </c>
      <c r="E339" s="32">
        <v>29.2</v>
      </c>
      <c r="F339" s="34">
        <f t="shared" si="34"/>
        <v>3113.11</v>
      </c>
      <c r="G339" s="34"/>
      <c r="H339" s="34">
        <v>117</v>
      </c>
      <c r="I339" s="6">
        <v>140000</v>
      </c>
      <c r="J339" s="6">
        <v>138</v>
      </c>
      <c r="K339" s="7" t="s">
        <v>96</v>
      </c>
      <c r="L339" s="96">
        <v>57.57</v>
      </c>
      <c r="M339" s="80">
        <f t="shared" si="35"/>
        <v>2216.4450000000002</v>
      </c>
      <c r="N339" s="145"/>
      <c r="O339" s="3">
        <v>49</v>
      </c>
      <c r="S339" s="26">
        <v>60</v>
      </c>
      <c r="T339" s="83" t="s">
        <v>66</v>
      </c>
      <c r="U339" s="120">
        <v>223.54300000000001</v>
      </c>
      <c r="V339" s="120">
        <f t="shared" si="33"/>
        <v>7.8910679000000004</v>
      </c>
      <c r="W339" s="120">
        <v>218.71728999999993</v>
      </c>
      <c r="X339" s="120">
        <v>225</v>
      </c>
      <c r="Z339" s="128">
        <v>56.423550000000013</v>
      </c>
      <c r="AA339" s="91">
        <v>45.8</v>
      </c>
      <c r="AB339" s="91">
        <v>58.493000000000002</v>
      </c>
      <c r="AC339" s="91">
        <v>58.493000000000002</v>
      </c>
      <c r="AD339" s="91">
        <f t="shared" ref="AD339:AD370" si="38">Z339*$AD$1</f>
        <v>2228.7302250000007</v>
      </c>
      <c r="AF339" s="55">
        <v>53.47</v>
      </c>
      <c r="AG339" s="138">
        <f t="shared" si="36"/>
        <v>2058.5949999999998</v>
      </c>
      <c r="AH339" s="78">
        <v>47.911389999999997</v>
      </c>
      <c r="AI339" s="27">
        <v>47.911389999999997</v>
      </c>
      <c r="AJ339" s="79">
        <v>69</v>
      </c>
      <c r="AK339" s="79">
        <v>69</v>
      </c>
      <c r="AM339" s="14">
        <v>54.4344443518156</v>
      </c>
      <c r="AN339" s="14">
        <v>56.459672955038897</v>
      </c>
      <c r="AO339" s="14">
        <v>76.432110951391891</v>
      </c>
      <c r="AP339" s="14">
        <v>46.123960749248695</v>
      </c>
      <c r="AQ339" s="107">
        <v>18.202435243520419</v>
      </c>
      <c r="AR339" s="115">
        <f t="shared" si="37"/>
        <v>140.75850694416101</v>
      </c>
      <c r="AW339" s="50">
        <v>1888</v>
      </c>
    </row>
    <row r="340" spans="1:49" ht="10.15" customHeight="1" x14ac:dyDescent="0.2">
      <c r="A340" s="24">
        <v>42219</v>
      </c>
      <c r="B340" s="54">
        <f t="shared" si="31"/>
        <v>2015</v>
      </c>
      <c r="D340" s="17">
        <v>51.66</v>
      </c>
      <c r="E340" s="32">
        <v>29.2</v>
      </c>
      <c r="F340" s="34">
        <f t="shared" si="34"/>
        <v>3113.11</v>
      </c>
      <c r="G340" s="34"/>
      <c r="H340" s="34">
        <v>117</v>
      </c>
      <c r="I340" s="6">
        <v>140000</v>
      </c>
      <c r="J340" s="6">
        <v>138</v>
      </c>
      <c r="K340" s="7" t="s">
        <v>96</v>
      </c>
      <c r="L340" s="96">
        <v>57.57</v>
      </c>
      <c r="M340" s="80">
        <f t="shared" si="35"/>
        <v>2216.4450000000002</v>
      </c>
      <c r="N340" s="145"/>
      <c r="O340" s="3">
        <v>50</v>
      </c>
      <c r="S340" s="26">
        <v>60</v>
      </c>
      <c r="T340" s="83" t="s">
        <v>66</v>
      </c>
      <c r="U340" s="120">
        <v>217.864</v>
      </c>
      <c r="V340" s="120">
        <f t="shared" si="33"/>
        <v>7.6905991999999994</v>
      </c>
      <c r="W340" s="120">
        <v>219.31858000000008</v>
      </c>
      <c r="X340" s="120">
        <v>225</v>
      </c>
      <c r="Z340" s="128">
        <v>56.224520000000027</v>
      </c>
      <c r="AA340" s="91">
        <v>48.1</v>
      </c>
      <c r="AB340" s="91">
        <v>58.493000000000002</v>
      </c>
      <c r="AC340" s="91">
        <v>58.493000000000002</v>
      </c>
      <c r="AD340" s="91">
        <f t="shared" si="38"/>
        <v>2220.8685400000008</v>
      </c>
      <c r="AF340" s="55">
        <v>53.47</v>
      </c>
      <c r="AG340" s="138">
        <f t="shared" si="36"/>
        <v>2058.5949999999998</v>
      </c>
      <c r="AH340" s="78">
        <v>49.159349999999996</v>
      </c>
      <c r="AI340" s="27">
        <v>49.159349999999996</v>
      </c>
      <c r="AJ340" s="79">
        <v>69</v>
      </c>
      <c r="AK340" s="79">
        <v>69</v>
      </c>
      <c r="AM340" s="14">
        <v>53.028370648866996</v>
      </c>
      <c r="AN340" s="14">
        <v>55.831214727899699</v>
      </c>
      <c r="AO340" s="14">
        <v>74.216821127628194</v>
      </c>
      <c r="AP340" s="14">
        <v>46.194431638692897</v>
      </c>
      <c r="AQ340" s="107">
        <v>18.02212685737663</v>
      </c>
      <c r="AR340" s="115">
        <f t="shared" si="37"/>
        <v>138.43337962369773</v>
      </c>
      <c r="AW340" s="50">
        <v>1888</v>
      </c>
    </row>
    <row r="341" spans="1:49" ht="10.15" customHeight="1" x14ac:dyDescent="0.2">
      <c r="A341" s="24">
        <v>42220</v>
      </c>
      <c r="B341" s="54">
        <f t="shared" si="31"/>
        <v>2015</v>
      </c>
      <c r="D341" s="17">
        <v>51.66</v>
      </c>
      <c r="E341" s="32">
        <v>29.2</v>
      </c>
      <c r="F341" s="34">
        <f t="shared" si="34"/>
        <v>3113.11</v>
      </c>
      <c r="G341" s="34"/>
      <c r="H341" s="34">
        <v>118</v>
      </c>
      <c r="I341" s="6">
        <v>140000</v>
      </c>
      <c r="J341" s="6">
        <v>138</v>
      </c>
      <c r="K341" s="7" t="s">
        <v>96</v>
      </c>
      <c r="L341" s="96">
        <v>57.57</v>
      </c>
      <c r="M341" s="80">
        <f t="shared" si="35"/>
        <v>2216.4450000000002</v>
      </c>
      <c r="N341" s="145"/>
      <c r="O341" s="3">
        <v>51</v>
      </c>
      <c r="S341" s="26">
        <v>60</v>
      </c>
      <c r="T341" s="83" t="s">
        <v>66</v>
      </c>
      <c r="U341" s="120">
        <v>221.637</v>
      </c>
      <c r="V341" s="120">
        <f t="shared" si="33"/>
        <v>7.8237860999999995</v>
      </c>
      <c r="W341" s="120">
        <v>218.50395999999989</v>
      </c>
      <c r="X341" s="111">
        <v>223</v>
      </c>
      <c r="Y341" s="112" t="s">
        <v>68</v>
      </c>
      <c r="Z341" s="128">
        <v>56.192710000000005</v>
      </c>
      <c r="AA341" s="91">
        <v>48.1</v>
      </c>
      <c r="AB341" s="91">
        <v>58.493000000000002</v>
      </c>
      <c r="AC341" s="91">
        <v>58.493000000000002</v>
      </c>
      <c r="AD341" s="91">
        <f t="shared" si="38"/>
        <v>2219.6120450000003</v>
      </c>
      <c r="AF341" s="55">
        <v>53.47</v>
      </c>
      <c r="AG341" s="138">
        <f t="shared" si="36"/>
        <v>2058.5949999999998</v>
      </c>
      <c r="AH341" s="78">
        <v>48.306089999999998</v>
      </c>
      <c r="AI341" s="27">
        <v>48.306089999999998</v>
      </c>
      <c r="AJ341" s="79">
        <v>69</v>
      </c>
      <c r="AK341" s="79">
        <v>69</v>
      </c>
      <c r="AM341" s="14">
        <v>55.336463272890406</v>
      </c>
      <c r="AN341" s="14">
        <v>59.177636440750099</v>
      </c>
      <c r="AO341" s="14">
        <v>73.703024911069505</v>
      </c>
      <c r="AP341" s="14">
        <v>42.468419844250299</v>
      </c>
      <c r="AQ341" s="107">
        <v>18.110657444957482</v>
      </c>
      <c r="AR341" s="115">
        <f t="shared" si="37"/>
        <v>134.28210220027728</v>
      </c>
      <c r="AW341" s="50">
        <v>1888</v>
      </c>
    </row>
    <row r="342" spans="1:49" ht="10.15" customHeight="1" x14ac:dyDescent="0.2">
      <c r="A342" s="24">
        <v>42221</v>
      </c>
      <c r="B342" s="54">
        <f t="shared" si="31"/>
        <v>2015</v>
      </c>
      <c r="D342" s="17">
        <v>51.66</v>
      </c>
      <c r="E342" s="32">
        <v>29.2</v>
      </c>
      <c r="F342" s="34">
        <f t="shared" si="34"/>
        <v>3113.11</v>
      </c>
      <c r="G342" s="34"/>
      <c r="H342" s="34">
        <v>119</v>
      </c>
      <c r="I342" s="6">
        <v>140000</v>
      </c>
      <c r="J342" s="6">
        <v>138</v>
      </c>
      <c r="K342" s="7" t="s">
        <v>96</v>
      </c>
      <c r="L342" s="96">
        <v>57.57</v>
      </c>
      <c r="M342" s="80">
        <f t="shared" si="35"/>
        <v>2216.4450000000002</v>
      </c>
      <c r="N342" s="145"/>
      <c r="O342" s="3">
        <v>49</v>
      </c>
      <c r="S342" s="26">
        <v>60</v>
      </c>
      <c r="T342" s="83" t="s">
        <v>66</v>
      </c>
      <c r="U342" s="120">
        <v>221.01900000000001</v>
      </c>
      <c r="V342" s="120">
        <f t="shared" si="33"/>
        <v>7.8019707</v>
      </c>
      <c r="W342" s="120">
        <v>217.01905999999988</v>
      </c>
      <c r="X342" s="111">
        <v>223</v>
      </c>
      <c r="Y342" s="112" t="s">
        <v>68</v>
      </c>
      <c r="Z342" s="128">
        <v>56.664749999999998</v>
      </c>
      <c r="AA342" s="91">
        <v>46.7</v>
      </c>
      <c r="AB342" s="91">
        <v>58.493000000000002</v>
      </c>
      <c r="AC342" s="91">
        <v>58.493000000000002</v>
      </c>
      <c r="AD342" s="91">
        <f t="shared" si="38"/>
        <v>2238.2576249999997</v>
      </c>
      <c r="AF342" s="55">
        <v>53.47</v>
      </c>
      <c r="AG342" s="138">
        <f t="shared" si="36"/>
        <v>2058.5949999999998</v>
      </c>
      <c r="AH342" s="78">
        <v>48.313050000000004</v>
      </c>
      <c r="AI342" s="27">
        <v>48.313050000000004</v>
      </c>
      <c r="AJ342" s="79">
        <v>69</v>
      </c>
      <c r="AK342" s="79">
        <v>69</v>
      </c>
      <c r="AM342" s="14">
        <v>52.631174984197102</v>
      </c>
      <c r="AN342" s="14">
        <v>57.156705969236697</v>
      </c>
      <c r="AO342" s="14">
        <v>75.882629808925302</v>
      </c>
      <c r="AP342" s="14">
        <v>43.039566596079801</v>
      </c>
      <c r="AQ342" s="107">
        <v>14.784646865787028</v>
      </c>
      <c r="AR342" s="115">
        <f t="shared" si="37"/>
        <v>133.70684327079215</v>
      </c>
      <c r="AW342" s="50">
        <v>1888</v>
      </c>
    </row>
    <row r="343" spans="1:49" ht="10.15" customHeight="1" x14ac:dyDescent="0.2">
      <c r="A343" s="24">
        <v>42222</v>
      </c>
      <c r="B343" s="54">
        <f t="shared" si="31"/>
        <v>2015</v>
      </c>
      <c r="D343" s="17">
        <v>51.66</v>
      </c>
      <c r="E343" s="32">
        <v>29.2</v>
      </c>
      <c r="F343" s="34">
        <f t="shared" si="34"/>
        <v>3113.11</v>
      </c>
      <c r="G343" s="34"/>
      <c r="H343" s="34">
        <v>120</v>
      </c>
      <c r="I343" s="6">
        <v>140000</v>
      </c>
      <c r="J343" s="6">
        <v>138</v>
      </c>
      <c r="K343" s="7" t="s">
        <v>96</v>
      </c>
      <c r="L343" s="96">
        <v>57.57</v>
      </c>
      <c r="M343" s="80">
        <f t="shared" si="35"/>
        <v>2216.4450000000002</v>
      </c>
      <c r="N343" s="145"/>
      <c r="O343" s="3">
        <v>50</v>
      </c>
      <c r="S343" s="26">
        <v>60</v>
      </c>
      <c r="T343" s="83" t="s">
        <v>66</v>
      </c>
      <c r="U343" s="120">
        <v>222.83799999999999</v>
      </c>
      <c r="V343" s="120">
        <f t="shared" si="33"/>
        <v>7.8661813999999994</v>
      </c>
      <c r="W343" s="120">
        <v>216.56058999999985</v>
      </c>
      <c r="X343" s="111">
        <v>223</v>
      </c>
      <c r="Y343" s="112" t="s">
        <v>68</v>
      </c>
      <c r="Z343" s="128">
        <v>56.931720000000006</v>
      </c>
      <c r="AA343" s="91">
        <v>47.5</v>
      </c>
      <c r="AB343" s="91">
        <v>58.493000000000002</v>
      </c>
      <c r="AC343" s="91">
        <v>58.493000000000002</v>
      </c>
      <c r="AD343" s="91">
        <f t="shared" si="38"/>
        <v>2248.80294</v>
      </c>
      <c r="AF343" s="55">
        <v>53.47</v>
      </c>
      <c r="AG343" s="138">
        <f t="shared" si="36"/>
        <v>2058.5949999999998</v>
      </c>
      <c r="AH343" s="78">
        <v>48.732309999999998</v>
      </c>
      <c r="AI343" s="27">
        <v>48.732309999999998</v>
      </c>
      <c r="AJ343" s="79">
        <v>69</v>
      </c>
      <c r="AK343" s="79">
        <v>69</v>
      </c>
      <c r="AM343" s="14">
        <v>52.174932441058104</v>
      </c>
      <c r="AN343" s="14">
        <v>56.058281509213998</v>
      </c>
      <c r="AO343" s="14">
        <v>74.871723593059698</v>
      </c>
      <c r="AP343" s="14">
        <v>43.683602300332105</v>
      </c>
      <c r="AQ343" s="107">
        <v>18.158454859565701</v>
      </c>
      <c r="AR343" s="115">
        <f t="shared" si="37"/>
        <v>136.71378075295749</v>
      </c>
      <c r="AW343" s="50">
        <v>1888</v>
      </c>
    </row>
    <row r="344" spans="1:49" ht="10.15" customHeight="1" x14ac:dyDescent="0.2">
      <c r="A344" s="24">
        <v>42223</v>
      </c>
      <c r="B344" s="54">
        <f t="shared" si="31"/>
        <v>2015</v>
      </c>
      <c r="D344" s="17">
        <v>51.66</v>
      </c>
      <c r="E344" s="32">
        <v>29.2</v>
      </c>
      <c r="F344" s="34">
        <f t="shared" si="34"/>
        <v>3113.11</v>
      </c>
      <c r="G344" s="34"/>
      <c r="H344" s="34">
        <v>121</v>
      </c>
      <c r="I344" s="6">
        <v>140000</v>
      </c>
      <c r="J344" s="6">
        <v>138</v>
      </c>
      <c r="K344" s="7" t="s">
        <v>96</v>
      </c>
      <c r="L344" s="96">
        <v>57.57</v>
      </c>
      <c r="M344" s="80">
        <f t="shared" si="35"/>
        <v>2216.4450000000002</v>
      </c>
      <c r="N344" s="145"/>
      <c r="O344" s="3">
        <v>50</v>
      </c>
      <c r="S344" s="26">
        <v>60</v>
      </c>
      <c r="T344" s="83" t="s">
        <v>66</v>
      </c>
      <c r="U344" s="120">
        <v>222.40600000000001</v>
      </c>
      <c r="V344" s="120">
        <f t="shared" si="33"/>
        <v>7.8509317999999997</v>
      </c>
      <c r="W344" s="120">
        <v>216.19571000000002</v>
      </c>
      <c r="X344" s="111">
        <v>223</v>
      </c>
      <c r="Y344" s="112" t="s">
        <v>68</v>
      </c>
      <c r="Z344" s="128">
        <v>57.420460000000013</v>
      </c>
      <c r="AA344" s="91">
        <v>47.3</v>
      </c>
      <c r="AB344" s="91">
        <v>58.493000000000002</v>
      </c>
      <c r="AC344" s="91">
        <v>58.493000000000002</v>
      </c>
      <c r="AD344" s="91">
        <f t="shared" si="38"/>
        <v>2268.1081700000004</v>
      </c>
      <c r="AF344" s="55">
        <v>53.47</v>
      </c>
      <c r="AG344" s="138">
        <f t="shared" si="36"/>
        <v>2058.5949999999998</v>
      </c>
      <c r="AH344" s="78">
        <v>46.8825</v>
      </c>
      <c r="AI344" s="27">
        <v>46.8825</v>
      </c>
      <c r="AJ344" s="79">
        <v>69</v>
      </c>
      <c r="AK344" s="79">
        <v>69</v>
      </c>
      <c r="AM344" s="14">
        <v>52.908970431684502</v>
      </c>
      <c r="AN344" s="14">
        <v>56.325333380920497</v>
      </c>
      <c r="AO344" s="14">
        <v>76.313397172498895</v>
      </c>
      <c r="AP344" s="14">
        <v>43.467776291880597</v>
      </c>
      <c r="AQ344" s="107">
        <v>18.79845501726366</v>
      </c>
      <c r="AR344" s="115">
        <f t="shared" si="37"/>
        <v>138.57962848164314</v>
      </c>
      <c r="AW344" s="50">
        <v>1888</v>
      </c>
    </row>
    <row r="345" spans="1:49" ht="10.15" customHeight="1" x14ac:dyDescent="0.2">
      <c r="A345" s="24">
        <v>42224</v>
      </c>
      <c r="B345" s="54">
        <f t="shared" si="31"/>
        <v>2015</v>
      </c>
      <c r="D345" s="17">
        <v>51.66</v>
      </c>
      <c r="E345" s="32">
        <v>29.2</v>
      </c>
      <c r="F345" s="34">
        <f t="shared" si="34"/>
        <v>3113.11</v>
      </c>
      <c r="G345" s="34"/>
      <c r="H345" s="34">
        <v>124</v>
      </c>
      <c r="I345" s="6">
        <v>140000</v>
      </c>
      <c r="J345" s="6">
        <v>138</v>
      </c>
      <c r="K345" s="7" t="s">
        <v>96</v>
      </c>
      <c r="L345" s="96">
        <v>57.57</v>
      </c>
      <c r="M345" s="80">
        <f t="shared" si="35"/>
        <v>2216.4450000000002</v>
      </c>
      <c r="N345" s="145"/>
      <c r="O345" s="3">
        <v>48</v>
      </c>
      <c r="S345" s="26">
        <v>60</v>
      </c>
      <c r="U345" s="120">
        <v>224.309</v>
      </c>
      <c r="V345" s="120">
        <f t="shared" si="33"/>
        <v>7.9181076999999993</v>
      </c>
      <c r="W345" s="120">
        <v>218.85924999999983</v>
      </c>
      <c r="X345" s="111">
        <v>223</v>
      </c>
      <c r="Y345" s="112" t="s">
        <v>68</v>
      </c>
      <c r="Z345" s="128">
        <v>57.294242671000013</v>
      </c>
      <c r="AA345" s="91">
        <v>48.9</v>
      </c>
      <c r="AB345" s="91">
        <v>58.493000000000002</v>
      </c>
      <c r="AC345" s="91">
        <v>58.493000000000002</v>
      </c>
      <c r="AD345" s="91">
        <f t="shared" si="38"/>
        <v>2263.1225855045004</v>
      </c>
      <c r="AF345" s="55">
        <v>53.47</v>
      </c>
      <c r="AG345" s="138">
        <f t="shared" si="36"/>
        <v>2058.5949999999998</v>
      </c>
      <c r="AH345" s="78">
        <v>42.921109999999999</v>
      </c>
      <c r="AI345" s="27">
        <v>42.921109999999999</v>
      </c>
      <c r="AJ345" s="79">
        <v>69</v>
      </c>
      <c r="AK345" s="79">
        <v>69</v>
      </c>
      <c r="AM345" s="14">
        <v>52.543247195241605</v>
      </c>
      <c r="AN345" s="14">
        <v>56.356746829935503</v>
      </c>
      <c r="AO345" s="14">
        <v>74.794673194040499</v>
      </c>
      <c r="AP345" s="14">
        <v>41.735945879584399</v>
      </c>
      <c r="AQ345" s="107">
        <v>22.151191861005689</v>
      </c>
      <c r="AR345" s="115">
        <f t="shared" si="37"/>
        <v>138.68181093463059</v>
      </c>
      <c r="AW345" s="50">
        <v>1888</v>
      </c>
    </row>
    <row r="346" spans="1:49" ht="10.15" customHeight="1" x14ac:dyDescent="0.2">
      <c r="A346" s="24">
        <v>42225</v>
      </c>
      <c r="B346" s="54">
        <f t="shared" si="31"/>
        <v>2015</v>
      </c>
      <c r="D346" s="17">
        <v>51.66</v>
      </c>
      <c r="E346" s="32">
        <v>29.2</v>
      </c>
      <c r="F346" s="34">
        <f t="shared" si="34"/>
        <v>3113.11</v>
      </c>
      <c r="G346" s="34"/>
      <c r="H346" s="34">
        <v>124</v>
      </c>
      <c r="I346" s="6">
        <v>140000</v>
      </c>
      <c r="J346" s="6">
        <v>138</v>
      </c>
      <c r="K346" s="7" t="s">
        <v>96</v>
      </c>
      <c r="L346" s="96">
        <v>57.57</v>
      </c>
      <c r="M346" s="80">
        <f t="shared" si="35"/>
        <v>2216.4450000000002</v>
      </c>
      <c r="N346" s="145"/>
      <c r="O346" s="3">
        <v>45</v>
      </c>
      <c r="S346" s="26">
        <v>60</v>
      </c>
      <c r="U346" s="120">
        <v>224.74</v>
      </c>
      <c r="V346" s="120">
        <f t="shared" si="33"/>
        <v>7.9333220000000004</v>
      </c>
      <c r="W346" s="120">
        <v>219.31265000000005</v>
      </c>
      <c r="X346" s="120">
        <v>225</v>
      </c>
      <c r="Z346" s="128">
        <v>56.335250000000002</v>
      </c>
      <c r="AA346" s="91">
        <v>49.4</v>
      </c>
      <c r="AB346" s="91">
        <v>58.493000000000002</v>
      </c>
      <c r="AC346" s="91">
        <v>58.493000000000002</v>
      </c>
      <c r="AD346" s="91">
        <f t="shared" si="38"/>
        <v>2225.2423750000003</v>
      </c>
      <c r="AF346" s="55">
        <v>53.47</v>
      </c>
      <c r="AG346" s="138">
        <f t="shared" si="36"/>
        <v>2058.5949999999998</v>
      </c>
      <c r="AH346" s="78">
        <v>42.567389999999996</v>
      </c>
      <c r="AI346" s="27">
        <v>42.567389999999996</v>
      </c>
      <c r="AJ346" s="79">
        <v>69</v>
      </c>
      <c r="AK346" s="79">
        <v>69</v>
      </c>
      <c r="AM346" s="14">
        <v>52.932199568733097</v>
      </c>
      <c r="AN346" s="14">
        <v>55.251073739116102</v>
      </c>
      <c r="AO346" s="14">
        <v>74.111826940685802</v>
      </c>
      <c r="AP346" s="14">
        <v>40.859239970697097</v>
      </c>
      <c r="AQ346" s="107">
        <v>22.865654765797778</v>
      </c>
      <c r="AR346" s="115">
        <f t="shared" si="37"/>
        <v>137.83672167718069</v>
      </c>
      <c r="AW346" s="50">
        <v>1888</v>
      </c>
    </row>
    <row r="347" spans="1:49" ht="10.15" customHeight="1" x14ac:dyDescent="0.2">
      <c r="A347" s="24">
        <v>42226</v>
      </c>
      <c r="B347" s="54">
        <f t="shared" si="31"/>
        <v>2015</v>
      </c>
      <c r="D347" s="17">
        <v>51.66</v>
      </c>
      <c r="E347" s="32">
        <v>29.2</v>
      </c>
      <c r="F347" s="34">
        <f t="shared" si="34"/>
        <v>3113.11</v>
      </c>
      <c r="G347" s="34"/>
      <c r="H347" s="34">
        <v>120</v>
      </c>
      <c r="I347" s="6">
        <v>140000</v>
      </c>
      <c r="J347" s="55">
        <v>124</v>
      </c>
      <c r="K347" s="7" t="s">
        <v>78</v>
      </c>
      <c r="L347" s="96">
        <v>57.57</v>
      </c>
      <c r="M347" s="80">
        <f t="shared" si="35"/>
        <v>2216.4450000000002</v>
      </c>
      <c r="N347" s="145"/>
      <c r="O347" s="3">
        <v>43</v>
      </c>
      <c r="S347" s="26">
        <v>60</v>
      </c>
      <c r="T347" s="7" t="s">
        <v>78</v>
      </c>
      <c r="U347" s="120">
        <v>221.93899999999999</v>
      </c>
      <c r="V347" s="120">
        <f t="shared" si="33"/>
        <v>7.8344466999999991</v>
      </c>
      <c r="W347" s="120">
        <v>221.53987999999995</v>
      </c>
      <c r="X347" s="120">
        <v>225</v>
      </c>
      <c r="Z347" s="128">
        <v>55.747550000000011</v>
      </c>
      <c r="AA347" s="91">
        <v>48.1</v>
      </c>
      <c r="AB347" s="91">
        <v>58.493000000000002</v>
      </c>
      <c r="AC347" s="91">
        <v>58.493000000000002</v>
      </c>
      <c r="AD347" s="91">
        <f t="shared" si="38"/>
        <v>2202.0282250000005</v>
      </c>
      <c r="AF347" s="55">
        <v>53.47</v>
      </c>
      <c r="AG347" s="138">
        <f t="shared" si="36"/>
        <v>2058.5949999999998</v>
      </c>
      <c r="AH347" s="78">
        <v>41.967760000000006</v>
      </c>
      <c r="AI347" s="27">
        <v>41.967760000000006</v>
      </c>
      <c r="AJ347" s="79">
        <v>69</v>
      </c>
      <c r="AK347" s="79">
        <v>69</v>
      </c>
      <c r="AM347" s="14">
        <v>52.593054047794197</v>
      </c>
      <c r="AN347" s="14">
        <v>55.191551634203499</v>
      </c>
      <c r="AO347" s="14">
        <v>75.694885311357609</v>
      </c>
      <c r="AP347" s="14">
        <v>40.409930303599403</v>
      </c>
      <c r="AQ347" s="107">
        <v>21.89069314223163</v>
      </c>
      <c r="AR347" s="115">
        <f t="shared" si="37"/>
        <v>137.99550875718865</v>
      </c>
      <c r="AW347" s="50">
        <v>1888</v>
      </c>
    </row>
    <row r="348" spans="1:49" ht="10.15" customHeight="1" x14ac:dyDescent="0.2">
      <c r="A348" s="24">
        <v>42227</v>
      </c>
      <c r="B348" s="54">
        <f t="shared" si="31"/>
        <v>2015</v>
      </c>
      <c r="D348" s="17">
        <v>51.66</v>
      </c>
      <c r="E348" s="32">
        <v>29.2</v>
      </c>
      <c r="F348" s="34">
        <f t="shared" si="34"/>
        <v>3113.11</v>
      </c>
      <c r="G348" s="34"/>
      <c r="H348" s="34">
        <v>119</v>
      </c>
      <c r="I348" s="6">
        <v>140000</v>
      </c>
      <c r="J348" s="55">
        <v>124</v>
      </c>
      <c r="K348" s="7" t="s">
        <v>78</v>
      </c>
      <c r="L348" s="96">
        <v>57.57</v>
      </c>
      <c r="M348" s="80">
        <f t="shared" si="35"/>
        <v>2216.4450000000002</v>
      </c>
      <c r="N348" s="145"/>
      <c r="O348" s="3">
        <v>43</v>
      </c>
      <c r="S348" s="26">
        <v>60</v>
      </c>
      <c r="T348" s="7" t="s">
        <v>78</v>
      </c>
      <c r="U348" s="120">
        <v>217.785</v>
      </c>
      <c r="V348" s="120">
        <f t="shared" si="33"/>
        <v>7.6878104999999994</v>
      </c>
      <c r="W348" s="120">
        <v>213.86779999999987</v>
      </c>
      <c r="X348" s="120">
        <v>225</v>
      </c>
      <c r="Z348" s="128">
        <v>56.246530000000021</v>
      </c>
      <c r="AA348" s="91">
        <v>49.1</v>
      </c>
      <c r="AB348" s="91">
        <v>58.493000000000002</v>
      </c>
      <c r="AC348" s="91">
        <v>58.493000000000002</v>
      </c>
      <c r="AD348" s="91">
        <f t="shared" si="38"/>
        <v>2221.737935000001</v>
      </c>
      <c r="AF348" s="55">
        <v>53.47</v>
      </c>
      <c r="AG348" s="138">
        <f t="shared" si="36"/>
        <v>2058.5949999999998</v>
      </c>
      <c r="AH348" s="78">
        <v>42.403790000000001</v>
      </c>
      <c r="AI348" s="27">
        <v>42.403790000000001</v>
      </c>
      <c r="AJ348" s="79">
        <v>69</v>
      </c>
      <c r="AK348" s="79">
        <v>69</v>
      </c>
      <c r="AM348" s="14">
        <v>51.461874802886499</v>
      </c>
      <c r="AN348" s="14">
        <v>54.464284331205299</v>
      </c>
      <c r="AO348" s="14">
        <v>77.357245690046895</v>
      </c>
      <c r="AP348" s="14">
        <v>43.300941521638002</v>
      </c>
      <c r="AQ348" s="107">
        <v>17.279241020723042</v>
      </c>
      <c r="AR348" s="115">
        <f t="shared" si="37"/>
        <v>137.93742823240794</v>
      </c>
      <c r="AW348" s="50">
        <v>1888</v>
      </c>
    </row>
    <row r="349" spans="1:49" ht="10.15" customHeight="1" x14ac:dyDescent="0.2">
      <c r="A349" s="24">
        <v>42228</v>
      </c>
      <c r="B349" s="54">
        <f t="shared" si="31"/>
        <v>2015</v>
      </c>
      <c r="D349" s="17">
        <v>51.66</v>
      </c>
      <c r="E349" s="32">
        <v>29.2</v>
      </c>
      <c r="F349" s="34">
        <f t="shared" si="34"/>
        <v>3113.11</v>
      </c>
      <c r="G349" s="34"/>
      <c r="H349" s="34">
        <v>115</v>
      </c>
      <c r="I349" s="6">
        <v>140000</v>
      </c>
      <c r="J349" s="6">
        <v>138</v>
      </c>
      <c r="K349" s="7" t="s">
        <v>96</v>
      </c>
      <c r="L349" s="96">
        <v>57.57</v>
      </c>
      <c r="M349" s="80">
        <f t="shared" si="35"/>
        <v>2216.4450000000002</v>
      </c>
      <c r="N349" s="145"/>
      <c r="O349" s="3">
        <v>43</v>
      </c>
      <c r="S349" s="26">
        <v>60</v>
      </c>
      <c r="U349" s="120">
        <v>218.35300000000001</v>
      </c>
      <c r="V349" s="120">
        <f t="shared" si="33"/>
        <v>7.7078609</v>
      </c>
      <c r="W349" s="120">
        <v>212.16347999999996</v>
      </c>
      <c r="X349" s="111">
        <v>223</v>
      </c>
      <c r="Y349" s="112" t="s">
        <v>57</v>
      </c>
      <c r="Z349" s="128">
        <v>57.160563267000029</v>
      </c>
      <c r="AA349" s="91">
        <v>48.7</v>
      </c>
      <c r="AB349" s="91">
        <v>58.493000000000002</v>
      </c>
      <c r="AC349" s="91">
        <v>58.493000000000002</v>
      </c>
      <c r="AD349" s="91">
        <f t="shared" si="38"/>
        <v>2257.8422490465014</v>
      </c>
      <c r="AF349" s="55">
        <v>53.47</v>
      </c>
      <c r="AG349" s="138">
        <f t="shared" si="36"/>
        <v>2058.5949999999998</v>
      </c>
      <c r="AH349" s="78">
        <v>43.189300000000003</v>
      </c>
      <c r="AI349" s="27">
        <v>43.189300000000003</v>
      </c>
      <c r="AJ349" s="79">
        <v>69</v>
      </c>
      <c r="AK349" s="79">
        <v>69</v>
      </c>
      <c r="AM349" s="14">
        <v>52.194745468132105</v>
      </c>
      <c r="AN349" s="14">
        <v>53.834008002653796</v>
      </c>
      <c r="AO349" s="14">
        <v>73.615650737150901</v>
      </c>
      <c r="AP349" s="14">
        <v>44.628536844615702</v>
      </c>
      <c r="AQ349" s="107">
        <v>12.852419590248948</v>
      </c>
      <c r="AR349" s="115">
        <f t="shared" si="37"/>
        <v>131.09660717201555</v>
      </c>
      <c r="AW349" s="50">
        <v>1888</v>
      </c>
    </row>
    <row r="350" spans="1:49" ht="10.15" customHeight="1" x14ac:dyDescent="0.2">
      <c r="A350" s="24">
        <v>42229</v>
      </c>
      <c r="B350" s="54">
        <f t="shared" si="31"/>
        <v>2015</v>
      </c>
      <c r="D350" s="17">
        <v>51.66</v>
      </c>
      <c r="E350" s="32">
        <v>29.2</v>
      </c>
      <c r="F350" s="34">
        <f t="shared" si="34"/>
        <v>3113.11</v>
      </c>
      <c r="G350" s="34"/>
      <c r="H350" s="34">
        <v>118</v>
      </c>
      <c r="I350" s="6">
        <v>140000</v>
      </c>
      <c r="J350" s="6">
        <v>138</v>
      </c>
      <c r="K350" s="7" t="s">
        <v>96</v>
      </c>
      <c r="L350" s="96">
        <v>57.57</v>
      </c>
      <c r="M350" s="80">
        <f t="shared" si="35"/>
        <v>2216.4450000000002</v>
      </c>
      <c r="N350" s="145"/>
      <c r="O350" s="3">
        <v>44</v>
      </c>
      <c r="S350" s="26">
        <v>60</v>
      </c>
      <c r="U350" s="120">
        <v>218.26400000000001</v>
      </c>
      <c r="V350" s="120">
        <f t="shared" si="33"/>
        <v>7.7047191999999995</v>
      </c>
      <c r="W350" s="120">
        <v>208.7858500000001</v>
      </c>
      <c r="X350" s="111">
        <v>223</v>
      </c>
      <c r="Y350" s="112" t="s">
        <v>57</v>
      </c>
      <c r="Z350" s="128">
        <v>57.67605020220001</v>
      </c>
      <c r="AA350" s="91">
        <v>46.7</v>
      </c>
      <c r="AB350" s="91">
        <v>58.493000000000002</v>
      </c>
      <c r="AC350" s="91">
        <v>58.493000000000002</v>
      </c>
      <c r="AD350" s="91">
        <f t="shared" si="38"/>
        <v>2278.2039829869004</v>
      </c>
      <c r="AF350" s="55">
        <v>53.47</v>
      </c>
      <c r="AG350" s="138">
        <f t="shared" si="36"/>
        <v>2058.5949999999998</v>
      </c>
      <c r="AH350" s="78">
        <v>42.440010000000001</v>
      </c>
      <c r="AI350" s="27">
        <v>42.440010000000001</v>
      </c>
      <c r="AJ350" s="79">
        <v>69</v>
      </c>
      <c r="AK350" s="79">
        <v>69</v>
      </c>
      <c r="AM350" s="14">
        <v>52.9012163508391</v>
      </c>
      <c r="AN350" s="14">
        <v>55.320061482956802</v>
      </c>
      <c r="AO350" s="14">
        <v>72.798933118393109</v>
      </c>
      <c r="AP350" s="14">
        <v>45.467129293477406</v>
      </c>
      <c r="AQ350" s="107">
        <v>12.461223458527261</v>
      </c>
      <c r="AR350" s="115">
        <f t="shared" si="37"/>
        <v>130.72728587039776</v>
      </c>
      <c r="AW350" s="50">
        <v>1888</v>
      </c>
    </row>
    <row r="351" spans="1:49" ht="10.15" customHeight="1" x14ac:dyDescent="0.2">
      <c r="A351" s="24">
        <v>42230</v>
      </c>
      <c r="B351" s="54">
        <f t="shared" si="31"/>
        <v>2015</v>
      </c>
      <c r="D351" s="17">
        <v>51.66</v>
      </c>
      <c r="E351" s="32">
        <v>29.2</v>
      </c>
      <c r="F351" s="34">
        <f t="shared" si="34"/>
        <v>3113.11</v>
      </c>
      <c r="G351" s="34"/>
      <c r="H351" s="34">
        <v>124</v>
      </c>
      <c r="I351" s="6">
        <v>140000</v>
      </c>
      <c r="J351" s="6">
        <v>138</v>
      </c>
      <c r="K351" s="7" t="s">
        <v>96</v>
      </c>
      <c r="L351" s="96">
        <v>57.57</v>
      </c>
      <c r="M351" s="80">
        <f t="shared" si="35"/>
        <v>2216.4450000000002</v>
      </c>
      <c r="N351" s="145"/>
      <c r="O351" s="3">
        <v>43</v>
      </c>
      <c r="S351" s="26">
        <v>60</v>
      </c>
      <c r="U351" s="120">
        <v>222.369</v>
      </c>
      <c r="V351" s="120">
        <f t="shared" si="33"/>
        <v>7.8496256999999998</v>
      </c>
      <c r="W351" s="120">
        <v>209.3942000000001</v>
      </c>
      <c r="X351" s="120">
        <v>225</v>
      </c>
      <c r="Z351" s="128">
        <v>57.133550373600016</v>
      </c>
      <c r="AA351" s="91">
        <v>46.9</v>
      </c>
      <c r="AB351" s="91">
        <v>58.493000000000002</v>
      </c>
      <c r="AC351" s="91">
        <v>58.493000000000002</v>
      </c>
      <c r="AD351" s="91">
        <f t="shared" si="38"/>
        <v>2256.7752397572008</v>
      </c>
      <c r="AF351" s="55">
        <v>53.47</v>
      </c>
      <c r="AG351" s="138">
        <f t="shared" si="36"/>
        <v>2058.5949999999998</v>
      </c>
      <c r="AH351" s="78">
        <v>43.003839999999997</v>
      </c>
      <c r="AI351" s="27">
        <v>43.003839999999997</v>
      </c>
      <c r="AJ351" s="79">
        <v>69</v>
      </c>
      <c r="AK351" s="79">
        <v>69</v>
      </c>
      <c r="AM351" s="14">
        <v>52.881786588776698</v>
      </c>
      <c r="AN351" s="14">
        <v>55.4115254827855</v>
      </c>
      <c r="AO351" s="14">
        <v>71.394464220624698</v>
      </c>
      <c r="AP351" s="14">
        <v>47.031256409912103</v>
      </c>
      <c r="AQ351" s="107">
        <v>9.8057214107585686</v>
      </c>
      <c r="AR351" s="115">
        <f t="shared" si="37"/>
        <v>128.23144204129537</v>
      </c>
      <c r="AW351" s="50">
        <v>1888</v>
      </c>
    </row>
    <row r="352" spans="1:49" ht="10.15" customHeight="1" x14ac:dyDescent="0.2">
      <c r="A352" s="24">
        <v>42231</v>
      </c>
      <c r="B352" s="54">
        <f t="shared" si="31"/>
        <v>2015</v>
      </c>
      <c r="D352" s="17">
        <v>51.66</v>
      </c>
      <c r="E352" s="32">
        <v>29.2</v>
      </c>
      <c r="F352" s="34">
        <f t="shared" si="34"/>
        <v>3113.11</v>
      </c>
      <c r="G352" s="34"/>
      <c r="H352" s="34">
        <v>121</v>
      </c>
      <c r="I352" s="6">
        <v>140000</v>
      </c>
      <c r="J352" s="6">
        <v>138</v>
      </c>
      <c r="K352" s="7" t="s">
        <v>96</v>
      </c>
      <c r="L352" s="96">
        <v>57.57</v>
      </c>
      <c r="M352" s="80">
        <f t="shared" si="35"/>
        <v>2216.4450000000002</v>
      </c>
      <c r="N352" s="145"/>
      <c r="O352" s="3">
        <v>44</v>
      </c>
      <c r="S352" s="26">
        <v>60</v>
      </c>
      <c r="U352" s="120">
        <v>222.19499999999999</v>
      </c>
      <c r="V352" s="120">
        <f t="shared" si="33"/>
        <v>7.8434834999999996</v>
      </c>
      <c r="W352" s="120">
        <v>207.91010999999997</v>
      </c>
      <c r="X352" s="120">
        <v>225</v>
      </c>
      <c r="Z352" s="128">
        <v>56.845120000000023</v>
      </c>
      <c r="AA352" s="91">
        <v>47.2</v>
      </c>
      <c r="AB352" s="91">
        <v>58.493000000000002</v>
      </c>
      <c r="AC352" s="91">
        <v>58.493000000000002</v>
      </c>
      <c r="AD352" s="91">
        <f t="shared" si="38"/>
        <v>2245.3822400000008</v>
      </c>
      <c r="AF352" s="55">
        <v>53.47</v>
      </c>
      <c r="AG352" s="138">
        <f t="shared" si="36"/>
        <v>2058.5949999999998</v>
      </c>
      <c r="AH352" s="78">
        <v>41.967480000000002</v>
      </c>
      <c r="AI352" s="27">
        <v>41.967480000000002</v>
      </c>
      <c r="AJ352" s="79">
        <v>69</v>
      </c>
      <c r="AK352" s="79">
        <v>69</v>
      </c>
      <c r="AM352" s="14">
        <v>53.549498284592602</v>
      </c>
      <c r="AN352" s="14">
        <v>55.5251206268441</v>
      </c>
      <c r="AO352" s="14">
        <v>75.176534109528703</v>
      </c>
      <c r="AP352" s="14">
        <v>49.5776401989513</v>
      </c>
      <c r="AQ352" s="107">
        <v>16.293769954416319</v>
      </c>
      <c r="AR352" s="115">
        <f t="shared" si="37"/>
        <v>141.04794426289632</v>
      </c>
      <c r="AW352" s="50">
        <v>1888</v>
      </c>
    </row>
    <row r="353" spans="1:49" ht="10.15" customHeight="1" x14ac:dyDescent="0.2">
      <c r="A353" s="24">
        <v>42232</v>
      </c>
      <c r="B353" s="54">
        <f t="shared" si="31"/>
        <v>2015</v>
      </c>
      <c r="D353" s="17">
        <v>51.66</v>
      </c>
      <c r="E353" s="32">
        <v>29.2</v>
      </c>
      <c r="F353" s="34">
        <f t="shared" si="34"/>
        <v>3113.11</v>
      </c>
      <c r="G353" s="34"/>
      <c r="H353" s="34">
        <v>120</v>
      </c>
      <c r="I353" s="6">
        <v>140000</v>
      </c>
      <c r="J353" s="6">
        <v>138</v>
      </c>
      <c r="K353" s="7" t="s">
        <v>96</v>
      </c>
      <c r="L353" s="96">
        <v>57.57</v>
      </c>
      <c r="M353" s="80">
        <f t="shared" si="35"/>
        <v>2216.4450000000002</v>
      </c>
      <c r="N353" s="145"/>
      <c r="O353" s="3">
        <v>44</v>
      </c>
      <c r="S353" s="26">
        <v>60</v>
      </c>
      <c r="U353" s="120">
        <v>223.06200000000001</v>
      </c>
      <c r="V353" s="120">
        <f t="shared" si="33"/>
        <v>7.8740886000000003</v>
      </c>
      <c r="W353" s="120">
        <v>211.11226000000013</v>
      </c>
      <c r="X353" s="120">
        <v>225</v>
      </c>
      <c r="Z353" s="128">
        <v>56.837319999999991</v>
      </c>
      <c r="AA353" s="91">
        <v>48</v>
      </c>
      <c r="AB353" s="91">
        <v>58.493000000000002</v>
      </c>
      <c r="AC353" s="91">
        <v>58.493000000000002</v>
      </c>
      <c r="AD353" s="91">
        <f t="shared" si="38"/>
        <v>2245.0741399999997</v>
      </c>
      <c r="AF353" s="55">
        <v>53.47</v>
      </c>
      <c r="AG353" s="138">
        <f t="shared" si="36"/>
        <v>2058.5949999999998</v>
      </c>
      <c r="AH353" s="78">
        <v>44.682970000000005</v>
      </c>
      <c r="AI353" s="27">
        <v>44.682970000000005</v>
      </c>
      <c r="AJ353" s="79">
        <v>69</v>
      </c>
      <c r="AK353" s="79">
        <v>69</v>
      </c>
      <c r="AM353" s="14">
        <v>53.304255404048199</v>
      </c>
      <c r="AN353" s="14">
        <v>53.037732772240901</v>
      </c>
      <c r="AO353" s="14">
        <v>70.9539161527657</v>
      </c>
      <c r="AP353" s="14">
        <v>53.285196220596802</v>
      </c>
      <c r="AQ353" s="107">
        <v>19.355770320768514</v>
      </c>
      <c r="AR353" s="115">
        <f t="shared" si="37"/>
        <v>143.594882694131</v>
      </c>
      <c r="AW353" s="50">
        <v>1888</v>
      </c>
    </row>
    <row r="354" spans="1:49" ht="10.15" customHeight="1" x14ac:dyDescent="0.2">
      <c r="A354" s="24">
        <v>42233</v>
      </c>
      <c r="B354" s="54">
        <f t="shared" si="31"/>
        <v>2015</v>
      </c>
      <c r="D354" s="17">
        <v>51.66</v>
      </c>
      <c r="E354" s="32">
        <v>29.2</v>
      </c>
      <c r="F354" s="34">
        <f t="shared" si="34"/>
        <v>3113.11</v>
      </c>
      <c r="G354" s="34"/>
      <c r="H354" s="34">
        <v>118</v>
      </c>
      <c r="I354" s="6">
        <v>140000</v>
      </c>
      <c r="J354" s="6">
        <v>138</v>
      </c>
      <c r="K354" s="7" t="s">
        <v>96</v>
      </c>
      <c r="L354" s="96">
        <v>57.57</v>
      </c>
      <c r="M354" s="80">
        <f t="shared" si="35"/>
        <v>2216.4450000000002</v>
      </c>
      <c r="N354" s="145"/>
      <c r="O354" s="3">
        <v>46</v>
      </c>
      <c r="S354" s="26">
        <v>60</v>
      </c>
      <c r="U354" s="120">
        <v>213.98400000000001</v>
      </c>
      <c r="V354" s="120">
        <f t="shared" si="33"/>
        <v>7.5536351999999995</v>
      </c>
      <c r="W354" s="120">
        <v>213.42647000000002</v>
      </c>
      <c r="X354" s="111">
        <v>215</v>
      </c>
      <c r="Y354" s="112" t="s">
        <v>55</v>
      </c>
      <c r="Z354" s="128">
        <v>56.331770000000006</v>
      </c>
      <c r="AA354" s="91">
        <v>47.8</v>
      </c>
      <c r="AB354" s="91">
        <v>58.493000000000002</v>
      </c>
      <c r="AC354" s="91">
        <v>58.493000000000002</v>
      </c>
      <c r="AD354" s="91">
        <f t="shared" si="38"/>
        <v>2225.1049150000003</v>
      </c>
      <c r="AF354" s="55">
        <v>53.47</v>
      </c>
      <c r="AG354" s="138">
        <f t="shared" si="36"/>
        <v>2058.5949999999998</v>
      </c>
      <c r="AH354" s="78">
        <v>44.785160000000005</v>
      </c>
      <c r="AI354" s="27">
        <v>44.785160000000005</v>
      </c>
      <c r="AJ354" s="79">
        <v>69</v>
      </c>
      <c r="AK354" s="79">
        <v>69</v>
      </c>
      <c r="AM354" s="14">
        <v>53.201572331491697</v>
      </c>
      <c r="AN354" s="14">
        <v>52.9242778800335</v>
      </c>
      <c r="AO354" s="14">
        <v>73.083475469467302</v>
      </c>
      <c r="AP354" s="14">
        <v>51.430258085708402</v>
      </c>
      <c r="AQ354" s="107">
        <v>17.865058973484128</v>
      </c>
      <c r="AR354" s="115">
        <f t="shared" si="37"/>
        <v>142.37879252865983</v>
      </c>
      <c r="AW354" s="50">
        <v>1888</v>
      </c>
    </row>
    <row r="355" spans="1:49" ht="10.15" customHeight="1" x14ac:dyDescent="0.2">
      <c r="A355" s="24">
        <v>42234</v>
      </c>
      <c r="B355" s="54">
        <f t="shared" si="31"/>
        <v>2015</v>
      </c>
      <c r="D355" s="17">
        <v>51.66</v>
      </c>
      <c r="E355" s="32">
        <v>29.2</v>
      </c>
      <c r="F355" s="34">
        <f t="shared" si="34"/>
        <v>3113.11</v>
      </c>
      <c r="G355" s="34"/>
      <c r="H355" s="34">
        <v>119</v>
      </c>
      <c r="I355" s="6">
        <v>140000</v>
      </c>
      <c r="J355" s="6">
        <v>138</v>
      </c>
      <c r="K355" s="7" t="s">
        <v>96</v>
      </c>
      <c r="L355" s="96">
        <v>57.57</v>
      </c>
      <c r="M355" s="80">
        <f t="shared" si="35"/>
        <v>2216.4450000000002</v>
      </c>
      <c r="N355" s="145"/>
      <c r="O355" s="3">
        <v>46</v>
      </c>
      <c r="S355" s="26">
        <v>60</v>
      </c>
      <c r="U355" s="120">
        <v>211.684</v>
      </c>
      <c r="V355" s="120">
        <f t="shared" si="33"/>
        <v>7.4724451999999992</v>
      </c>
      <c r="W355" s="120">
        <v>210.14917000000008</v>
      </c>
      <c r="X355" s="111">
        <v>215</v>
      </c>
      <c r="Y355" s="112" t="s">
        <v>55</v>
      </c>
      <c r="Z355" s="128">
        <v>55.800131308099999</v>
      </c>
      <c r="AA355" s="91">
        <v>46.4</v>
      </c>
      <c r="AB355" s="91">
        <v>58.493000000000002</v>
      </c>
      <c r="AC355" s="91">
        <v>58.493000000000002</v>
      </c>
      <c r="AD355" s="91">
        <f t="shared" si="38"/>
        <v>2204.1051866699499</v>
      </c>
      <c r="AF355" s="55">
        <v>53.47</v>
      </c>
      <c r="AG355" s="138">
        <f t="shared" si="36"/>
        <v>2058.5949999999998</v>
      </c>
      <c r="AH355" s="78">
        <v>43.504649999999998</v>
      </c>
      <c r="AI355" s="27">
        <v>43.504649999999998</v>
      </c>
      <c r="AJ355" s="79">
        <v>69</v>
      </c>
      <c r="AK355" s="79">
        <v>69</v>
      </c>
      <c r="AM355" s="14">
        <v>53.175029339739702</v>
      </c>
      <c r="AN355" s="14">
        <v>52.190724023713898</v>
      </c>
      <c r="AO355" s="14">
        <v>73.810457919963994</v>
      </c>
      <c r="AP355" s="14">
        <v>48.994019920163005</v>
      </c>
      <c r="AQ355" s="107">
        <v>11.355263085571984</v>
      </c>
      <c r="AR355" s="115">
        <f t="shared" si="37"/>
        <v>134.15974092569897</v>
      </c>
      <c r="AW355" s="50">
        <v>1888</v>
      </c>
    </row>
    <row r="356" spans="1:49" ht="10.15" customHeight="1" x14ac:dyDescent="0.2">
      <c r="A356" s="24">
        <v>42235</v>
      </c>
      <c r="B356" s="54">
        <f t="shared" si="31"/>
        <v>2015</v>
      </c>
      <c r="D356" s="17">
        <v>51.66</v>
      </c>
      <c r="E356" s="32">
        <v>29.2</v>
      </c>
      <c r="F356" s="34">
        <f t="shared" si="34"/>
        <v>3113.11</v>
      </c>
      <c r="G356" s="34"/>
      <c r="H356" s="34">
        <v>124</v>
      </c>
      <c r="I356" s="6">
        <v>140000</v>
      </c>
      <c r="J356" s="6">
        <v>138</v>
      </c>
      <c r="K356" s="7" t="s">
        <v>96</v>
      </c>
      <c r="L356" s="96">
        <v>57.57</v>
      </c>
      <c r="M356" s="80">
        <f t="shared" si="35"/>
        <v>2216.4450000000002</v>
      </c>
      <c r="N356" s="145"/>
      <c r="O356" s="3">
        <v>44</v>
      </c>
      <c r="S356" s="26">
        <v>60</v>
      </c>
      <c r="U356" s="120">
        <v>212.47800000000001</v>
      </c>
      <c r="V356" s="120">
        <f t="shared" si="33"/>
        <v>7.5004733999999997</v>
      </c>
      <c r="W356" s="120">
        <v>207.42059999999989</v>
      </c>
      <c r="X356" s="111">
        <v>215</v>
      </c>
      <c r="Y356" s="112" t="s">
        <v>55</v>
      </c>
      <c r="Z356" s="128">
        <v>55.473960000000005</v>
      </c>
      <c r="AA356" s="91">
        <v>46.5</v>
      </c>
      <c r="AB356" s="91">
        <v>58.493000000000002</v>
      </c>
      <c r="AC356" s="91">
        <v>58.493000000000002</v>
      </c>
      <c r="AD356" s="91">
        <f t="shared" si="38"/>
        <v>2191.2214200000003</v>
      </c>
      <c r="AF356" s="55">
        <v>53.47</v>
      </c>
      <c r="AG356" s="138">
        <f t="shared" si="36"/>
        <v>2058.5949999999998</v>
      </c>
      <c r="AH356" s="78">
        <v>46.336620000000003</v>
      </c>
      <c r="AI356" s="27">
        <v>46.336620000000003</v>
      </c>
      <c r="AJ356" s="79">
        <v>69</v>
      </c>
      <c r="AK356" s="79">
        <v>69</v>
      </c>
      <c r="AM356" s="14">
        <v>51.844463807507097</v>
      </c>
      <c r="AN356" s="14">
        <v>51.804510247212797</v>
      </c>
      <c r="AO356" s="14">
        <v>76.451340659221799</v>
      </c>
      <c r="AP356" s="14">
        <v>46.251425343903698</v>
      </c>
      <c r="AQ356" s="107">
        <v>8.3938917884955817</v>
      </c>
      <c r="AR356" s="115">
        <f t="shared" si="37"/>
        <v>131.09665779162108</v>
      </c>
      <c r="AW356" s="50">
        <v>1888</v>
      </c>
    </row>
    <row r="357" spans="1:49" ht="10.15" customHeight="1" x14ac:dyDescent="0.2">
      <c r="A357" s="24">
        <v>42236</v>
      </c>
      <c r="B357" s="54">
        <f t="shared" si="31"/>
        <v>2015</v>
      </c>
      <c r="D357" s="17">
        <v>51.66</v>
      </c>
      <c r="E357" s="32">
        <v>29.2</v>
      </c>
      <c r="F357" s="34">
        <f t="shared" si="34"/>
        <v>3113.11</v>
      </c>
      <c r="G357" s="34"/>
      <c r="H357" s="34">
        <v>122</v>
      </c>
      <c r="I357" s="6">
        <v>140000</v>
      </c>
      <c r="J357" s="6">
        <v>138</v>
      </c>
      <c r="K357" s="7" t="s">
        <v>96</v>
      </c>
      <c r="L357" s="96">
        <v>57.57</v>
      </c>
      <c r="M357" s="80">
        <f t="shared" si="35"/>
        <v>2216.4450000000002</v>
      </c>
      <c r="N357" s="145"/>
      <c r="O357" s="3">
        <v>47</v>
      </c>
      <c r="S357" s="26">
        <v>60</v>
      </c>
      <c r="U357" s="120">
        <v>219.791</v>
      </c>
      <c r="V357" s="120">
        <f t="shared" si="33"/>
        <v>7.758622299999999</v>
      </c>
      <c r="W357" s="120">
        <v>208.51297000000008</v>
      </c>
      <c r="X357" s="111">
        <v>215</v>
      </c>
      <c r="Y357" s="112" t="s">
        <v>140</v>
      </c>
      <c r="Z357" s="128">
        <v>56.921889999999983</v>
      </c>
      <c r="AA357" s="91">
        <v>46.5</v>
      </c>
      <c r="AB357" s="91">
        <v>58.493000000000002</v>
      </c>
      <c r="AC357" s="91">
        <v>58.493000000000002</v>
      </c>
      <c r="AD357" s="91">
        <f t="shared" si="38"/>
        <v>2248.4146549999991</v>
      </c>
      <c r="AF357" s="55">
        <v>53.47</v>
      </c>
      <c r="AG357" s="138">
        <f t="shared" si="36"/>
        <v>2058.5949999999998</v>
      </c>
      <c r="AH357" s="78">
        <v>43.381309999999999</v>
      </c>
      <c r="AI357" s="27">
        <v>43.381309999999999</v>
      </c>
      <c r="AJ357" s="79">
        <v>69</v>
      </c>
      <c r="AK357" s="79">
        <v>69</v>
      </c>
      <c r="AM357" s="14">
        <v>51.171562117026205</v>
      </c>
      <c r="AN357" s="14">
        <v>51.294106714504601</v>
      </c>
      <c r="AO357" s="14">
        <v>75.663034858793196</v>
      </c>
      <c r="AP357" s="14">
        <v>42.693303950942799</v>
      </c>
      <c r="AQ357" s="107">
        <v>13.585315653803541</v>
      </c>
      <c r="AR357" s="115">
        <f t="shared" si="37"/>
        <v>131.94165446353955</v>
      </c>
      <c r="AW357" s="50">
        <v>1888</v>
      </c>
    </row>
    <row r="358" spans="1:49" ht="10.15" customHeight="1" x14ac:dyDescent="0.2">
      <c r="A358" s="24">
        <v>42237</v>
      </c>
      <c r="B358" s="54">
        <f t="shared" si="31"/>
        <v>2015</v>
      </c>
      <c r="D358" s="17">
        <v>51.66</v>
      </c>
      <c r="E358" s="32">
        <v>29.2</v>
      </c>
      <c r="F358" s="34">
        <f t="shared" si="34"/>
        <v>3113.11</v>
      </c>
      <c r="G358" s="34"/>
      <c r="H358" s="34">
        <v>122</v>
      </c>
      <c r="I358" s="6">
        <v>140000</v>
      </c>
      <c r="J358" s="6">
        <v>138</v>
      </c>
      <c r="K358" s="7" t="s">
        <v>96</v>
      </c>
      <c r="L358" s="96">
        <v>57.57</v>
      </c>
      <c r="M358" s="80">
        <f t="shared" si="35"/>
        <v>2216.4450000000002</v>
      </c>
      <c r="N358" s="145"/>
      <c r="O358" s="3">
        <v>45</v>
      </c>
      <c r="S358" s="26">
        <v>60</v>
      </c>
      <c r="U358" s="120">
        <v>222.68899999999999</v>
      </c>
      <c r="V358" s="120">
        <f t="shared" si="33"/>
        <v>7.8609216999999987</v>
      </c>
      <c r="W358" s="120">
        <v>213.07450999999992</v>
      </c>
      <c r="X358" s="135">
        <v>225</v>
      </c>
      <c r="Y358" s="112" t="s">
        <v>141</v>
      </c>
      <c r="Z358" s="128">
        <v>57.945689999999971</v>
      </c>
      <c r="AA358" s="91">
        <v>47.8</v>
      </c>
      <c r="AB358" s="91">
        <v>58.493000000000002</v>
      </c>
      <c r="AC358" s="91">
        <v>58.493000000000002</v>
      </c>
      <c r="AD358" s="91">
        <f t="shared" si="38"/>
        <v>2288.8547549999989</v>
      </c>
      <c r="AF358" s="55">
        <v>53.47</v>
      </c>
      <c r="AG358" s="138">
        <f t="shared" si="36"/>
        <v>2058.5949999999998</v>
      </c>
      <c r="AH358" s="78">
        <v>45.366370000000003</v>
      </c>
      <c r="AI358" s="27">
        <v>45.366370000000003</v>
      </c>
      <c r="AJ358" s="79">
        <v>69</v>
      </c>
      <c r="AK358" s="79">
        <v>69</v>
      </c>
      <c r="AM358" s="14">
        <v>52</v>
      </c>
      <c r="AN358" s="14">
        <v>50.9</v>
      </c>
      <c r="AO358" s="14">
        <v>74.8</v>
      </c>
      <c r="AP358" s="14">
        <v>45.1</v>
      </c>
      <c r="AQ358" s="107">
        <v>16.92387561874536</v>
      </c>
      <c r="AR358" s="115">
        <f t="shared" si="37"/>
        <v>136.82387561874538</v>
      </c>
      <c r="AW358" s="50">
        <v>1888</v>
      </c>
    </row>
    <row r="359" spans="1:49" ht="10.15" customHeight="1" x14ac:dyDescent="0.2">
      <c r="A359" s="24">
        <v>42238</v>
      </c>
      <c r="B359" s="54">
        <f t="shared" si="31"/>
        <v>2015</v>
      </c>
      <c r="D359" s="17">
        <v>51.66</v>
      </c>
      <c r="E359" s="32">
        <v>29.2</v>
      </c>
      <c r="F359" s="34">
        <f t="shared" si="34"/>
        <v>3113.11</v>
      </c>
      <c r="G359" s="34"/>
      <c r="H359" s="34">
        <v>119</v>
      </c>
      <c r="I359" s="6">
        <v>140000</v>
      </c>
      <c r="J359" s="6">
        <v>138</v>
      </c>
      <c r="K359" s="7" t="s">
        <v>96</v>
      </c>
      <c r="L359" s="96">
        <v>57.57</v>
      </c>
      <c r="M359" s="80">
        <f t="shared" si="35"/>
        <v>2216.4450000000002</v>
      </c>
      <c r="N359" s="145"/>
      <c r="O359" s="3">
        <v>46</v>
      </c>
      <c r="S359" s="26">
        <v>60</v>
      </c>
      <c r="U359" s="120">
        <v>223.721</v>
      </c>
      <c r="V359" s="120">
        <f t="shared" si="33"/>
        <v>7.8973512999999995</v>
      </c>
      <c r="W359" s="120">
        <v>218.69671000000008</v>
      </c>
      <c r="X359" s="135">
        <v>225</v>
      </c>
      <c r="Y359" s="112" t="s">
        <v>141</v>
      </c>
      <c r="Z359" s="128">
        <v>58.324179999999991</v>
      </c>
      <c r="AA359" s="91">
        <v>49.6</v>
      </c>
      <c r="AB359" s="91">
        <v>58.493000000000002</v>
      </c>
      <c r="AC359" s="91">
        <v>58.493000000000002</v>
      </c>
      <c r="AD359" s="91">
        <f t="shared" si="38"/>
        <v>2303.8051099999998</v>
      </c>
      <c r="AF359" s="55">
        <v>53.47</v>
      </c>
      <c r="AG359" s="138">
        <f t="shared" si="36"/>
        <v>2058.5949999999998</v>
      </c>
      <c r="AH359" s="78">
        <v>47.52534</v>
      </c>
      <c r="AI359" s="27">
        <v>47.52534</v>
      </c>
      <c r="AJ359" s="79">
        <v>69</v>
      </c>
      <c r="AK359" s="79">
        <v>69</v>
      </c>
      <c r="AM359" s="14">
        <v>51.9</v>
      </c>
      <c r="AN359" s="14">
        <v>51</v>
      </c>
      <c r="AO359" s="14">
        <v>77.2</v>
      </c>
      <c r="AP359" s="14">
        <v>44</v>
      </c>
      <c r="AQ359" s="107">
        <v>18.856271291058221</v>
      </c>
      <c r="AR359" s="115">
        <f t="shared" si="37"/>
        <v>140.05627129105824</v>
      </c>
      <c r="AW359" s="50">
        <v>1888</v>
      </c>
    </row>
    <row r="360" spans="1:49" ht="10.15" customHeight="1" x14ac:dyDescent="0.2">
      <c r="A360" s="24">
        <v>42239</v>
      </c>
      <c r="B360" s="54">
        <f t="shared" si="31"/>
        <v>2015</v>
      </c>
      <c r="D360" s="17">
        <v>51.66</v>
      </c>
      <c r="E360" s="32">
        <v>29.2</v>
      </c>
      <c r="F360" s="34">
        <f t="shared" si="34"/>
        <v>3113.11</v>
      </c>
      <c r="G360" s="34"/>
      <c r="H360" s="34">
        <v>119</v>
      </c>
      <c r="I360" s="6">
        <v>140000</v>
      </c>
      <c r="J360" s="6">
        <v>138</v>
      </c>
      <c r="K360" s="7" t="s">
        <v>96</v>
      </c>
      <c r="L360" s="96">
        <v>57.57</v>
      </c>
      <c r="M360" s="80">
        <f t="shared" si="35"/>
        <v>2216.4450000000002</v>
      </c>
      <c r="N360" s="145"/>
      <c r="O360" s="3">
        <v>49</v>
      </c>
      <c r="S360" s="26">
        <v>60</v>
      </c>
      <c r="U360" s="120">
        <v>220.941</v>
      </c>
      <c r="V360" s="120">
        <f t="shared" si="33"/>
        <v>7.7992172999999996</v>
      </c>
      <c r="W360" s="120">
        <v>218.73705000000004</v>
      </c>
      <c r="X360" s="135">
        <v>225</v>
      </c>
      <c r="Y360" s="112" t="s">
        <v>141</v>
      </c>
      <c r="Z360" s="128">
        <v>57.276920000000004</v>
      </c>
      <c r="AA360" s="91">
        <v>49.6</v>
      </c>
      <c r="AB360" s="91">
        <v>58.493000000000002</v>
      </c>
      <c r="AC360" s="91">
        <v>58.493000000000002</v>
      </c>
      <c r="AD360" s="91">
        <f t="shared" si="38"/>
        <v>2262.4383400000002</v>
      </c>
      <c r="AF360" s="55">
        <v>53.47</v>
      </c>
      <c r="AG360" s="138">
        <f t="shared" si="36"/>
        <v>2058.5949999999998</v>
      </c>
      <c r="AH360" s="78">
        <v>45.3</v>
      </c>
      <c r="AI360" s="27">
        <v>45.3</v>
      </c>
      <c r="AJ360" s="79">
        <v>69</v>
      </c>
      <c r="AK360" s="79">
        <v>69</v>
      </c>
      <c r="AM360" s="14">
        <v>52.4</v>
      </c>
      <c r="AN360" s="14">
        <v>51.5</v>
      </c>
      <c r="AO360" s="14">
        <v>75</v>
      </c>
      <c r="AP360" s="14">
        <v>44</v>
      </c>
      <c r="AQ360" s="107">
        <v>20.258295207423814</v>
      </c>
      <c r="AR360" s="115">
        <f t="shared" si="37"/>
        <v>139.25829520742383</v>
      </c>
      <c r="AW360" s="50">
        <v>1888</v>
      </c>
    </row>
    <row r="361" spans="1:49" ht="10.15" customHeight="1" x14ac:dyDescent="0.2">
      <c r="A361" s="24">
        <v>42240</v>
      </c>
      <c r="B361" s="54">
        <f t="shared" si="31"/>
        <v>2015</v>
      </c>
      <c r="D361" s="17">
        <v>51.66</v>
      </c>
      <c r="E361" s="32">
        <v>29.2</v>
      </c>
      <c r="F361" s="34">
        <f t="shared" si="34"/>
        <v>3113.11</v>
      </c>
      <c r="G361" s="34"/>
      <c r="H361" s="34">
        <v>118</v>
      </c>
      <c r="I361" s="6">
        <v>140000</v>
      </c>
      <c r="J361" s="6">
        <v>138</v>
      </c>
      <c r="K361" s="7" t="s">
        <v>96</v>
      </c>
      <c r="L361" s="96">
        <v>57.57</v>
      </c>
      <c r="M361" s="80">
        <f t="shared" si="35"/>
        <v>2216.4450000000002</v>
      </c>
      <c r="N361" s="145"/>
      <c r="O361" s="3">
        <v>47</v>
      </c>
      <c r="S361" s="26">
        <v>60</v>
      </c>
      <c r="U361" s="120">
        <v>218.27199999999999</v>
      </c>
      <c r="V361" s="120">
        <f t="shared" si="33"/>
        <v>7.7050015999999983</v>
      </c>
      <c r="W361" s="120">
        <v>218.95180000000002</v>
      </c>
      <c r="X361" s="135">
        <v>225</v>
      </c>
      <c r="Y361" s="112" t="s">
        <v>141</v>
      </c>
      <c r="Z361" s="128">
        <v>55.76576</v>
      </c>
      <c r="AA361" s="91">
        <v>50</v>
      </c>
      <c r="AB361" s="91">
        <v>58.493000000000002</v>
      </c>
      <c r="AC361" s="91">
        <v>58.493000000000002</v>
      </c>
      <c r="AD361" s="91">
        <f t="shared" si="38"/>
        <v>2202.7475199999999</v>
      </c>
      <c r="AF361" s="55">
        <v>53.47</v>
      </c>
      <c r="AG361" s="138">
        <f t="shared" si="36"/>
        <v>2058.5949999999998</v>
      </c>
      <c r="AH361" s="78">
        <v>43.7</v>
      </c>
      <c r="AI361" s="27">
        <v>43.7</v>
      </c>
      <c r="AJ361" s="79">
        <v>69</v>
      </c>
      <c r="AK361" s="79">
        <v>69</v>
      </c>
      <c r="AM361" s="14">
        <v>50.1</v>
      </c>
      <c r="AN361" s="14">
        <v>49.3</v>
      </c>
      <c r="AO361" s="14">
        <v>74.400000000000006</v>
      </c>
      <c r="AP361" s="14">
        <v>43.4</v>
      </c>
      <c r="AQ361" s="107">
        <v>19.132069221053275</v>
      </c>
      <c r="AR361" s="115">
        <f t="shared" si="37"/>
        <v>136.9320692210533</v>
      </c>
      <c r="AW361" s="50">
        <v>1888</v>
      </c>
    </row>
    <row r="362" spans="1:49" ht="10.15" customHeight="1" x14ac:dyDescent="0.2">
      <c r="A362" s="24">
        <v>42241</v>
      </c>
      <c r="B362" s="54">
        <f t="shared" si="31"/>
        <v>2015</v>
      </c>
      <c r="D362" s="17">
        <v>51.66</v>
      </c>
      <c r="E362" s="32">
        <v>29.2</v>
      </c>
      <c r="F362" s="34">
        <f t="shared" si="34"/>
        <v>3113.11</v>
      </c>
      <c r="G362" s="34"/>
      <c r="H362" s="34">
        <v>120</v>
      </c>
      <c r="I362" s="6">
        <v>140000</v>
      </c>
      <c r="J362" s="6">
        <v>138</v>
      </c>
      <c r="K362" s="7" t="s">
        <v>96</v>
      </c>
      <c r="L362" s="96">
        <v>57.57</v>
      </c>
      <c r="M362" s="80">
        <f t="shared" si="35"/>
        <v>2216.4450000000002</v>
      </c>
      <c r="N362" s="145"/>
      <c r="O362" s="3">
        <v>45</v>
      </c>
      <c r="S362" s="26">
        <v>60</v>
      </c>
      <c r="U362" s="120">
        <v>217.98599999999999</v>
      </c>
      <c r="V362" s="120">
        <f t="shared" si="33"/>
        <v>7.694905799999999</v>
      </c>
      <c r="W362" s="120">
        <v>215.12742000000003</v>
      </c>
      <c r="X362" s="120">
        <v>225</v>
      </c>
      <c r="Z362" s="128">
        <v>55.228230000000003</v>
      </c>
      <c r="AA362" s="91">
        <v>49.6</v>
      </c>
      <c r="AB362" s="91">
        <v>58.493000000000002</v>
      </c>
      <c r="AC362" s="91">
        <v>58.493000000000002</v>
      </c>
      <c r="AD362" s="91">
        <f t="shared" si="38"/>
        <v>2181.515085</v>
      </c>
      <c r="AF362" s="55">
        <v>53.47</v>
      </c>
      <c r="AG362" s="138">
        <f t="shared" si="36"/>
        <v>2058.5949999999998</v>
      </c>
      <c r="AH362" s="78">
        <v>44</v>
      </c>
      <c r="AI362" s="27">
        <v>44</v>
      </c>
      <c r="AJ362" s="79">
        <v>69</v>
      </c>
      <c r="AK362" s="79">
        <v>69</v>
      </c>
      <c r="AM362" s="14">
        <v>52</v>
      </c>
      <c r="AN362" s="14">
        <v>52.2</v>
      </c>
      <c r="AO362" s="14">
        <v>74.5</v>
      </c>
      <c r="AP362" s="14">
        <v>44.3</v>
      </c>
      <c r="AQ362" s="107">
        <v>12.856267924176379</v>
      </c>
      <c r="AR362" s="115">
        <f t="shared" si="37"/>
        <v>131.65626792417638</v>
      </c>
      <c r="AW362" s="50">
        <v>1888</v>
      </c>
    </row>
    <row r="363" spans="1:49" ht="10.15" customHeight="1" x14ac:dyDescent="0.2">
      <c r="A363" s="24">
        <v>42242</v>
      </c>
      <c r="B363" s="54">
        <f t="shared" si="31"/>
        <v>2015</v>
      </c>
      <c r="D363" s="17">
        <v>51.66</v>
      </c>
      <c r="E363" s="32">
        <v>29.2</v>
      </c>
      <c r="F363" s="34">
        <f t="shared" si="34"/>
        <v>3113.11</v>
      </c>
      <c r="G363" s="34"/>
      <c r="H363" s="34">
        <v>116</v>
      </c>
      <c r="I363" s="6">
        <v>140000</v>
      </c>
      <c r="J363" s="6">
        <v>138</v>
      </c>
      <c r="K363" s="7" t="s">
        <v>96</v>
      </c>
      <c r="L363" s="96">
        <v>57.57</v>
      </c>
      <c r="M363" s="80">
        <f t="shared" si="35"/>
        <v>2216.4450000000002</v>
      </c>
      <c r="N363" s="145"/>
      <c r="O363" s="3">
        <v>47</v>
      </c>
      <c r="S363" s="26">
        <v>60</v>
      </c>
      <c r="U363" s="120">
        <v>217.91</v>
      </c>
      <c r="V363" s="120">
        <f t="shared" si="33"/>
        <v>7.6922229999999994</v>
      </c>
      <c r="W363" s="120">
        <v>216.89989999999995</v>
      </c>
      <c r="X363" s="120">
        <v>225</v>
      </c>
      <c r="Z363" s="128">
        <v>55.938349999999993</v>
      </c>
      <c r="AA363" s="91">
        <v>50.1</v>
      </c>
      <c r="AB363" s="91">
        <v>58.493000000000002</v>
      </c>
      <c r="AC363" s="91">
        <v>58.493000000000002</v>
      </c>
      <c r="AD363" s="91">
        <f t="shared" si="38"/>
        <v>2209.5648249999999</v>
      </c>
      <c r="AF363" s="55">
        <v>53.47</v>
      </c>
      <c r="AG363" s="138">
        <f t="shared" si="36"/>
        <v>2058.5949999999998</v>
      </c>
      <c r="AH363" s="78">
        <v>45.2</v>
      </c>
      <c r="AI363" s="27">
        <v>45.2</v>
      </c>
      <c r="AJ363" s="79">
        <v>69</v>
      </c>
      <c r="AK363" s="79">
        <v>69</v>
      </c>
      <c r="AM363" s="14">
        <v>57.8</v>
      </c>
      <c r="AN363" s="14">
        <v>55.8</v>
      </c>
      <c r="AO363" s="14">
        <v>75.5</v>
      </c>
      <c r="AP363" s="14">
        <v>44.1</v>
      </c>
      <c r="AQ363" s="107">
        <v>12.507605004908626</v>
      </c>
      <c r="AR363" s="115">
        <f t="shared" si="37"/>
        <v>132.10760500490863</v>
      </c>
      <c r="AW363" s="50">
        <v>1888</v>
      </c>
    </row>
    <row r="364" spans="1:49" ht="10.15" customHeight="1" x14ac:dyDescent="0.2">
      <c r="A364" s="24">
        <v>42243</v>
      </c>
      <c r="B364" s="54">
        <f t="shared" si="31"/>
        <v>2015</v>
      </c>
      <c r="D364" s="17">
        <v>51.66</v>
      </c>
      <c r="E364" s="32">
        <v>29.2</v>
      </c>
      <c r="F364" s="34">
        <f t="shared" si="34"/>
        <v>3113.11</v>
      </c>
      <c r="G364" s="34"/>
      <c r="H364" s="34">
        <v>119</v>
      </c>
      <c r="I364" s="6">
        <v>140000</v>
      </c>
      <c r="J364" s="6">
        <v>138</v>
      </c>
      <c r="K364" s="7" t="s">
        <v>96</v>
      </c>
      <c r="L364" s="96">
        <v>57.57</v>
      </c>
      <c r="M364" s="80">
        <f t="shared" si="35"/>
        <v>2216.4450000000002</v>
      </c>
      <c r="N364" s="145"/>
      <c r="O364" s="3">
        <v>46</v>
      </c>
      <c r="S364" s="26">
        <v>60</v>
      </c>
      <c r="U364" s="120">
        <v>220.15700000000001</v>
      </c>
      <c r="V364" s="120">
        <f t="shared" si="33"/>
        <v>7.7715420999999996</v>
      </c>
      <c r="W364" s="120">
        <v>214.62037000000007</v>
      </c>
      <c r="X364" s="120">
        <v>225</v>
      </c>
      <c r="Z364" s="128">
        <v>55.521160000000016</v>
      </c>
      <c r="AA364" s="91">
        <v>50</v>
      </c>
      <c r="AB364" s="91">
        <v>58.493000000000002</v>
      </c>
      <c r="AC364" s="91">
        <v>58.493000000000002</v>
      </c>
      <c r="AD364" s="91">
        <f t="shared" si="38"/>
        <v>2193.0858200000007</v>
      </c>
      <c r="AF364" s="55">
        <v>53.47</v>
      </c>
      <c r="AG364" s="138">
        <f t="shared" si="36"/>
        <v>2058.5949999999998</v>
      </c>
      <c r="AH364" s="78">
        <v>48.3</v>
      </c>
      <c r="AI364" s="27">
        <v>48.3</v>
      </c>
      <c r="AJ364" s="79">
        <v>69</v>
      </c>
      <c r="AK364" s="79">
        <v>69</v>
      </c>
      <c r="AM364" s="14">
        <v>54.1</v>
      </c>
      <c r="AN364" s="14">
        <v>56.4</v>
      </c>
      <c r="AO364" s="14">
        <v>74.599999999999994</v>
      </c>
      <c r="AP364" s="14">
        <v>44.4</v>
      </c>
      <c r="AQ364" s="107">
        <v>10.878207039053896</v>
      </c>
      <c r="AR364" s="115">
        <f t="shared" si="37"/>
        <v>129.8782070390539</v>
      </c>
      <c r="AW364" s="50">
        <v>1888</v>
      </c>
    </row>
    <row r="365" spans="1:49" ht="10.15" customHeight="1" x14ac:dyDescent="0.2">
      <c r="A365" s="24">
        <v>42244</v>
      </c>
      <c r="B365" s="54">
        <f t="shared" si="31"/>
        <v>2015</v>
      </c>
      <c r="C365" s="56"/>
      <c r="D365" s="17">
        <v>51.66</v>
      </c>
      <c r="E365" s="32">
        <v>29.2</v>
      </c>
      <c r="F365" s="34">
        <f t="shared" si="34"/>
        <v>3113.11</v>
      </c>
      <c r="G365" s="34"/>
      <c r="H365" s="34">
        <v>117</v>
      </c>
      <c r="I365" s="6">
        <v>140000</v>
      </c>
      <c r="J365" s="6">
        <v>138</v>
      </c>
      <c r="K365" s="7" t="s">
        <v>96</v>
      </c>
      <c r="L365" s="96">
        <v>57.57</v>
      </c>
      <c r="M365" s="80">
        <f t="shared" si="35"/>
        <v>2216.4450000000002</v>
      </c>
      <c r="N365" s="145"/>
      <c r="O365" s="3">
        <v>51</v>
      </c>
      <c r="S365" s="26">
        <v>60</v>
      </c>
      <c r="U365" s="120">
        <v>222.86500000000001</v>
      </c>
      <c r="V365" s="120">
        <f t="shared" si="33"/>
        <v>7.8671344999999997</v>
      </c>
      <c r="W365" s="120">
        <v>220.44700999999986</v>
      </c>
      <c r="X365" s="120">
        <v>225</v>
      </c>
      <c r="Z365" s="128">
        <v>55.788069999999991</v>
      </c>
      <c r="AA365" s="91">
        <v>49.4</v>
      </c>
      <c r="AB365" s="91">
        <v>58.493000000000002</v>
      </c>
      <c r="AC365" s="91">
        <v>58.493000000000002</v>
      </c>
      <c r="AD365" s="91">
        <f t="shared" si="38"/>
        <v>2203.6287649999995</v>
      </c>
      <c r="AF365" s="55">
        <v>53.47</v>
      </c>
      <c r="AG365" s="138">
        <f t="shared" si="36"/>
        <v>2058.5949999999998</v>
      </c>
      <c r="AH365" s="78">
        <v>51</v>
      </c>
      <c r="AI365" s="27">
        <v>51</v>
      </c>
      <c r="AJ365" s="79">
        <v>69</v>
      </c>
      <c r="AK365" s="79">
        <v>69</v>
      </c>
      <c r="AM365" s="14">
        <v>54.1</v>
      </c>
      <c r="AN365" s="14">
        <v>56.5</v>
      </c>
      <c r="AO365" s="14">
        <v>74.3</v>
      </c>
      <c r="AP365" s="14">
        <v>42.7</v>
      </c>
      <c r="AQ365" s="107">
        <v>10.925564216089953</v>
      </c>
      <c r="AR365" s="115">
        <f t="shared" si="37"/>
        <v>127.92556421608995</v>
      </c>
      <c r="AW365" s="50">
        <v>1888</v>
      </c>
    </row>
    <row r="366" spans="1:49" ht="10.15" customHeight="1" x14ac:dyDescent="0.2">
      <c r="A366" s="24">
        <v>42245</v>
      </c>
      <c r="B366" s="54">
        <f t="shared" si="31"/>
        <v>2015</v>
      </c>
      <c r="D366" s="17">
        <v>51.66</v>
      </c>
      <c r="E366" s="32">
        <v>29.2</v>
      </c>
      <c r="F366" s="34">
        <f t="shared" si="34"/>
        <v>3113.11</v>
      </c>
      <c r="G366" s="34"/>
      <c r="H366" s="34">
        <v>120</v>
      </c>
      <c r="I366" s="6">
        <v>140000</v>
      </c>
      <c r="J366" s="6">
        <v>138</v>
      </c>
      <c r="K366" s="7" t="s">
        <v>96</v>
      </c>
      <c r="L366" s="96">
        <v>57.57</v>
      </c>
      <c r="M366" s="80">
        <f t="shared" si="35"/>
        <v>2216.4450000000002</v>
      </c>
      <c r="N366" s="145"/>
      <c r="O366" s="3">
        <v>55</v>
      </c>
      <c r="S366" s="26">
        <v>60</v>
      </c>
      <c r="U366" s="120">
        <v>223.214</v>
      </c>
      <c r="V366" s="120">
        <f t="shared" si="33"/>
        <v>7.8794541999999996</v>
      </c>
      <c r="W366" s="120">
        <v>221.92393999999996</v>
      </c>
      <c r="X366" s="120">
        <v>225</v>
      </c>
      <c r="Z366" s="128">
        <v>59.667560000000023</v>
      </c>
      <c r="AA366" s="91">
        <v>48.9</v>
      </c>
      <c r="AB366" s="91">
        <v>58.493000000000002</v>
      </c>
      <c r="AC366" s="91">
        <v>58.493000000000002</v>
      </c>
      <c r="AD366" s="91">
        <f t="shared" si="38"/>
        <v>2356.8686200000011</v>
      </c>
      <c r="AF366" s="55">
        <v>53.47</v>
      </c>
      <c r="AG366" s="138">
        <f t="shared" si="36"/>
        <v>2058.5949999999998</v>
      </c>
      <c r="AH366" s="78">
        <v>50.5</v>
      </c>
      <c r="AI366" s="27">
        <v>50.5</v>
      </c>
      <c r="AJ366" s="79">
        <v>69</v>
      </c>
      <c r="AK366" s="79">
        <v>69</v>
      </c>
      <c r="AM366" s="14">
        <v>52.2</v>
      </c>
      <c r="AN366" s="14">
        <v>57</v>
      </c>
      <c r="AO366" s="14">
        <v>73.900000000000006</v>
      </c>
      <c r="AP366" s="14">
        <v>47.4</v>
      </c>
      <c r="AQ366" s="107">
        <v>12.19503399903177</v>
      </c>
      <c r="AR366" s="115">
        <f t="shared" si="37"/>
        <v>133.49503399903179</v>
      </c>
      <c r="AW366" s="50">
        <v>1888</v>
      </c>
    </row>
    <row r="367" spans="1:49" ht="10.15" customHeight="1" x14ac:dyDescent="0.2">
      <c r="A367" s="24">
        <v>42246</v>
      </c>
      <c r="B367" s="54">
        <f t="shared" si="31"/>
        <v>2015</v>
      </c>
      <c r="C367" s="56">
        <v>42248</v>
      </c>
      <c r="D367" s="17">
        <v>51.66</v>
      </c>
      <c r="E367" s="32">
        <v>29.2</v>
      </c>
      <c r="F367" s="34">
        <f t="shared" si="34"/>
        <v>3113.11</v>
      </c>
      <c r="G367" s="34"/>
      <c r="H367" s="34">
        <v>120</v>
      </c>
      <c r="I367" s="6">
        <v>140000</v>
      </c>
      <c r="J367" s="6">
        <v>138</v>
      </c>
      <c r="K367" s="7" t="s">
        <v>96</v>
      </c>
      <c r="L367" s="96">
        <v>57.57</v>
      </c>
      <c r="M367" s="80">
        <f t="shared" si="35"/>
        <v>2216.4450000000002</v>
      </c>
      <c r="N367" s="145"/>
      <c r="O367" s="3">
        <v>53</v>
      </c>
      <c r="S367" s="26">
        <v>60</v>
      </c>
      <c r="U367" s="120">
        <v>219.72399999999999</v>
      </c>
      <c r="V367" s="120">
        <f t="shared" si="33"/>
        <v>7.7562571999999994</v>
      </c>
      <c r="W367" s="120">
        <v>223.86379000000005</v>
      </c>
      <c r="X367" s="120">
        <v>225</v>
      </c>
      <c r="Z367" s="128">
        <v>60.456310000000002</v>
      </c>
      <c r="AA367" s="91">
        <v>47.9</v>
      </c>
      <c r="AB367" s="91">
        <v>58.493000000000002</v>
      </c>
      <c r="AC367" s="91">
        <v>58.493000000000002</v>
      </c>
      <c r="AD367" s="91">
        <f t="shared" si="38"/>
        <v>2388.0242450000001</v>
      </c>
      <c r="AF367" s="55">
        <v>53.47</v>
      </c>
      <c r="AG367" s="138">
        <f t="shared" si="36"/>
        <v>2058.5949999999998</v>
      </c>
      <c r="AH367" s="78">
        <v>47.9</v>
      </c>
      <c r="AI367" s="27">
        <v>47.9</v>
      </c>
      <c r="AJ367" s="79">
        <v>69</v>
      </c>
      <c r="AK367" s="79">
        <v>69</v>
      </c>
      <c r="AM367" s="14">
        <v>52.2</v>
      </c>
      <c r="AN367" s="14">
        <v>53.6</v>
      </c>
      <c r="AO367" s="14">
        <v>72.099999999999994</v>
      </c>
      <c r="AP367" s="14">
        <v>46.5</v>
      </c>
      <c r="AQ367" s="107">
        <v>18.12545679819716</v>
      </c>
      <c r="AR367" s="115">
        <f t="shared" si="37"/>
        <v>136.72545679819714</v>
      </c>
      <c r="AW367" s="50">
        <v>1888</v>
      </c>
    </row>
    <row r="368" spans="1:49" ht="10.15" customHeight="1" x14ac:dyDescent="0.2">
      <c r="A368" s="24">
        <v>42247</v>
      </c>
      <c r="B368" s="54">
        <f t="shared" si="31"/>
        <v>2015</v>
      </c>
      <c r="C368" s="56"/>
      <c r="D368" s="17">
        <v>51.66</v>
      </c>
      <c r="E368" s="32">
        <v>29.2</v>
      </c>
      <c r="F368" s="34">
        <f t="shared" si="34"/>
        <v>3113.11</v>
      </c>
      <c r="G368" s="34"/>
      <c r="H368" s="34">
        <v>118</v>
      </c>
      <c r="I368" s="6">
        <v>140000</v>
      </c>
      <c r="J368" s="6">
        <v>138</v>
      </c>
      <c r="K368" s="7" t="s">
        <v>96</v>
      </c>
      <c r="L368" s="96">
        <v>57.57</v>
      </c>
      <c r="M368" s="80">
        <f t="shared" si="35"/>
        <v>2216.4450000000002</v>
      </c>
      <c r="N368" s="145"/>
      <c r="O368" s="3">
        <v>50</v>
      </c>
      <c r="S368" s="26">
        <v>60</v>
      </c>
      <c r="U368" s="120">
        <v>223.09899999999999</v>
      </c>
      <c r="V368" s="120">
        <f t="shared" si="33"/>
        <v>7.8753946999999993</v>
      </c>
      <c r="W368" s="120">
        <v>224.74452999999986</v>
      </c>
      <c r="X368" s="120">
        <v>225</v>
      </c>
      <c r="Z368" s="128">
        <v>59.541659999999986</v>
      </c>
      <c r="AA368" s="91">
        <v>48.4</v>
      </c>
      <c r="AB368" s="91">
        <v>58.493000000000002</v>
      </c>
      <c r="AC368" s="91">
        <v>58.493000000000002</v>
      </c>
      <c r="AD368" s="91">
        <f t="shared" si="38"/>
        <v>2351.8955699999992</v>
      </c>
      <c r="AF368" s="55">
        <v>53.47</v>
      </c>
      <c r="AG368" s="138">
        <f t="shared" si="36"/>
        <v>2058.5949999999998</v>
      </c>
      <c r="AH368" s="78">
        <v>49.8</v>
      </c>
      <c r="AI368" s="27">
        <v>49.8</v>
      </c>
      <c r="AJ368" s="79">
        <v>69</v>
      </c>
      <c r="AK368" s="79">
        <v>69</v>
      </c>
      <c r="AM368" s="14">
        <v>52.2</v>
      </c>
      <c r="AN368" s="14">
        <v>53.6</v>
      </c>
      <c r="AO368" s="14">
        <v>73.400000000000006</v>
      </c>
      <c r="AP368" s="14">
        <v>47</v>
      </c>
      <c r="AQ368" s="107">
        <v>16.257019136971088</v>
      </c>
      <c r="AR368" s="115">
        <f t="shared" si="37"/>
        <v>136.65701913697109</v>
      </c>
      <c r="AW368" s="50">
        <v>1888</v>
      </c>
    </row>
    <row r="369" spans="1:49" ht="10.15" customHeight="1" x14ac:dyDescent="0.2">
      <c r="A369" s="24">
        <v>42248</v>
      </c>
      <c r="B369" s="54">
        <f t="shared" si="31"/>
        <v>2015</v>
      </c>
      <c r="D369" s="17">
        <v>51.66</v>
      </c>
      <c r="E369" s="32">
        <v>29.2</v>
      </c>
      <c r="F369" s="34">
        <f t="shared" si="34"/>
        <v>3113.11</v>
      </c>
      <c r="G369" s="34"/>
      <c r="H369" s="34">
        <v>119</v>
      </c>
      <c r="I369" s="6">
        <v>141000</v>
      </c>
      <c r="J369" s="6">
        <v>133</v>
      </c>
      <c r="K369" s="7" t="s">
        <v>96</v>
      </c>
      <c r="L369" s="96">
        <v>59.72</v>
      </c>
      <c r="M369" s="80">
        <f t="shared" si="35"/>
        <v>2299.2199999999998</v>
      </c>
      <c r="N369" s="145"/>
      <c r="O369" s="3">
        <v>49</v>
      </c>
      <c r="S369" s="26">
        <v>60</v>
      </c>
      <c r="U369" s="120">
        <v>219.42240000000001</v>
      </c>
      <c r="V369" s="120">
        <f t="shared" si="33"/>
        <v>7.7456107199999993</v>
      </c>
      <c r="W369" s="120">
        <v>223.40470999999994</v>
      </c>
      <c r="X369" s="120">
        <v>230</v>
      </c>
      <c r="Z369" s="128">
        <v>60.191729999999993</v>
      </c>
      <c r="AA369" s="91">
        <v>48.1</v>
      </c>
      <c r="AB369" s="91">
        <v>58.585000000000001</v>
      </c>
      <c r="AC369" s="91">
        <v>58.585000000000001</v>
      </c>
      <c r="AD369" s="91">
        <f t="shared" si="38"/>
        <v>2377.5733349999996</v>
      </c>
      <c r="AF369" s="55">
        <v>55.62</v>
      </c>
      <c r="AG369" s="138">
        <f t="shared" si="36"/>
        <v>2141.37</v>
      </c>
      <c r="AH369" s="78">
        <v>45.6</v>
      </c>
      <c r="AI369" s="27">
        <v>45.6</v>
      </c>
      <c r="AJ369" s="79">
        <v>70</v>
      </c>
      <c r="AK369" s="79">
        <v>70</v>
      </c>
      <c r="AM369" s="14">
        <v>52.1</v>
      </c>
      <c r="AN369" s="14">
        <v>53.9</v>
      </c>
      <c r="AO369" s="14">
        <v>76.400000000000006</v>
      </c>
      <c r="AP369" s="14">
        <v>47.2</v>
      </c>
      <c r="AQ369" s="107">
        <v>8.8822427582876706</v>
      </c>
      <c r="AR369" s="115">
        <f t="shared" si="37"/>
        <v>132.48224275828767</v>
      </c>
      <c r="AW369" s="50">
        <v>1963</v>
      </c>
    </row>
    <row r="370" spans="1:49" ht="10.15" customHeight="1" x14ac:dyDescent="0.2">
      <c r="A370" s="24">
        <v>42249</v>
      </c>
      <c r="B370" s="54">
        <f t="shared" si="31"/>
        <v>2015</v>
      </c>
      <c r="D370" s="17">
        <v>51.66</v>
      </c>
      <c r="E370" s="32">
        <v>29.2</v>
      </c>
      <c r="F370" s="34">
        <f t="shared" si="34"/>
        <v>3113.11</v>
      </c>
      <c r="G370" s="34"/>
      <c r="H370" s="34">
        <v>120</v>
      </c>
      <c r="I370" s="6">
        <v>141000</v>
      </c>
      <c r="J370" s="6">
        <v>133</v>
      </c>
      <c r="K370" s="7" t="s">
        <v>96</v>
      </c>
      <c r="L370" s="96">
        <v>59.72</v>
      </c>
      <c r="M370" s="80">
        <f t="shared" si="35"/>
        <v>2299.2199999999998</v>
      </c>
      <c r="N370" s="145"/>
      <c r="O370" s="3">
        <v>48</v>
      </c>
      <c r="S370" s="26">
        <v>60</v>
      </c>
      <c r="U370" s="120">
        <v>216.24</v>
      </c>
      <c r="V370" s="120">
        <f t="shared" si="33"/>
        <v>7.6332719999999998</v>
      </c>
      <c r="W370" s="120">
        <v>220.84428000000011</v>
      </c>
      <c r="X370" s="120">
        <v>230</v>
      </c>
      <c r="Z370" s="128">
        <v>60.903970000000008</v>
      </c>
      <c r="AA370" s="91">
        <v>48</v>
      </c>
      <c r="AB370" s="91">
        <v>58.585000000000001</v>
      </c>
      <c r="AC370" s="91">
        <v>58.585000000000001</v>
      </c>
      <c r="AD370" s="91">
        <f t="shared" si="38"/>
        <v>2405.7068150000005</v>
      </c>
      <c r="AF370" s="55">
        <v>55.62</v>
      </c>
      <c r="AG370" s="138">
        <f t="shared" si="36"/>
        <v>2141.37</v>
      </c>
      <c r="AH370" s="78">
        <v>45.9</v>
      </c>
      <c r="AI370" s="27">
        <v>45.9</v>
      </c>
      <c r="AJ370" s="79">
        <v>70</v>
      </c>
      <c r="AK370" s="79">
        <v>70</v>
      </c>
      <c r="AM370" s="14">
        <v>51.7</v>
      </c>
      <c r="AN370" s="14">
        <v>54.4</v>
      </c>
      <c r="AO370" s="14">
        <v>77.400000000000006</v>
      </c>
      <c r="AP370" s="14">
        <v>46.1</v>
      </c>
      <c r="AQ370" s="107">
        <v>2.8717255233998782</v>
      </c>
      <c r="AR370" s="115">
        <f t="shared" si="37"/>
        <v>126.37172552339987</v>
      </c>
      <c r="AW370" s="50">
        <v>1963</v>
      </c>
    </row>
    <row r="371" spans="1:49" ht="10.15" customHeight="1" x14ac:dyDescent="0.2">
      <c r="A371" s="24">
        <v>42250</v>
      </c>
      <c r="B371" s="54">
        <f t="shared" ref="B371:B429" si="39">YEAR(A371)</f>
        <v>2015</v>
      </c>
      <c r="D371" s="17">
        <v>51.66</v>
      </c>
      <c r="E371" s="32">
        <v>29.2</v>
      </c>
      <c r="F371" s="34">
        <f t="shared" si="34"/>
        <v>3113.11</v>
      </c>
      <c r="G371" s="34"/>
      <c r="H371" s="34">
        <v>123</v>
      </c>
      <c r="I371" s="6">
        <v>141000</v>
      </c>
      <c r="J371" s="6">
        <v>133</v>
      </c>
      <c r="K371" s="7" t="s">
        <v>96</v>
      </c>
      <c r="L371" s="96">
        <v>59.72</v>
      </c>
      <c r="M371" s="80">
        <f t="shared" si="35"/>
        <v>2299.2199999999998</v>
      </c>
      <c r="N371" s="145"/>
      <c r="O371" s="3">
        <v>48</v>
      </c>
      <c r="S371" s="26">
        <v>60</v>
      </c>
      <c r="U371" s="120">
        <v>231.76169999999999</v>
      </c>
      <c r="V371" s="120">
        <f t="shared" si="33"/>
        <v>8.1811880099999996</v>
      </c>
      <c r="W371" s="120">
        <v>220.37228000000002</v>
      </c>
      <c r="X371" s="120">
        <v>230</v>
      </c>
      <c r="Z371" s="128">
        <v>61.02006999999999</v>
      </c>
      <c r="AA371" s="91">
        <v>47.9</v>
      </c>
      <c r="AB371" s="91">
        <v>58.585000000000001</v>
      </c>
      <c r="AC371" s="91">
        <v>58.585000000000001</v>
      </c>
      <c r="AD371" s="91">
        <f t="shared" ref="AD371:AD402" si="40">Z371*$AD$1</f>
        <v>2410.2927649999997</v>
      </c>
      <c r="AF371" s="55">
        <v>55.62</v>
      </c>
      <c r="AG371" s="138">
        <f t="shared" si="36"/>
        <v>2141.37</v>
      </c>
      <c r="AH371" s="78">
        <v>48.2</v>
      </c>
      <c r="AI371" s="27">
        <v>48.2</v>
      </c>
      <c r="AJ371" s="79">
        <v>70</v>
      </c>
      <c r="AK371" s="79">
        <v>70</v>
      </c>
      <c r="AM371" s="14">
        <v>51.6</v>
      </c>
      <c r="AN371" s="14">
        <v>54.5</v>
      </c>
      <c r="AO371" s="14">
        <v>75.900000000000006</v>
      </c>
      <c r="AP371" s="14">
        <v>48.4</v>
      </c>
      <c r="AQ371" s="107">
        <v>0.59876998321685149</v>
      </c>
      <c r="AR371" s="115">
        <f t="shared" si="37"/>
        <v>124.89876998321687</v>
      </c>
      <c r="AW371" s="50">
        <v>1963</v>
      </c>
    </row>
    <row r="372" spans="1:49" ht="10.15" customHeight="1" x14ac:dyDescent="0.2">
      <c r="A372" s="24">
        <v>42251</v>
      </c>
      <c r="B372" s="54">
        <f t="shared" si="39"/>
        <v>2015</v>
      </c>
      <c r="D372" s="17">
        <v>51.66</v>
      </c>
      <c r="E372" s="32">
        <v>29.2</v>
      </c>
      <c r="F372" s="34">
        <f t="shared" si="34"/>
        <v>3113.11</v>
      </c>
      <c r="G372" s="34"/>
      <c r="H372" s="34">
        <v>118</v>
      </c>
      <c r="I372" s="6">
        <v>141000</v>
      </c>
      <c r="J372" s="6">
        <v>133</v>
      </c>
      <c r="K372" s="7" t="s">
        <v>96</v>
      </c>
      <c r="L372" s="96">
        <v>59.72</v>
      </c>
      <c r="M372" s="80">
        <f t="shared" si="35"/>
        <v>2299.2199999999998</v>
      </c>
      <c r="N372" s="145"/>
      <c r="O372" s="3">
        <v>52</v>
      </c>
      <c r="S372" s="26">
        <v>60</v>
      </c>
      <c r="U372" s="120">
        <v>233.50229999999999</v>
      </c>
      <c r="V372" s="120">
        <f t="shared" si="33"/>
        <v>8.2426311899999991</v>
      </c>
      <c r="W372" s="120">
        <v>222.61724000000007</v>
      </c>
      <c r="X372" s="120">
        <v>230</v>
      </c>
      <c r="Z372" s="128">
        <v>60.412699999999994</v>
      </c>
      <c r="AA372" s="91">
        <v>50.5</v>
      </c>
      <c r="AB372" s="91">
        <v>58.585000000000001</v>
      </c>
      <c r="AC372" s="91">
        <v>58.585000000000001</v>
      </c>
      <c r="AD372" s="91">
        <f t="shared" si="40"/>
        <v>2386.3016499999999</v>
      </c>
      <c r="AF372" s="55">
        <v>55.62</v>
      </c>
      <c r="AG372" s="138">
        <f t="shared" si="36"/>
        <v>2141.37</v>
      </c>
      <c r="AH372" s="78">
        <v>51.3</v>
      </c>
      <c r="AI372" s="27">
        <v>51.3</v>
      </c>
      <c r="AJ372" s="79">
        <v>70</v>
      </c>
      <c r="AK372" s="79">
        <v>70</v>
      </c>
      <c r="AM372" s="14">
        <v>52.2</v>
      </c>
      <c r="AN372" s="14">
        <v>55.2</v>
      </c>
      <c r="AO372" s="14">
        <v>75.7</v>
      </c>
      <c r="AP372" s="14">
        <v>47.1</v>
      </c>
      <c r="AQ372" s="107">
        <v>9.3792157551361655</v>
      </c>
      <c r="AR372" s="115">
        <f t="shared" si="37"/>
        <v>132.17921575513617</v>
      </c>
      <c r="AW372" s="50">
        <v>1963</v>
      </c>
    </row>
    <row r="373" spans="1:49" ht="10.15" customHeight="1" x14ac:dyDescent="0.2">
      <c r="A373" s="24">
        <v>42252</v>
      </c>
      <c r="B373" s="54">
        <f t="shared" si="39"/>
        <v>2015</v>
      </c>
      <c r="D373" s="17">
        <v>51.66</v>
      </c>
      <c r="E373" s="32">
        <v>29.2</v>
      </c>
      <c r="F373" s="34">
        <f t="shared" si="34"/>
        <v>3113.11</v>
      </c>
      <c r="G373" s="34"/>
      <c r="H373" s="34">
        <v>117</v>
      </c>
      <c r="I373" s="6">
        <v>141000</v>
      </c>
      <c r="J373" s="6">
        <v>133</v>
      </c>
      <c r="K373" s="7" t="s">
        <v>96</v>
      </c>
      <c r="L373" s="96">
        <v>59.72</v>
      </c>
      <c r="M373" s="80">
        <f t="shared" si="35"/>
        <v>2299.2199999999998</v>
      </c>
      <c r="N373" s="145"/>
      <c r="O373" s="3">
        <v>54</v>
      </c>
      <c r="S373" s="26">
        <v>60</v>
      </c>
      <c r="U373" s="120">
        <v>232.6446</v>
      </c>
      <c r="V373" s="120">
        <f t="shared" si="33"/>
        <v>8.212354379999999</v>
      </c>
      <c r="W373" s="120">
        <v>222.60596000000007</v>
      </c>
      <c r="X373" s="120">
        <v>230</v>
      </c>
      <c r="Z373" s="128">
        <v>59.063660000000013</v>
      </c>
      <c r="AA373" s="91">
        <v>51.5</v>
      </c>
      <c r="AB373" s="91">
        <v>58.585000000000001</v>
      </c>
      <c r="AC373" s="91">
        <v>58.585000000000001</v>
      </c>
      <c r="AD373" s="91">
        <f t="shared" si="40"/>
        <v>2333.0145700000007</v>
      </c>
      <c r="AF373" s="55">
        <v>55.62</v>
      </c>
      <c r="AG373" s="138">
        <f t="shared" si="36"/>
        <v>2141.37</v>
      </c>
      <c r="AH373" s="78">
        <v>48.1</v>
      </c>
      <c r="AI373" s="27">
        <v>48.1</v>
      </c>
      <c r="AJ373" s="79">
        <v>70</v>
      </c>
      <c r="AK373" s="79">
        <v>70</v>
      </c>
      <c r="AM373" s="14">
        <v>52.2</v>
      </c>
      <c r="AN373" s="14">
        <v>56.3</v>
      </c>
      <c r="AO373" s="14">
        <v>72.900000000000006</v>
      </c>
      <c r="AP373" s="14">
        <v>46.2</v>
      </c>
      <c r="AQ373" s="107">
        <v>23.597717182692232</v>
      </c>
      <c r="AR373" s="115">
        <f t="shared" si="37"/>
        <v>142.69771718269223</v>
      </c>
      <c r="AW373" s="50">
        <v>1963</v>
      </c>
    </row>
    <row r="374" spans="1:49" ht="10.15" customHeight="1" x14ac:dyDescent="0.2">
      <c r="A374" s="24">
        <v>42253</v>
      </c>
      <c r="B374" s="54">
        <f t="shared" si="39"/>
        <v>2015</v>
      </c>
      <c r="D374" s="17">
        <v>51.66</v>
      </c>
      <c r="E374" s="32">
        <v>29.2</v>
      </c>
      <c r="F374" s="34">
        <f t="shared" si="34"/>
        <v>3113.11</v>
      </c>
      <c r="G374" s="34"/>
      <c r="H374" s="34">
        <v>118</v>
      </c>
      <c r="I374" s="6">
        <v>141000</v>
      </c>
      <c r="J374" s="6">
        <v>133</v>
      </c>
      <c r="K374" s="7" t="s">
        <v>96</v>
      </c>
      <c r="L374" s="96">
        <v>59.72</v>
      </c>
      <c r="M374" s="80">
        <f t="shared" si="35"/>
        <v>2299.2199999999998</v>
      </c>
      <c r="N374" s="145"/>
      <c r="O374" s="3">
        <v>51</v>
      </c>
      <c r="S374" s="26">
        <v>60</v>
      </c>
      <c r="U374" s="120">
        <v>232.96530000000001</v>
      </c>
      <c r="V374" s="120">
        <f t="shared" si="33"/>
        <v>8.2236750900000004</v>
      </c>
      <c r="W374" s="120">
        <v>219.25153999999998</v>
      </c>
      <c r="X374" s="120">
        <v>230</v>
      </c>
      <c r="Z374" s="128">
        <v>60.219850000000022</v>
      </c>
      <c r="AA374" s="91">
        <v>52</v>
      </c>
      <c r="AB374" s="91">
        <v>58.585000000000001</v>
      </c>
      <c r="AC374" s="91">
        <v>58.585000000000001</v>
      </c>
      <c r="AD374" s="91">
        <f t="shared" si="40"/>
        <v>2378.684075000001</v>
      </c>
      <c r="AF374" s="55">
        <v>55.62</v>
      </c>
      <c r="AG374" s="138">
        <f t="shared" si="36"/>
        <v>2141.37</v>
      </c>
      <c r="AH374" s="78">
        <v>49.7</v>
      </c>
      <c r="AI374" s="27">
        <v>49.7</v>
      </c>
      <c r="AJ374" s="79">
        <v>70</v>
      </c>
      <c r="AK374" s="79">
        <v>70</v>
      </c>
      <c r="AM374" s="14">
        <v>51.8</v>
      </c>
      <c r="AN374" s="14">
        <v>55.3</v>
      </c>
      <c r="AO374" s="14">
        <v>67.2</v>
      </c>
      <c r="AP374" s="14">
        <v>45.9</v>
      </c>
      <c r="AQ374" s="107">
        <v>23.432024277496328</v>
      </c>
      <c r="AR374" s="115">
        <f t="shared" si="37"/>
        <v>136.53202427749633</v>
      </c>
      <c r="AW374" s="50">
        <v>1963</v>
      </c>
    </row>
    <row r="375" spans="1:49" ht="10.15" customHeight="1" x14ac:dyDescent="0.2">
      <c r="A375" s="24">
        <v>42254</v>
      </c>
      <c r="B375" s="54">
        <f t="shared" si="39"/>
        <v>2015</v>
      </c>
      <c r="D375" s="17">
        <v>51.66</v>
      </c>
      <c r="E375" s="32">
        <v>29.2</v>
      </c>
      <c r="F375" s="34">
        <f t="shared" si="34"/>
        <v>3113.11</v>
      </c>
      <c r="G375" s="34"/>
      <c r="H375" s="34">
        <v>115</v>
      </c>
      <c r="I375" s="6">
        <v>141000</v>
      </c>
      <c r="J375" s="6">
        <v>133</v>
      </c>
      <c r="K375" s="7" t="s">
        <v>96</v>
      </c>
      <c r="L375" s="96">
        <v>59.72</v>
      </c>
      <c r="M375" s="80">
        <f t="shared" si="35"/>
        <v>2299.2199999999998</v>
      </c>
      <c r="N375" s="145"/>
      <c r="O375" s="3">
        <v>53</v>
      </c>
      <c r="S375" s="26">
        <v>60</v>
      </c>
      <c r="U375" s="120">
        <v>233.0735</v>
      </c>
      <c r="V375" s="120">
        <f t="shared" si="33"/>
        <v>8.2274945499999994</v>
      </c>
      <c r="W375" s="120">
        <v>215.97838000000004</v>
      </c>
      <c r="X375" s="120">
        <v>230</v>
      </c>
      <c r="Z375" s="128">
        <v>58.867960000000004</v>
      </c>
      <c r="AA375" s="91">
        <v>54.3</v>
      </c>
      <c r="AB375" s="91">
        <v>58.585000000000001</v>
      </c>
      <c r="AC375" s="91">
        <v>58.585000000000001</v>
      </c>
      <c r="AD375" s="91">
        <f t="shared" si="40"/>
        <v>2325.28442</v>
      </c>
      <c r="AF375" s="55">
        <v>55.62</v>
      </c>
      <c r="AG375" s="138">
        <f t="shared" si="36"/>
        <v>2141.37</v>
      </c>
      <c r="AH375" s="78">
        <v>47</v>
      </c>
      <c r="AI375" s="27">
        <v>47</v>
      </c>
      <c r="AJ375" s="79">
        <v>70</v>
      </c>
      <c r="AK375" s="79">
        <v>70</v>
      </c>
      <c r="AM375" s="14">
        <v>51.4</v>
      </c>
      <c r="AN375" s="14">
        <v>54.7</v>
      </c>
      <c r="AO375" s="14">
        <v>66.400000000000006</v>
      </c>
      <c r="AP375" s="14">
        <v>46.2</v>
      </c>
      <c r="AQ375" s="107">
        <v>23.781007824117054</v>
      </c>
      <c r="AR375" s="115">
        <f t="shared" si="37"/>
        <v>136.38100782411706</v>
      </c>
      <c r="AW375" s="50">
        <v>1963</v>
      </c>
    </row>
    <row r="376" spans="1:49" ht="10.15" customHeight="1" x14ac:dyDescent="0.2">
      <c r="A376" s="24">
        <v>42255</v>
      </c>
      <c r="B376" s="54">
        <f t="shared" si="39"/>
        <v>2015</v>
      </c>
      <c r="D376" s="17">
        <v>51.66</v>
      </c>
      <c r="E376" s="32">
        <v>29.2</v>
      </c>
      <c r="F376" s="34">
        <f t="shared" si="34"/>
        <v>3113.11</v>
      </c>
      <c r="G376" s="34"/>
      <c r="H376" s="34">
        <v>116</v>
      </c>
      <c r="I376" s="6">
        <v>141000</v>
      </c>
      <c r="J376" s="6">
        <v>133</v>
      </c>
      <c r="K376" s="7" t="s">
        <v>96</v>
      </c>
      <c r="L376" s="96">
        <v>59.72</v>
      </c>
      <c r="M376" s="80">
        <f t="shared" si="35"/>
        <v>2299.2199999999998</v>
      </c>
      <c r="N376" s="145"/>
      <c r="O376" s="3">
        <v>50</v>
      </c>
      <c r="S376" s="26">
        <v>60</v>
      </c>
      <c r="U376" s="120">
        <v>231.28049999999999</v>
      </c>
      <c r="V376" s="120">
        <f t="shared" si="33"/>
        <v>8.164201649999999</v>
      </c>
      <c r="W376" s="120">
        <v>212.31320000000002</v>
      </c>
      <c r="X376" s="111">
        <v>227</v>
      </c>
      <c r="Y376" s="124" t="s">
        <v>111</v>
      </c>
      <c r="Z376" s="128">
        <v>57.931550000000001</v>
      </c>
      <c r="AA376" s="91">
        <v>55.4</v>
      </c>
      <c r="AB376" s="91">
        <v>58.585000000000001</v>
      </c>
      <c r="AC376" s="91">
        <v>58.585000000000001</v>
      </c>
      <c r="AD376" s="91">
        <f t="shared" si="40"/>
        <v>2288.296225</v>
      </c>
      <c r="AF376" s="55">
        <v>55.62</v>
      </c>
      <c r="AG376" s="138">
        <f t="shared" si="36"/>
        <v>2141.37</v>
      </c>
      <c r="AH376" s="78">
        <v>49.3</v>
      </c>
      <c r="AI376" s="27">
        <v>49.3</v>
      </c>
      <c r="AJ376" s="79">
        <v>70</v>
      </c>
      <c r="AK376" s="79">
        <v>70</v>
      </c>
      <c r="AM376" s="14">
        <v>51.7</v>
      </c>
      <c r="AN376" s="14">
        <v>54.8</v>
      </c>
      <c r="AO376" s="14">
        <v>72.2</v>
      </c>
      <c r="AP376" s="14">
        <v>45.9</v>
      </c>
      <c r="AQ376" s="107">
        <v>20.762599370544368</v>
      </c>
      <c r="AR376" s="115">
        <f t="shared" si="37"/>
        <v>138.86259937054436</v>
      </c>
      <c r="AW376" s="50">
        <v>1963</v>
      </c>
    </row>
    <row r="377" spans="1:49" ht="10.15" customHeight="1" x14ac:dyDescent="0.2">
      <c r="A377" s="24">
        <v>42256</v>
      </c>
      <c r="B377" s="54">
        <f t="shared" si="39"/>
        <v>2015</v>
      </c>
      <c r="D377" s="17">
        <v>51.66</v>
      </c>
      <c r="E377" s="32">
        <v>29.2</v>
      </c>
      <c r="F377" s="34">
        <f t="shared" si="34"/>
        <v>3113.11</v>
      </c>
      <c r="G377" s="34"/>
      <c r="H377" s="34">
        <v>108</v>
      </c>
      <c r="I377" s="6">
        <v>141000</v>
      </c>
      <c r="J377" s="6">
        <v>133</v>
      </c>
      <c r="K377" s="7" t="s">
        <v>96</v>
      </c>
      <c r="L377" s="96">
        <v>59.72</v>
      </c>
      <c r="M377" s="80">
        <f t="shared" si="35"/>
        <v>2299.2199999999998</v>
      </c>
      <c r="N377" s="145"/>
      <c r="O377" s="3">
        <v>51</v>
      </c>
      <c r="S377" s="26">
        <v>60</v>
      </c>
      <c r="U377" s="120">
        <v>229.9717</v>
      </c>
      <c r="V377" s="120">
        <f t="shared" si="33"/>
        <v>8.1180010099999986</v>
      </c>
      <c r="W377" s="120">
        <v>221.24866000000006</v>
      </c>
      <c r="X377" s="111">
        <v>227</v>
      </c>
      <c r="Y377" s="124" t="s">
        <v>111</v>
      </c>
      <c r="Z377" s="128">
        <v>59.057640000000006</v>
      </c>
      <c r="AA377" s="91">
        <v>54.2</v>
      </c>
      <c r="AB377" s="91">
        <v>58.585000000000001</v>
      </c>
      <c r="AC377" s="91">
        <v>58.585000000000001</v>
      </c>
      <c r="AD377" s="91">
        <f t="shared" si="40"/>
        <v>2332.7767800000001</v>
      </c>
      <c r="AF377" s="55">
        <v>55.62</v>
      </c>
      <c r="AG377" s="138">
        <f t="shared" si="36"/>
        <v>2141.37</v>
      </c>
      <c r="AH377" s="78">
        <v>41</v>
      </c>
      <c r="AI377" s="27">
        <v>41</v>
      </c>
      <c r="AJ377" s="79">
        <v>70</v>
      </c>
      <c r="AK377" s="79">
        <v>70</v>
      </c>
      <c r="AM377" s="14">
        <v>51.8</v>
      </c>
      <c r="AN377" s="14">
        <v>54.9</v>
      </c>
      <c r="AO377" s="14">
        <v>81.7</v>
      </c>
      <c r="AP377" s="14">
        <v>47.1</v>
      </c>
      <c r="AQ377" s="107">
        <v>8.0316923012730808</v>
      </c>
      <c r="AR377" s="115">
        <f t="shared" si="37"/>
        <v>136.83169230127308</v>
      </c>
      <c r="AW377" s="50">
        <v>1963</v>
      </c>
    </row>
    <row r="378" spans="1:49" ht="10.15" customHeight="1" x14ac:dyDescent="0.2">
      <c r="A378" s="24">
        <v>42257</v>
      </c>
      <c r="B378" s="54">
        <f t="shared" si="39"/>
        <v>2015</v>
      </c>
      <c r="D378" s="17">
        <v>51.66</v>
      </c>
      <c r="E378" s="32">
        <v>29.2</v>
      </c>
      <c r="F378" s="34">
        <f t="shared" si="34"/>
        <v>3113.11</v>
      </c>
      <c r="G378" s="34"/>
      <c r="H378" s="34">
        <v>117</v>
      </c>
      <c r="I378" s="6">
        <v>141000</v>
      </c>
      <c r="J378" s="6">
        <v>133</v>
      </c>
      <c r="K378" s="7" t="s">
        <v>96</v>
      </c>
      <c r="L378" s="96">
        <v>59.72</v>
      </c>
      <c r="M378" s="80">
        <f t="shared" si="35"/>
        <v>2299.2199999999998</v>
      </c>
      <c r="N378" s="145"/>
      <c r="O378" s="3">
        <v>44</v>
      </c>
      <c r="S378" s="26">
        <v>60</v>
      </c>
      <c r="U378" s="120">
        <v>230.07679999999999</v>
      </c>
      <c r="V378" s="120">
        <f t="shared" si="33"/>
        <v>8.1217110399999992</v>
      </c>
      <c r="W378" s="120">
        <v>209.19193999999996</v>
      </c>
      <c r="X378" s="111">
        <v>227</v>
      </c>
      <c r="Y378" s="124" t="s">
        <v>111</v>
      </c>
      <c r="Z378" s="128">
        <v>58.866910000000018</v>
      </c>
      <c r="AA378" s="91">
        <v>52.3</v>
      </c>
      <c r="AB378" s="91">
        <v>59.6</v>
      </c>
      <c r="AC378" s="91">
        <v>59.6</v>
      </c>
      <c r="AD378" s="91">
        <f t="shared" si="40"/>
        <v>2325.2429450000009</v>
      </c>
      <c r="AE378" s="92" t="s">
        <v>114</v>
      </c>
      <c r="AF378" s="55">
        <v>55.62</v>
      </c>
      <c r="AG378" s="138">
        <f t="shared" si="36"/>
        <v>2141.37</v>
      </c>
      <c r="AH378" s="78">
        <v>41.4</v>
      </c>
      <c r="AI378" s="27">
        <v>41.4</v>
      </c>
      <c r="AJ378" s="82">
        <v>50</v>
      </c>
      <c r="AK378" s="79">
        <v>70</v>
      </c>
      <c r="AL378" s="123" t="s">
        <v>103</v>
      </c>
      <c r="AM378" s="14">
        <v>54</v>
      </c>
      <c r="AN378" s="14">
        <v>53.9</v>
      </c>
      <c r="AO378" s="14">
        <v>80.099999999999994</v>
      </c>
      <c r="AP378" s="14">
        <v>49.5</v>
      </c>
      <c r="AQ378" s="107">
        <v>11.612648709240592</v>
      </c>
      <c r="AR378" s="115">
        <f t="shared" si="37"/>
        <v>141.2126487092406</v>
      </c>
      <c r="AW378" s="50">
        <v>1963</v>
      </c>
    </row>
    <row r="379" spans="1:49" ht="10.15" customHeight="1" x14ac:dyDescent="0.2">
      <c r="A379" s="24">
        <v>42258</v>
      </c>
      <c r="B379" s="54">
        <f t="shared" si="39"/>
        <v>2015</v>
      </c>
      <c r="D379" s="17">
        <v>51.66</v>
      </c>
      <c r="E379" s="32">
        <v>29.2</v>
      </c>
      <c r="F379" s="34">
        <f t="shared" si="34"/>
        <v>3113.11</v>
      </c>
      <c r="G379" s="34"/>
      <c r="H379" s="34">
        <v>115</v>
      </c>
      <c r="I379" s="6">
        <v>141000</v>
      </c>
      <c r="J379" s="6">
        <v>133</v>
      </c>
      <c r="K379" s="7" t="s">
        <v>96</v>
      </c>
      <c r="L379" s="96">
        <v>59.72</v>
      </c>
      <c r="M379" s="80">
        <f t="shared" si="35"/>
        <v>2299.2199999999998</v>
      </c>
      <c r="N379" s="145"/>
      <c r="O379" s="3">
        <v>43</v>
      </c>
      <c r="S379" s="26">
        <v>60</v>
      </c>
      <c r="U379" s="120">
        <v>226.1602</v>
      </c>
      <c r="V379" s="120">
        <f t="shared" si="33"/>
        <v>7.9834550599999989</v>
      </c>
      <c r="W379" s="120">
        <v>212.5413199999999</v>
      </c>
      <c r="X379" s="120">
        <v>230</v>
      </c>
      <c r="Z379" s="128">
        <v>57.284979999999997</v>
      </c>
      <c r="AA379" s="91">
        <v>51.5</v>
      </c>
      <c r="AB379" s="91">
        <v>59.6</v>
      </c>
      <c r="AC379" s="91">
        <v>59.6</v>
      </c>
      <c r="AD379" s="91">
        <f t="shared" si="40"/>
        <v>2262.7567100000001</v>
      </c>
      <c r="AF379" s="55">
        <v>55.62</v>
      </c>
      <c r="AG379" s="138">
        <f t="shared" si="36"/>
        <v>2141.37</v>
      </c>
      <c r="AH379" s="78">
        <v>43.2</v>
      </c>
      <c r="AI379" s="27">
        <v>43.2</v>
      </c>
      <c r="AJ379" s="82">
        <v>50</v>
      </c>
      <c r="AK379" s="79">
        <v>70</v>
      </c>
      <c r="AL379" s="123" t="s">
        <v>103</v>
      </c>
      <c r="AM379" s="14">
        <v>49.8</v>
      </c>
      <c r="AN379" s="14">
        <v>50.5</v>
      </c>
      <c r="AO379" s="14">
        <v>75.7</v>
      </c>
      <c r="AP379" s="14">
        <v>48.4</v>
      </c>
      <c r="AQ379" s="107">
        <v>20.647080866708681</v>
      </c>
      <c r="AR379" s="115">
        <f t="shared" si="37"/>
        <v>144.74708086670867</v>
      </c>
      <c r="AW379" s="50">
        <v>1963</v>
      </c>
    </row>
    <row r="380" spans="1:49" ht="10.15" customHeight="1" x14ac:dyDescent="0.2">
      <c r="A380" s="24">
        <v>42259</v>
      </c>
      <c r="B380" s="54">
        <f t="shared" si="39"/>
        <v>2015</v>
      </c>
      <c r="D380" s="17">
        <v>51.66</v>
      </c>
      <c r="E380" s="32">
        <v>29.2</v>
      </c>
      <c r="F380" s="34">
        <f t="shared" si="34"/>
        <v>3113.11</v>
      </c>
      <c r="G380" s="34"/>
      <c r="H380" s="34">
        <v>117</v>
      </c>
      <c r="I380" s="6">
        <v>141000</v>
      </c>
      <c r="J380" s="6">
        <v>133</v>
      </c>
      <c r="K380" s="7" t="s">
        <v>96</v>
      </c>
      <c r="L380" s="96">
        <v>59.72</v>
      </c>
      <c r="M380" s="80">
        <f t="shared" si="35"/>
        <v>2299.2199999999998</v>
      </c>
      <c r="N380" s="145"/>
      <c r="O380" s="3">
        <v>45</v>
      </c>
      <c r="S380" s="26">
        <v>60</v>
      </c>
      <c r="U380" s="120">
        <v>221.81880000000001</v>
      </c>
      <c r="V380" s="120">
        <f t="shared" si="33"/>
        <v>7.8302036399999997</v>
      </c>
      <c r="W380" s="120">
        <v>212.54819999999992</v>
      </c>
      <c r="X380" s="120">
        <v>230</v>
      </c>
      <c r="Z380" s="128">
        <v>55.742790000000007</v>
      </c>
      <c r="AA380" s="91">
        <v>51</v>
      </c>
      <c r="AB380" s="91">
        <v>59.6</v>
      </c>
      <c r="AC380" s="91">
        <v>59.6</v>
      </c>
      <c r="AD380" s="91">
        <f t="shared" si="40"/>
        <v>2201.8402050000004</v>
      </c>
      <c r="AF380" s="55">
        <v>55.62</v>
      </c>
      <c r="AG380" s="138">
        <f t="shared" si="36"/>
        <v>2141.37</v>
      </c>
      <c r="AH380" s="78">
        <v>43.6</v>
      </c>
      <c r="AI380" s="27">
        <v>43.6</v>
      </c>
      <c r="AJ380" s="82">
        <v>50</v>
      </c>
      <c r="AK380" s="79">
        <v>70</v>
      </c>
      <c r="AL380" s="123" t="s">
        <v>103</v>
      </c>
      <c r="AM380" s="14">
        <v>50.1</v>
      </c>
      <c r="AN380" s="14">
        <v>50.8</v>
      </c>
      <c r="AO380" s="14">
        <v>75.900000000000006</v>
      </c>
      <c r="AP380" s="14">
        <v>47.7</v>
      </c>
      <c r="AQ380" s="107">
        <v>21</v>
      </c>
      <c r="AR380" s="115">
        <f t="shared" si="37"/>
        <v>144.60000000000002</v>
      </c>
      <c r="AW380" s="50">
        <v>1963</v>
      </c>
    </row>
    <row r="381" spans="1:49" ht="10.15" customHeight="1" x14ac:dyDescent="0.2">
      <c r="A381" s="24">
        <v>42260</v>
      </c>
      <c r="B381" s="54">
        <f t="shared" si="39"/>
        <v>2015</v>
      </c>
      <c r="D381" s="17">
        <v>51.66</v>
      </c>
      <c r="E381" s="32">
        <v>29.2</v>
      </c>
      <c r="F381" s="34">
        <f t="shared" si="34"/>
        <v>3113.11</v>
      </c>
      <c r="G381" s="34"/>
      <c r="H381" s="34">
        <v>117</v>
      </c>
      <c r="I381" s="6">
        <v>141000</v>
      </c>
      <c r="J381" s="105">
        <v>120</v>
      </c>
      <c r="K381" s="7" t="s">
        <v>104</v>
      </c>
      <c r="L381" s="96">
        <v>59.72</v>
      </c>
      <c r="M381" s="80">
        <f t="shared" si="35"/>
        <v>2299.2199999999998</v>
      </c>
      <c r="N381" s="145"/>
      <c r="O381" s="3">
        <v>46</v>
      </c>
      <c r="S381" s="26">
        <v>60</v>
      </c>
      <c r="U381" s="120">
        <v>207.05850000000001</v>
      </c>
      <c r="V381" s="120">
        <f t="shared" si="33"/>
        <v>7.3091650499999998</v>
      </c>
      <c r="W381" s="120">
        <v>208.7004299999999</v>
      </c>
      <c r="X381" s="111">
        <v>205</v>
      </c>
      <c r="Y381" s="112" t="s">
        <v>74</v>
      </c>
      <c r="Z381" s="128">
        <v>55.322569999999999</v>
      </c>
      <c r="AA381" s="91">
        <v>52</v>
      </c>
      <c r="AB381" s="91">
        <v>59.6</v>
      </c>
      <c r="AC381" s="91">
        <v>59.6</v>
      </c>
      <c r="AD381" s="91">
        <f t="shared" si="40"/>
        <v>2185.2415150000002</v>
      </c>
      <c r="AF381" s="55">
        <v>55.62</v>
      </c>
      <c r="AG381" s="138">
        <f t="shared" si="36"/>
        <v>2141.37</v>
      </c>
      <c r="AH381" s="78">
        <v>44.6</v>
      </c>
      <c r="AI381" s="27">
        <v>44.6</v>
      </c>
      <c r="AJ381" s="82">
        <v>44</v>
      </c>
      <c r="AK381" s="79">
        <v>70</v>
      </c>
      <c r="AL381" s="123" t="s">
        <v>103</v>
      </c>
      <c r="AM381" s="14">
        <v>49.6</v>
      </c>
      <c r="AN381" s="14">
        <v>49.3</v>
      </c>
      <c r="AO381" s="14">
        <v>77.400000000000006</v>
      </c>
      <c r="AP381" s="14">
        <v>47.9</v>
      </c>
      <c r="AQ381" s="107">
        <v>16.5</v>
      </c>
      <c r="AR381" s="115">
        <f t="shared" si="37"/>
        <v>141.80000000000001</v>
      </c>
      <c r="AW381" s="50">
        <v>1963</v>
      </c>
    </row>
    <row r="382" spans="1:49" ht="10.15" customHeight="1" x14ac:dyDescent="0.2">
      <c r="A382" s="24">
        <v>42261</v>
      </c>
      <c r="B382" s="54">
        <f t="shared" si="39"/>
        <v>2015</v>
      </c>
      <c r="D382" s="17">
        <v>51.66</v>
      </c>
      <c r="E382" s="32">
        <v>29.2</v>
      </c>
      <c r="F382" s="34">
        <f t="shared" si="34"/>
        <v>3113.11</v>
      </c>
      <c r="G382" s="34"/>
      <c r="H382" s="34">
        <v>118</v>
      </c>
      <c r="I382" s="6">
        <v>141000</v>
      </c>
      <c r="J382" s="105">
        <v>120</v>
      </c>
      <c r="K382" s="7" t="s">
        <v>105</v>
      </c>
      <c r="L382" s="96">
        <v>59.72</v>
      </c>
      <c r="M382" s="80">
        <f t="shared" si="35"/>
        <v>2299.2199999999998</v>
      </c>
      <c r="N382" s="145"/>
      <c r="O382" s="3">
        <v>47</v>
      </c>
      <c r="S382" s="26">
        <v>60</v>
      </c>
      <c r="U382" s="120">
        <v>198.74690000000001</v>
      </c>
      <c r="V382" s="120">
        <f t="shared" si="33"/>
        <v>7.0157655699999992</v>
      </c>
      <c r="W382" s="120">
        <v>203.95059999999992</v>
      </c>
      <c r="X382" s="111">
        <v>205</v>
      </c>
      <c r="Y382" s="112" t="s">
        <v>74</v>
      </c>
      <c r="Z382" s="128">
        <v>54.867179999999991</v>
      </c>
      <c r="AA382" s="91">
        <v>49.9</v>
      </c>
      <c r="AB382" s="94">
        <v>55</v>
      </c>
      <c r="AC382" s="94">
        <v>55</v>
      </c>
      <c r="AD382" s="91">
        <f t="shared" si="40"/>
        <v>2167.2536099999998</v>
      </c>
      <c r="AE382" s="95" t="s">
        <v>72</v>
      </c>
      <c r="AF382" s="55">
        <v>55.62</v>
      </c>
      <c r="AG382" s="138">
        <f t="shared" si="36"/>
        <v>2141.37</v>
      </c>
      <c r="AH382" s="78">
        <v>44.6</v>
      </c>
      <c r="AI382" s="27">
        <v>44.6</v>
      </c>
      <c r="AJ382" s="79">
        <v>70</v>
      </c>
      <c r="AK382" s="79">
        <v>70</v>
      </c>
      <c r="AM382" s="14">
        <v>49</v>
      </c>
      <c r="AN382" s="14">
        <v>51.5</v>
      </c>
      <c r="AO382" s="14">
        <v>80.5</v>
      </c>
      <c r="AP382" s="14">
        <v>47</v>
      </c>
      <c r="AQ382" s="107">
        <v>7.8</v>
      </c>
      <c r="AR382" s="115">
        <f t="shared" si="37"/>
        <v>135.30000000000001</v>
      </c>
      <c r="AW382" s="50">
        <v>1963</v>
      </c>
    </row>
    <row r="383" spans="1:49" ht="10.15" customHeight="1" x14ac:dyDescent="0.2">
      <c r="A383" s="24">
        <v>42262</v>
      </c>
      <c r="B383" s="54">
        <f t="shared" si="39"/>
        <v>2015</v>
      </c>
      <c r="D383" s="17">
        <v>51.66</v>
      </c>
      <c r="E383" s="32">
        <v>29.2</v>
      </c>
      <c r="F383" s="34">
        <f t="shared" si="34"/>
        <v>3113.11</v>
      </c>
      <c r="G383" s="34"/>
      <c r="H383" s="34">
        <v>118</v>
      </c>
      <c r="I383" s="6">
        <v>141000</v>
      </c>
      <c r="J383" s="105">
        <v>120</v>
      </c>
      <c r="K383" s="7" t="s">
        <v>106</v>
      </c>
      <c r="L383" s="96">
        <v>59.72</v>
      </c>
      <c r="M383" s="80">
        <f t="shared" si="35"/>
        <v>2299.2199999999998</v>
      </c>
      <c r="N383" s="145"/>
      <c r="O383" s="3">
        <v>47</v>
      </c>
      <c r="S383" s="26">
        <v>60</v>
      </c>
      <c r="U383" s="120">
        <v>197.1936</v>
      </c>
      <c r="V383" s="120">
        <f t="shared" ref="V383:V446" si="41">U383*$V$1/1000</f>
        <v>6.9609340800000004</v>
      </c>
      <c r="W383" s="120">
        <v>192.05120000000005</v>
      </c>
      <c r="X383" s="111">
        <v>205</v>
      </c>
      <c r="Y383" s="112" t="s">
        <v>74</v>
      </c>
      <c r="Z383" s="128">
        <v>54.301540000000024</v>
      </c>
      <c r="AA383" s="91">
        <v>49.7</v>
      </c>
      <c r="AB383" s="94">
        <v>55</v>
      </c>
      <c r="AC383" s="94">
        <v>55</v>
      </c>
      <c r="AD383" s="91">
        <f t="shared" si="40"/>
        <v>2144.9108300000012</v>
      </c>
      <c r="AE383" s="95" t="s">
        <v>72</v>
      </c>
      <c r="AF383" s="55">
        <v>55.62</v>
      </c>
      <c r="AG383" s="138">
        <f t="shared" si="36"/>
        <v>2141.37</v>
      </c>
      <c r="AH383" s="78">
        <v>44.3</v>
      </c>
      <c r="AI383" s="27">
        <v>44.3</v>
      </c>
      <c r="AJ383" s="82">
        <v>44</v>
      </c>
      <c r="AK383" s="79">
        <v>70</v>
      </c>
      <c r="AL383" s="123" t="s">
        <v>103</v>
      </c>
      <c r="AM383" s="14">
        <v>45.7</v>
      </c>
      <c r="AN383" s="14">
        <v>42.8</v>
      </c>
      <c r="AO383" s="14">
        <v>69.900000000000006</v>
      </c>
      <c r="AP383" s="14">
        <v>47.2</v>
      </c>
      <c r="AQ383" s="107">
        <v>2.2000000000000002</v>
      </c>
      <c r="AR383" s="115">
        <f t="shared" si="37"/>
        <v>119.30000000000001</v>
      </c>
      <c r="AW383" s="50">
        <v>1963</v>
      </c>
    </row>
    <row r="384" spans="1:49" ht="10.15" customHeight="1" x14ac:dyDescent="0.2">
      <c r="A384" s="24">
        <v>42263</v>
      </c>
      <c r="B384" s="54">
        <f t="shared" si="39"/>
        <v>2015</v>
      </c>
      <c r="D384" s="17">
        <v>51.66</v>
      </c>
      <c r="E384" s="32">
        <v>29.2</v>
      </c>
      <c r="F384" s="34">
        <f t="shared" si="34"/>
        <v>3113.11</v>
      </c>
      <c r="G384" s="34"/>
      <c r="H384" s="34">
        <v>116</v>
      </c>
      <c r="I384" s="6">
        <v>141000</v>
      </c>
      <c r="J384" s="105">
        <v>120</v>
      </c>
      <c r="K384" s="7" t="s">
        <v>107</v>
      </c>
      <c r="L384" s="96">
        <v>59.72</v>
      </c>
      <c r="M384" s="80">
        <f t="shared" si="35"/>
        <v>2299.2199999999998</v>
      </c>
      <c r="N384" s="145"/>
      <c r="O384" s="3">
        <v>46</v>
      </c>
      <c r="S384" s="26">
        <v>60</v>
      </c>
      <c r="U384" s="120">
        <v>198.11089999999999</v>
      </c>
      <c r="V384" s="120">
        <f t="shared" si="41"/>
        <v>6.9933147699999987</v>
      </c>
      <c r="W384" s="120">
        <v>182.26887999999997</v>
      </c>
      <c r="X384" s="111">
        <v>205</v>
      </c>
      <c r="Y384" s="112" t="s">
        <v>74</v>
      </c>
      <c r="Z384" s="128">
        <v>53.808349999999997</v>
      </c>
      <c r="AA384" s="91">
        <v>49.5</v>
      </c>
      <c r="AB384" s="94">
        <v>55</v>
      </c>
      <c r="AC384" s="94">
        <v>55</v>
      </c>
      <c r="AD384" s="91">
        <f t="shared" si="40"/>
        <v>2125.4298249999997</v>
      </c>
      <c r="AE384" s="95" t="s">
        <v>80</v>
      </c>
      <c r="AF384" s="55">
        <v>55.62</v>
      </c>
      <c r="AG384" s="138">
        <f t="shared" si="36"/>
        <v>2141.37</v>
      </c>
      <c r="AH384" s="78">
        <v>50.4</v>
      </c>
      <c r="AI384" s="27">
        <v>50.4</v>
      </c>
      <c r="AJ384" s="82">
        <v>50</v>
      </c>
      <c r="AK384" s="79">
        <v>70</v>
      </c>
      <c r="AL384" s="123" t="s">
        <v>103</v>
      </c>
      <c r="AM384" s="14">
        <v>51.2</v>
      </c>
      <c r="AN384" s="14">
        <v>52.6</v>
      </c>
      <c r="AO384" s="14">
        <v>73.599999999999994</v>
      </c>
      <c r="AP384" s="14">
        <v>47.5</v>
      </c>
      <c r="AQ384" s="107">
        <v>1.6</v>
      </c>
      <c r="AR384" s="115">
        <f t="shared" si="37"/>
        <v>122.69999999999999</v>
      </c>
      <c r="AW384" s="50">
        <v>1963</v>
      </c>
    </row>
    <row r="385" spans="1:49" ht="10.15" customHeight="1" x14ac:dyDescent="0.2">
      <c r="A385" s="24">
        <v>42264</v>
      </c>
      <c r="B385" s="54">
        <f t="shared" si="39"/>
        <v>2015</v>
      </c>
      <c r="D385" s="17">
        <v>51.66</v>
      </c>
      <c r="E385" s="32">
        <v>29.2</v>
      </c>
      <c r="F385" s="34">
        <f t="shared" si="34"/>
        <v>3113.11</v>
      </c>
      <c r="G385" s="34"/>
      <c r="H385" s="34">
        <v>112</v>
      </c>
      <c r="I385" s="6">
        <v>141000</v>
      </c>
      <c r="J385" s="105">
        <v>120</v>
      </c>
      <c r="K385" s="7" t="s">
        <v>108</v>
      </c>
      <c r="L385" s="96">
        <v>59.72</v>
      </c>
      <c r="M385" s="80">
        <f t="shared" si="35"/>
        <v>2299.2199999999998</v>
      </c>
      <c r="N385" s="145"/>
      <c r="O385" s="3">
        <v>52</v>
      </c>
      <c r="S385" s="26">
        <v>60</v>
      </c>
      <c r="U385" s="120">
        <v>202.12809999999999</v>
      </c>
      <c r="V385" s="120">
        <f t="shared" si="41"/>
        <v>7.1351219299999995</v>
      </c>
      <c r="W385" s="120">
        <v>177.31429000000014</v>
      </c>
      <c r="X385" s="111">
        <v>205</v>
      </c>
      <c r="Y385" s="112" t="s">
        <v>74</v>
      </c>
      <c r="Z385" s="128">
        <v>52.584720000000033</v>
      </c>
      <c r="AA385" s="91">
        <v>48.6</v>
      </c>
      <c r="AB385" s="94">
        <v>55</v>
      </c>
      <c r="AC385" s="94">
        <v>55</v>
      </c>
      <c r="AD385" s="91">
        <f t="shared" si="40"/>
        <v>2077.0964400000012</v>
      </c>
      <c r="AE385" s="95" t="s">
        <v>81</v>
      </c>
      <c r="AF385" s="55">
        <v>55.62</v>
      </c>
      <c r="AG385" s="138">
        <f t="shared" si="36"/>
        <v>2141.37</v>
      </c>
      <c r="AH385" s="78">
        <v>40.6</v>
      </c>
      <c r="AI385" s="27">
        <v>40.6</v>
      </c>
      <c r="AJ385" s="82">
        <v>50</v>
      </c>
      <c r="AK385" s="79">
        <v>70</v>
      </c>
      <c r="AL385" s="123" t="s">
        <v>103</v>
      </c>
      <c r="AM385" s="14">
        <v>47.6</v>
      </c>
      <c r="AN385" s="14">
        <v>43.7</v>
      </c>
      <c r="AO385" s="14">
        <v>75</v>
      </c>
      <c r="AP385" s="14">
        <v>47.6</v>
      </c>
      <c r="AQ385" s="107">
        <v>1.8</v>
      </c>
      <c r="AR385" s="115">
        <f t="shared" si="37"/>
        <v>124.39999999999999</v>
      </c>
      <c r="AW385" s="50">
        <v>1963</v>
      </c>
    </row>
    <row r="386" spans="1:49" ht="10.15" customHeight="1" x14ac:dyDescent="0.2">
      <c r="A386" s="24">
        <v>42265</v>
      </c>
      <c r="B386" s="54">
        <f t="shared" si="39"/>
        <v>2015</v>
      </c>
      <c r="D386" s="17">
        <v>51.66</v>
      </c>
      <c r="E386" s="32">
        <v>29.2</v>
      </c>
      <c r="F386" s="34">
        <f t="shared" si="34"/>
        <v>3113.11</v>
      </c>
      <c r="G386" s="34"/>
      <c r="H386" s="34">
        <v>116</v>
      </c>
      <c r="I386" s="6">
        <v>141000</v>
      </c>
      <c r="J386" s="105">
        <v>120</v>
      </c>
      <c r="K386" s="7" t="s">
        <v>109</v>
      </c>
      <c r="L386" s="96">
        <v>59.72</v>
      </c>
      <c r="M386" s="80">
        <f t="shared" si="35"/>
        <v>2299.2199999999998</v>
      </c>
      <c r="N386" s="145"/>
      <c r="O386" s="3">
        <v>42</v>
      </c>
      <c r="S386" s="26">
        <v>60</v>
      </c>
      <c r="U386" s="120">
        <v>201.28309999999999</v>
      </c>
      <c r="V386" s="120">
        <f t="shared" si="41"/>
        <v>7.1052934299999988</v>
      </c>
      <c r="W386" s="120">
        <v>182.4659199999999</v>
      </c>
      <c r="X386" s="111">
        <v>205</v>
      </c>
      <c r="Y386" s="112" t="s">
        <v>74</v>
      </c>
      <c r="Z386" s="128">
        <v>52.417039999999993</v>
      </c>
      <c r="AA386" s="91">
        <v>49.3</v>
      </c>
      <c r="AB386" s="94">
        <v>55</v>
      </c>
      <c r="AC386" s="94">
        <v>55</v>
      </c>
      <c r="AD386" s="91">
        <f t="shared" si="40"/>
        <v>2070.4730799999998</v>
      </c>
      <c r="AE386" s="95" t="s">
        <v>82</v>
      </c>
      <c r="AF386" s="55">
        <v>55.62</v>
      </c>
      <c r="AG386" s="138">
        <f t="shared" si="36"/>
        <v>2141.37</v>
      </c>
      <c r="AH386" s="78">
        <v>43</v>
      </c>
      <c r="AI386" s="27">
        <v>43</v>
      </c>
      <c r="AJ386" s="79">
        <v>70</v>
      </c>
      <c r="AK386" s="79">
        <v>70</v>
      </c>
      <c r="AM386" s="14">
        <v>48.4</v>
      </c>
      <c r="AN386" s="14">
        <v>46.1</v>
      </c>
      <c r="AO386" s="14">
        <v>74.099999999999994</v>
      </c>
      <c r="AP386" s="14">
        <v>45.7</v>
      </c>
      <c r="AQ386" s="107">
        <v>0.9</v>
      </c>
      <c r="AR386" s="115">
        <f t="shared" si="37"/>
        <v>120.7</v>
      </c>
      <c r="AW386" s="50">
        <v>1963</v>
      </c>
    </row>
    <row r="387" spans="1:49" ht="10.15" customHeight="1" x14ac:dyDescent="0.2">
      <c r="A387" s="24">
        <v>42266</v>
      </c>
      <c r="B387" s="54">
        <f t="shared" si="39"/>
        <v>2015</v>
      </c>
      <c r="D387" s="17">
        <v>51.66</v>
      </c>
      <c r="E387" s="32">
        <v>29.2</v>
      </c>
      <c r="F387" s="34">
        <f t="shared" si="34"/>
        <v>3113.11</v>
      </c>
      <c r="G387" s="34"/>
      <c r="H387" s="34">
        <v>118</v>
      </c>
      <c r="I387" s="6">
        <v>141000</v>
      </c>
      <c r="J387" s="105">
        <v>120</v>
      </c>
      <c r="K387" s="7" t="s">
        <v>110</v>
      </c>
      <c r="L387" s="96">
        <v>59.72</v>
      </c>
      <c r="M387" s="80">
        <f t="shared" si="35"/>
        <v>2299.2199999999998</v>
      </c>
      <c r="N387" s="145"/>
      <c r="O387" s="3">
        <v>44</v>
      </c>
      <c r="S387" s="26">
        <v>60</v>
      </c>
      <c r="U387" s="120">
        <v>200.67410000000001</v>
      </c>
      <c r="V387" s="120">
        <f t="shared" si="41"/>
        <v>7.0837957299999994</v>
      </c>
      <c r="W387" s="120">
        <v>194.22723000000002</v>
      </c>
      <c r="X387" s="111">
        <v>205</v>
      </c>
      <c r="Y387" s="112" t="s">
        <v>74</v>
      </c>
      <c r="Z387" s="128">
        <v>52.770410000000027</v>
      </c>
      <c r="AA387" s="91">
        <v>49.3</v>
      </c>
      <c r="AB387" s="94">
        <v>56</v>
      </c>
      <c r="AC387" s="94">
        <v>56</v>
      </c>
      <c r="AD387" s="91">
        <f t="shared" si="40"/>
        <v>2084.431195000001</v>
      </c>
      <c r="AE387" s="95" t="s">
        <v>83</v>
      </c>
      <c r="AF387" s="55">
        <v>55.62</v>
      </c>
      <c r="AG387" s="138">
        <f t="shared" si="36"/>
        <v>2141.37</v>
      </c>
      <c r="AH387" s="78">
        <v>42.9</v>
      </c>
      <c r="AI387" s="27">
        <v>42.9</v>
      </c>
      <c r="AJ387" s="79">
        <v>70</v>
      </c>
      <c r="AK387" s="79">
        <v>70</v>
      </c>
      <c r="AM387" s="14">
        <v>47.2</v>
      </c>
      <c r="AN387" s="14">
        <v>41.3</v>
      </c>
      <c r="AO387" s="14">
        <v>72.599999999999994</v>
      </c>
      <c r="AP387" s="14">
        <v>46.1</v>
      </c>
      <c r="AQ387" s="107">
        <v>8.1</v>
      </c>
      <c r="AR387" s="115">
        <f t="shared" si="37"/>
        <v>126.79999999999998</v>
      </c>
      <c r="AW387" s="50">
        <v>1963</v>
      </c>
    </row>
    <row r="388" spans="1:49" ht="10.15" customHeight="1" x14ac:dyDescent="0.2">
      <c r="A388" s="24">
        <v>42267</v>
      </c>
      <c r="B388" s="54">
        <f t="shared" si="39"/>
        <v>2015</v>
      </c>
      <c r="D388" s="17">
        <v>51.66</v>
      </c>
      <c r="E388" s="32">
        <v>29.2</v>
      </c>
      <c r="F388" s="34">
        <f t="shared" si="34"/>
        <v>3113.11</v>
      </c>
      <c r="G388" s="34"/>
      <c r="H388" s="34">
        <v>118</v>
      </c>
      <c r="I388" s="6">
        <v>141000</v>
      </c>
      <c r="J388" s="6">
        <v>133</v>
      </c>
      <c r="K388" s="7" t="s">
        <v>96</v>
      </c>
      <c r="L388" s="96">
        <v>59.72</v>
      </c>
      <c r="M388" s="80">
        <f t="shared" si="35"/>
        <v>2299.2199999999998</v>
      </c>
      <c r="N388" s="145"/>
      <c r="O388" s="3">
        <v>44</v>
      </c>
      <c r="S388" s="26">
        <v>60</v>
      </c>
      <c r="U388" s="120">
        <v>202.4571</v>
      </c>
      <c r="V388" s="120">
        <f t="shared" si="41"/>
        <v>7.1467356299999993</v>
      </c>
      <c r="W388" s="120">
        <v>202.14840000000007</v>
      </c>
      <c r="X388" s="111">
        <v>205</v>
      </c>
      <c r="Y388" s="112" t="s">
        <v>74</v>
      </c>
      <c r="Z388" s="128">
        <v>54.283779999999993</v>
      </c>
      <c r="AA388" s="91">
        <v>49.7</v>
      </c>
      <c r="AB388" s="94">
        <v>56</v>
      </c>
      <c r="AC388" s="94">
        <v>56</v>
      </c>
      <c r="AD388" s="91">
        <f t="shared" si="40"/>
        <v>2144.2093099999997</v>
      </c>
      <c r="AE388" s="95" t="s">
        <v>84</v>
      </c>
      <c r="AF388" s="55">
        <v>55.62</v>
      </c>
      <c r="AG388" s="138">
        <f t="shared" si="36"/>
        <v>2141.37</v>
      </c>
      <c r="AH388" s="78">
        <v>43.4</v>
      </c>
      <c r="AI388" s="27">
        <v>43.4</v>
      </c>
      <c r="AJ388" s="79">
        <v>70</v>
      </c>
      <c r="AK388" s="79">
        <v>70</v>
      </c>
      <c r="AM388" s="14">
        <v>52.4</v>
      </c>
      <c r="AN388" s="14">
        <v>54.1</v>
      </c>
      <c r="AO388" s="14">
        <v>73.8</v>
      </c>
      <c r="AP388" s="14">
        <v>44.8</v>
      </c>
      <c r="AQ388" s="107">
        <v>11</v>
      </c>
      <c r="AR388" s="115">
        <f t="shared" si="37"/>
        <v>129.6</v>
      </c>
      <c r="AW388" s="50">
        <v>1963</v>
      </c>
    </row>
    <row r="389" spans="1:49" ht="10.15" customHeight="1" x14ac:dyDescent="0.2">
      <c r="A389" s="24">
        <v>42268</v>
      </c>
      <c r="B389" s="54">
        <f t="shared" si="39"/>
        <v>2015</v>
      </c>
      <c r="D389" s="17">
        <v>51.66</v>
      </c>
      <c r="E389" s="32">
        <v>29.2</v>
      </c>
      <c r="F389" s="34">
        <f t="shared" ref="F389:F429" si="42">(D389+E389)*$K$1</f>
        <v>3113.11</v>
      </c>
      <c r="G389" s="34"/>
      <c r="H389" s="34">
        <v>118</v>
      </c>
      <c r="I389" s="6">
        <v>141000</v>
      </c>
      <c r="J389" s="6">
        <v>133</v>
      </c>
      <c r="K389" s="7" t="s">
        <v>96</v>
      </c>
      <c r="L389" s="96">
        <v>59.72</v>
      </c>
      <c r="M389" s="80">
        <f t="shared" ref="M389:M429" si="43">L389*$K$1</f>
        <v>2299.2199999999998</v>
      </c>
      <c r="N389" s="145"/>
      <c r="O389" s="3">
        <v>45</v>
      </c>
      <c r="S389" s="26">
        <v>60</v>
      </c>
      <c r="U389" s="120">
        <v>202.68639999999999</v>
      </c>
      <c r="V389" s="120">
        <f t="shared" si="41"/>
        <v>7.1548299199999992</v>
      </c>
      <c r="W389" s="120">
        <v>199.49070000000009</v>
      </c>
      <c r="X389" s="111">
        <v>205</v>
      </c>
      <c r="Y389" s="112" t="s">
        <v>74</v>
      </c>
      <c r="Z389" s="128">
        <v>53.677609999999987</v>
      </c>
      <c r="AA389" s="91">
        <v>48.3</v>
      </c>
      <c r="AB389" s="94">
        <v>56</v>
      </c>
      <c r="AC389" s="94">
        <v>56</v>
      </c>
      <c r="AD389" s="91">
        <f t="shared" si="40"/>
        <v>2120.2655949999994</v>
      </c>
      <c r="AE389" s="95" t="s">
        <v>72</v>
      </c>
      <c r="AF389" s="55">
        <v>55.62</v>
      </c>
      <c r="AG389" s="138">
        <f t="shared" ref="AG389:AG429" si="44">AF389*$K$1</f>
        <v>2141.37</v>
      </c>
      <c r="AH389" s="78">
        <v>44.2</v>
      </c>
      <c r="AI389" s="27">
        <v>44.2</v>
      </c>
      <c r="AJ389" s="79">
        <v>70</v>
      </c>
      <c r="AK389" s="79">
        <v>70</v>
      </c>
      <c r="AM389" s="14">
        <v>52.1</v>
      </c>
      <c r="AN389" s="14">
        <v>53.3</v>
      </c>
      <c r="AO389" s="14">
        <v>71.900000000000006</v>
      </c>
      <c r="AP389" s="14">
        <v>45.3</v>
      </c>
      <c r="AQ389" s="107">
        <v>9</v>
      </c>
      <c r="AR389" s="115">
        <f t="shared" ref="AR389:AR452" si="45">AO389+AP389+AQ389</f>
        <v>126.2</v>
      </c>
      <c r="AW389" s="50">
        <v>1963</v>
      </c>
    </row>
    <row r="390" spans="1:49" ht="10.15" customHeight="1" x14ac:dyDescent="0.2">
      <c r="A390" s="24">
        <v>42269</v>
      </c>
      <c r="B390" s="54">
        <f t="shared" si="39"/>
        <v>2015</v>
      </c>
      <c r="D390" s="17">
        <v>51.66</v>
      </c>
      <c r="E390" s="32">
        <v>29.2</v>
      </c>
      <c r="F390" s="34">
        <f t="shared" si="42"/>
        <v>3113.11</v>
      </c>
      <c r="G390" s="34"/>
      <c r="H390" s="34">
        <v>118</v>
      </c>
      <c r="I390" s="6">
        <v>141000</v>
      </c>
      <c r="J390" s="6">
        <v>133</v>
      </c>
      <c r="K390" s="7" t="s">
        <v>96</v>
      </c>
      <c r="L390" s="96">
        <v>59.72</v>
      </c>
      <c r="M390" s="80">
        <f t="shared" si="43"/>
        <v>2299.2199999999998</v>
      </c>
      <c r="N390" s="145"/>
      <c r="O390" s="3">
        <v>45</v>
      </c>
      <c r="S390" s="26">
        <v>60</v>
      </c>
      <c r="U390" s="120">
        <v>208.69929999999999</v>
      </c>
      <c r="V390" s="120">
        <f t="shared" si="41"/>
        <v>7.3670852899999995</v>
      </c>
      <c r="W390" s="120">
        <v>202.89626999999993</v>
      </c>
      <c r="X390" s="111">
        <v>218</v>
      </c>
      <c r="Y390" s="112" t="s">
        <v>115</v>
      </c>
      <c r="Z390" s="128">
        <v>53.242260000000009</v>
      </c>
      <c r="AA390" s="91">
        <v>49</v>
      </c>
      <c r="AB390" s="94">
        <v>56</v>
      </c>
      <c r="AC390" s="94">
        <v>56</v>
      </c>
      <c r="AD390" s="91">
        <f t="shared" si="40"/>
        <v>2103.0692700000004</v>
      </c>
      <c r="AE390" s="95" t="s">
        <v>72</v>
      </c>
      <c r="AF390" s="55">
        <v>55.62</v>
      </c>
      <c r="AG390" s="138">
        <f t="shared" si="44"/>
        <v>2141.37</v>
      </c>
      <c r="AH390" s="78">
        <v>44.7</v>
      </c>
      <c r="AI390" s="27">
        <v>44.7</v>
      </c>
      <c r="AJ390" s="79">
        <v>70</v>
      </c>
      <c r="AK390" s="79">
        <v>70</v>
      </c>
      <c r="AM390" s="14">
        <v>52.5</v>
      </c>
      <c r="AN390" s="14">
        <v>53.6</v>
      </c>
      <c r="AO390" s="14">
        <v>73.3</v>
      </c>
      <c r="AP390" s="14">
        <v>47.5</v>
      </c>
      <c r="AQ390" s="107">
        <v>3.3</v>
      </c>
      <c r="AR390" s="115">
        <f t="shared" si="45"/>
        <v>124.1</v>
      </c>
      <c r="AW390" s="50">
        <v>1963</v>
      </c>
    </row>
    <row r="391" spans="1:49" ht="10.15" customHeight="1" x14ac:dyDescent="0.2">
      <c r="A391" s="24">
        <v>42270</v>
      </c>
      <c r="B391" s="54">
        <f t="shared" si="39"/>
        <v>2015</v>
      </c>
      <c r="D391" s="17">
        <v>51.66</v>
      </c>
      <c r="E391" s="32">
        <v>29.2</v>
      </c>
      <c r="F391" s="34">
        <f t="shared" si="42"/>
        <v>3113.11</v>
      </c>
      <c r="G391" s="34"/>
      <c r="H391" s="34">
        <v>118</v>
      </c>
      <c r="I391" s="6">
        <v>141000</v>
      </c>
      <c r="J391" s="6">
        <v>133</v>
      </c>
      <c r="K391" s="7" t="s">
        <v>96</v>
      </c>
      <c r="L391" s="96">
        <v>59.72</v>
      </c>
      <c r="M391" s="80">
        <f t="shared" si="43"/>
        <v>2299.2199999999998</v>
      </c>
      <c r="N391" s="145"/>
      <c r="O391" s="3">
        <v>46</v>
      </c>
      <c r="S391" s="26">
        <v>60</v>
      </c>
      <c r="U391" s="120">
        <v>209.86240000000001</v>
      </c>
      <c r="V391" s="120">
        <f t="shared" si="41"/>
        <v>7.4081427199999998</v>
      </c>
      <c r="W391" s="120">
        <v>210.55297999999996</v>
      </c>
      <c r="X391" s="111">
        <v>218</v>
      </c>
      <c r="Y391" s="112" t="s">
        <v>115</v>
      </c>
      <c r="Z391" s="128">
        <v>53.705820000000017</v>
      </c>
      <c r="AA391" s="91">
        <v>49.1</v>
      </c>
      <c r="AB391" s="91">
        <v>59.6</v>
      </c>
      <c r="AC391" s="91">
        <v>59.6</v>
      </c>
      <c r="AD391" s="91">
        <f t="shared" si="40"/>
        <v>2121.3798900000006</v>
      </c>
      <c r="AE391" s="95"/>
      <c r="AF391" s="55">
        <v>55.62</v>
      </c>
      <c r="AG391" s="138">
        <f t="shared" si="44"/>
        <v>2141.37</v>
      </c>
      <c r="AH391" s="78">
        <v>46.6</v>
      </c>
      <c r="AI391" s="27">
        <v>46.6</v>
      </c>
      <c r="AJ391" s="79">
        <v>70</v>
      </c>
      <c r="AK391" s="79">
        <v>70</v>
      </c>
      <c r="AM391" s="14">
        <v>52.6</v>
      </c>
      <c r="AN391" s="14">
        <v>55.1</v>
      </c>
      <c r="AO391" s="14">
        <v>76.099999999999994</v>
      </c>
      <c r="AP391" s="14">
        <v>47.8</v>
      </c>
      <c r="AQ391" s="107">
        <v>0</v>
      </c>
      <c r="AR391" s="115">
        <f t="shared" si="45"/>
        <v>123.89999999999999</v>
      </c>
      <c r="AW391" s="50">
        <v>1963</v>
      </c>
    </row>
    <row r="392" spans="1:49" ht="10.15" customHeight="1" x14ac:dyDescent="0.2">
      <c r="A392" s="24">
        <v>42271</v>
      </c>
      <c r="B392" s="54">
        <f t="shared" si="39"/>
        <v>2015</v>
      </c>
      <c r="D392" s="17">
        <v>51.66</v>
      </c>
      <c r="E392" s="32">
        <v>29.2</v>
      </c>
      <c r="F392" s="34">
        <f t="shared" si="42"/>
        <v>3113.11</v>
      </c>
      <c r="G392" s="34"/>
      <c r="H392" s="34">
        <v>119</v>
      </c>
      <c r="I392" s="6">
        <v>141000</v>
      </c>
      <c r="J392" s="6">
        <v>133</v>
      </c>
      <c r="K392" s="7" t="s">
        <v>96</v>
      </c>
      <c r="L392" s="96">
        <v>59.72</v>
      </c>
      <c r="M392" s="80">
        <f t="shared" si="43"/>
        <v>2299.2199999999998</v>
      </c>
      <c r="N392" s="145"/>
      <c r="O392" s="3">
        <v>50</v>
      </c>
      <c r="S392" s="26">
        <v>60</v>
      </c>
      <c r="U392" s="120">
        <v>209.37860000000001</v>
      </c>
      <c r="V392" s="120">
        <f t="shared" si="41"/>
        <v>7.3910645799999992</v>
      </c>
      <c r="W392" s="120">
        <v>213.0857800000002</v>
      </c>
      <c r="X392" s="111">
        <v>218</v>
      </c>
      <c r="Y392" s="112" t="s">
        <v>115</v>
      </c>
      <c r="Z392" s="128">
        <v>53.511109999999995</v>
      </c>
      <c r="AA392" s="91">
        <v>48.5</v>
      </c>
      <c r="AB392" s="91">
        <v>59.6</v>
      </c>
      <c r="AC392" s="91">
        <v>59.6</v>
      </c>
      <c r="AD392" s="91">
        <f t="shared" si="40"/>
        <v>2113.6888449999997</v>
      </c>
      <c r="AE392" s="95"/>
      <c r="AF392" s="55">
        <v>55.62</v>
      </c>
      <c r="AG392" s="138">
        <f t="shared" si="44"/>
        <v>2141.37</v>
      </c>
      <c r="AH392" s="78">
        <v>50.7</v>
      </c>
      <c r="AI392" s="27">
        <v>50.7</v>
      </c>
      <c r="AJ392" s="79">
        <v>70</v>
      </c>
      <c r="AK392" s="79">
        <v>70</v>
      </c>
      <c r="AM392" s="14">
        <v>54.2</v>
      </c>
      <c r="AN392" s="14">
        <v>55.1</v>
      </c>
      <c r="AO392" s="14">
        <v>75.8</v>
      </c>
      <c r="AP392" s="14">
        <v>45.4</v>
      </c>
      <c r="AQ392" s="107">
        <v>0</v>
      </c>
      <c r="AR392" s="115">
        <f t="shared" si="45"/>
        <v>121.19999999999999</v>
      </c>
      <c r="AW392" s="50">
        <v>1963</v>
      </c>
    </row>
    <row r="393" spans="1:49" ht="10.15" customHeight="1" x14ac:dyDescent="0.2">
      <c r="A393" s="24">
        <v>42272</v>
      </c>
      <c r="B393" s="54">
        <f t="shared" si="39"/>
        <v>2015</v>
      </c>
      <c r="D393" s="17">
        <v>51.66</v>
      </c>
      <c r="E393" s="32">
        <v>29.2</v>
      </c>
      <c r="F393" s="34">
        <f t="shared" si="42"/>
        <v>3113.11</v>
      </c>
      <c r="G393" s="34"/>
      <c r="H393" s="34">
        <v>117</v>
      </c>
      <c r="I393" s="6">
        <v>141000</v>
      </c>
      <c r="J393" s="6">
        <v>133</v>
      </c>
      <c r="K393" s="7" t="s">
        <v>96</v>
      </c>
      <c r="L393" s="96">
        <v>59.72</v>
      </c>
      <c r="M393" s="80">
        <f t="shared" si="43"/>
        <v>2299.2199999999998</v>
      </c>
      <c r="N393" s="145"/>
      <c r="O393" s="3">
        <v>54</v>
      </c>
      <c r="S393" s="26">
        <v>60</v>
      </c>
      <c r="U393" s="120">
        <v>214.1918</v>
      </c>
      <c r="V393" s="120">
        <f t="shared" si="41"/>
        <v>7.5609705399999996</v>
      </c>
      <c r="W393" s="120">
        <v>209.64445000000003</v>
      </c>
      <c r="X393" s="111">
        <v>218</v>
      </c>
      <c r="Y393" s="112" t="s">
        <v>115</v>
      </c>
      <c r="Z393" s="128">
        <v>54.317729999999983</v>
      </c>
      <c r="AA393" s="91">
        <v>48.8</v>
      </c>
      <c r="AB393" s="91">
        <v>59.6</v>
      </c>
      <c r="AC393" s="91">
        <v>59.6</v>
      </c>
      <c r="AD393" s="91">
        <f t="shared" si="40"/>
        <v>2145.5503349999994</v>
      </c>
      <c r="AE393" s="95"/>
      <c r="AF393" s="55">
        <v>55.62</v>
      </c>
      <c r="AG393" s="138">
        <f t="shared" si="44"/>
        <v>2141.37</v>
      </c>
      <c r="AH393" s="78">
        <v>51.1</v>
      </c>
      <c r="AI393" s="27">
        <v>51.1</v>
      </c>
      <c r="AJ393" s="79">
        <v>70</v>
      </c>
      <c r="AK393" s="79">
        <v>70</v>
      </c>
      <c r="AM393" s="14">
        <v>55.8</v>
      </c>
      <c r="AN393" s="14">
        <v>56.2</v>
      </c>
      <c r="AO393" s="14">
        <v>75.400000000000006</v>
      </c>
      <c r="AP393" s="14">
        <v>45.9</v>
      </c>
      <c r="AQ393" s="107">
        <v>4.0999999999999996</v>
      </c>
      <c r="AR393" s="115">
        <f t="shared" si="45"/>
        <v>125.4</v>
      </c>
      <c r="AW393" s="50">
        <v>1963</v>
      </c>
    </row>
    <row r="394" spans="1:49" ht="10.15" customHeight="1" x14ac:dyDescent="0.2">
      <c r="A394" s="24">
        <v>42273</v>
      </c>
      <c r="B394" s="54">
        <f t="shared" si="39"/>
        <v>2015</v>
      </c>
      <c r="D394" s="17">
        <v>51.66</v>
      </c>
      <c r="E394" s="32">
        <v>29.2</v>
      </c>
      <c r="F394" s="34">
        <f t="shared" si="42"/>
        <v>3113.11</v>
      </c>
      <c r="G394" s="34"/>
      <c r="H394" s="34">
        <v>117</v>
      </c>
      <c r="I394" s="6">
        <v>141000</v>
      </c>
      <c r="J394" s="6">
        <v>133</v>
      </c>
      <c r="K394" s="7" t="s">
        <v>96</v>
      </c>
      <c r="L394" s="96">
        <v>59.72</v>
      </c>
      <c r="M394" s="80">
        <f t="shared" si="43"/>
        <v>2299.2199999999998</v>
      </c>
      <c r="N394" s="145"/>
      <c r="O394" s="3">
        <v>54</v>
      </c>
      <c r="S394" s="26">
        <v>60</v>
      </c>
      <c r="U394" s="120">
        <v>217.6259</v>
      </c>
      <c r="V394" s="120">
        <f t="shared" si="41"/>
        <v>7.6821942699999992</v>
      </c>
      <c r="W394" s="120">
        <v>213.53827999999993</v>
      </c>
      <c r="X394" s="111">
        <v>218</v>
      </c>
      <c r="Y394" s="112" t="s">
        <v>115</v>
      </c>
      <c r="Z394" s="128">
        <v>55.34563999999996</v>
      </c>
      <c r="AA394" s="91">
        <v>49.3</v>
      </c>
      <c r="AB394" s="91">
        <v>59.6</v>
      </c>
      <c r="AC394" s="91">
        <v>59.6</v>
      </c>
      <c r="AD394" s="91">
        <f t="shared" si="40"/>
        <v>2186.1527799999985</v>
      </c>
      <c r="AE394" s="95"/>
      <c r="AF394" s="55">
        <v>55.62</v>
      </c>
      <c r="AG394" s="138">
        <f t="shared" si="44"/>
        <v>2141.37</v>
      </c>
      <c r="AH394" s="78">
        <v>49.856610000000003</v>
      </c>
      <c r="AI394" s="97">
        <v>49.856610000000003</v>
      </c>
      <c r="AJ394" s="79">
        <v>70</v>
      </c>
      <c r="AK394" s="79">
        <v>70</v>
      </c>
      <c r="AM394" s="14">
        <v>55.6</v>
      </c>
      <c r="AN394" s="14">
        <v>55.3</v>
      </c>
      <c r="AO394" s="14">
        <v>74.2</v>
      </c>
      <c r="AP394" s="14">
        <v>47</v>
      </c>
      <c r="AQ394" s="107">
        <v>9.6</v>
      </c>
      <c r="AR394" s="115">
        <f t="shared" si="45"/>
        <v>130.80000000000001</v>
      </c>
      <c r="AW394" s="50">
        <v>1963</v>
      </c>
    </row>
    <row r="395" spans="1:49" ht="10.15" customHeight="1" x14ac:dyDescent="0.2">
      <c r="A395" s="24">
        <v>42274</v>
      </c>
      <c r="B395" s="54">
        <f t="shared" si="39"/>
        <v>2015</v>
      </c>
      <c r="C395" s="56"/>
      <c r="D395" s="17">
        <v>51.66</v>
      </c>
      <c r="E395" s="32">
        <v>29.2</v>
      </c>
      <c r="F395" s="34">
        <f t="shared" si="42"/>
        <v>3113.11</v>
      </c>
      <c r="G395" s="34"/>
      <c r="H395" s="34">
        <v>116</v>
      </c>
      <c r="I395" s="6">
        <v>141000</v>
      </c>
      <c r="J395" s="6">
        <v>133</v>
      </c>
      <c r="K395" s="7" t="s">
        <v>96</v>
      </c>
      <c r="L395" s="96">
        <v>59.72</v>
      </c>
      <c r="M395" s="80">
        <f t="shared" si="43"/>
        <v>2299.2199999999998</v>
      </c>
      <c r="N395" s="145"/>
      <c r="O395" s="3">
        <v>52</v>
      </c>
      <c r="S395" s="26">
        <v>60</v>
      </c>
      <c r="U395" s="120">
        <v>218.0386</v>
      </c>
      <c r="V395" s="120">
        <f t="shared" si="41"/>
        <v>7.6967625799999997</v>
      </c>
      <c r="W395" s="120">
        <v>217.13124999999999</v>
      </c>
      <c r="X395" s="111">
        <v>220</v>
      </c>
      <c r="Y395" s="112" t="s">
        <v>67</v>
      </c>
      <c r="Z395" s="128">
        <v>57.191140000000004</v>
      </c>
      <c r="AA395" s="91">
        <v>49.7</v>
      </c>
      <c r="AB395" s="91">
        <v>59.6</v>
      </c>
      <c r="AC395" s="91">
        <v>59.6</v>
      </c>
      <c r="AD395" s="91">
        <f t="shared" si="40"/>
        <v>2259.0500300000003</v>
      </c>
      <c r="AE395" s="95"/>
      <c r="AF395" s="55">
        <v>55.62</v>
      </c>
      <c r="AG395" s="138">
        <f t="shared" si="44"/>
        <v>2141.37</v>
      </c>
      <c r="AH395" s="78">
        <v>47.177300000000002</v>
      </c>
      <c r="AI395" s="97">
        <v>47.177300000000002</v>
      </c>
      <c r="AJ395" s="79">
        <v>70</v>
      </c>
      <c r="AK395" s="79">
        <v>70</v>
      </c>
      <c r="AM395" s="14">
        <v>54.9</v>
      </c>
      <c r="AN395" s="14">
        <v>55.2</v>
      </c>
      <c r="AO395" s="14">
        <v>74.7</v>
      </c>
      <c r="AP395" s="14">
        <v>46.2</v>
      </c>
      <c r="AQ395" s="107">
        <v>10</v>
      </c>
      <c r="AR395" s="115">
        <f t="shared" si="45"/>
        <v>130.9</v>
      </c>
      <c r="AW395" s="50">
        <v>1963</v>
      </c>
    </row>
    <row r="396" spans="1:49" ht="10.15" customHeight="1" x14ac:dyDescent="0.2">
      <c r="A396" s="24">
        <v>42275</v>
      </c>
      <c r="B396" s="54">
        <f t="shared" si="39"/>
        <v>2015</v>
      </c>
      <c r="D396" s="17">
        <v>51.66</v>
      </c>
      <c r="E396" s="32">
        <v>29.2</v>
      </c>
      <c r="F396" s="34">
        <f t="shared" si="42"/>
        <v>3113.11</v>
      </c>
      <c r="G396" s="34"/>
      <c r="H396" s="34">
        <v>115</v>
      </c>
      <c r="I396" s="6">
        <v>141000</v>
      </c>
      <c r="J396" s="105">
        <v>128</v>
      </c>
      <c r="K396" s="106" t="s">
        <v>98</v>
      </c>
      <c r="L396" s="96">
        <v>59.72</v>
      </c>
      <c r="M396" s="80">
        <f t="shared" si="43"/>
        <v>2299.2199999999998</v>
      </c>
      <c r="N396" s="145"/>
      <c r="O396" s="3">
        <v>49</v>
      </c>
      <c r="S396" s="26">
        <v>60</v>
      </c>
      <c r="U396" s="120">
        <v>214.41589999999999</v>
      </c>
      <c r="V396" s="120">
        <f t="shared" si="41"/>
        <v>7.5688812699999986</v>
      </c>
      <c r="W396" s="120">
        <v>218.51022000000006</v>
      </c>
      <c r="X396" s="111">
        <v>220</v>
      </c>
      <c r="Y396" s="112" t="s">
        <v>67</v>
      </c>
      <c r="Z396" s="128">
        <v>57.079822921799995</v>
      </c>
      <c r="AA396" s="91">
        <v>50.3</v>
      </c>
      <c r="AB396" s="91">
        <v>59.6</v>
      </c>
      <c r="AC396" s="91">
        <v>59.6</v>
      </c>
      <c r="AD396" s="91">
        <f t="shared" si="40"/>
        <v>2254.6530054110999</v>
      </c>
      <c r="AE396" s="95"/>
      <c r="AF396" s="55">
        <v>55.62</v>
      </c>
      <c r="AG396" s="138">
        <f t="shared" si="44"/>
        <v>2141.37</v>
      </c>
      <c r="AH396" s="78">
        <v>47.454680000000003</v>
      </c>
      <c r="AI396" s="97">
        <v>47.454680000000003</v>
      </c>
      <c r="AJ396" s="79">
        <v>70</v>
      </c>
      <c r="AK396" s="79">
        <v>70</v>
      </c>
      <c r="AM396" s="14">
        <v>54.340168053260498</v>
      </c>
      <c r="AN396" s="14">
        <v>55.3324729529972</v>
      </c>
      <c r="AO396" s="14">
        <v>73.750322956314804</v>
      </c>
      <c r="AP396" s="14">
        <v>45.097389425070197</v>
      </c>
      <c r="AQ396" s="107">
        <v>11.264752425159717</v>
      </c>
      <c r="AR396" s="115">
        <f t="shared" si="45"/>
        <v>130.11246480654472</v>
      </c>
      <c r="AW396" s="50">
        <v>1963</v>
      </c>
    </row>
    <row r="397" spans="1:49" ht="10.15" customHeight="1" x14ac:dyDescent="0.2">
      <c r="A397" s="24">
        <v>42276</v>
      </c>
      <c r="B397" s="54">
        <f t="shared" si="39"/>
        <v>2015</v>
      </c>
      <c r="C397" s="56">
        <v>42278</v>
      </c>
      <c r="D397" s="17">
        <v>51.66</v>
      </c>
      <c r="E397" s="32">
        <v>29.2</v>
      </c>
      <c r="F397" s="34">
        <f t="shared" si="42"/>
        <v>3113.11</v>
      </c>
      <c r="G397" s="34"/>
      <c r="H397" s="34">
        <v>117</v>
      </c>
      <c r="I397" s="6">
        <v>141000</v>
      </c>
      <c r="J397" s="105">
        <v>128</v>
      </c>
      <c r="K397" s="106" t="s">
        <v>98</v>
      </c>
      <c r="L397" s="96">
        <v>59.72</v>
      </c>
      <c r="M397" s="80">
        <f t="shared" si="43"/>
        <v>2299.2199999999998</v>
      </c>
      <c r="N397" s="145"/>
      <c r="O397" s="3">
        <v>50</v>
      </c>
      <c r="S397" s="26">
        <v>60</v>
      </c>
      <c r="U397" s="120">
        <v>211.53980000000001</v>
      </c>
      <c r="V397" s="120">
        <f t="shared" si="41"/>
        <v>7.4673549399999999</v>
      </c>
      <c r="W397" s="120">
        <v>216.79504081309997</v>
      </c>
      <c r="X397" s="111">
        <v>220</v>
      </c>
      <c r="Y397" s="112" t="s">
        <v>67</v>
      </c>
      <c r="Z397" s="128">
        <v>55.125539999999987</v>
      </c>
      <c r="AA397" s="91">
        <v>49.4</v>
      </c>
      <c r="AB397" s="91">
        <v>59.6</v>
      </c>
      <c r="AC397" s="91">
        <v>59.6</v>
      </c>
      <c r="AD397" s="91">
        <f t="shared" si="40"/>
        <v>2177.4588299999996</v>
      </c>
      <c r="AE397" s="95"/>
      <c r="AF397" s="55">
        <v>55.62</v>
      </c>
      <c r="AG397" s="138">
        <f t="shared" si="44"/>
        <v>2141.37</v>
      </c>
      <c r="AH397" s="78">
        <v>47.690930000000002</v>
      </c>
      <c r="AI397" s="97">
        <v>47.690930000000002</v>
      </c>
      <c r="AJ397" s="79">
        <v>70</v>
      </c>
      <c r="AK397" s="79">
        <v>70</v>
      </c>
      <c r="AM397" s="14">
        <v>54.969272482636498</v>
      </c>
      <c r="AN397" s="14">
        <v>55.375649191302998</v>
      </c>
      <c r="AO397" s="14">
        <v>74.844733845922605</v>
      </c>
      <c r="AP397" s="14">
        <v>46.466816091671397</v>
      </c>
      <c r="AQ397" s="107">
        <v>7.8162380114589904</v>
      </c>
      <c r="AR397" s="115">
        <f t="shared" si="45"/>
        <v>129.12778794905299</v>
      </c>
      <c r="AW397" s="50">
        <v>1963</v>
      </c>
    </row>
    <row r="398" spans="1:49" ht="10.15" customHeight="1" x14ac:dyDescent="0.2">
      <c r="A398" s="24">
        <v>42277</v>
      </c>
      <c r="B398" s="54">
        <f t="shared" si="39"/>
        <v>2015</v>
      </c>
      <c r="D398" s="17">
        <v>51.66</v>
      </c>
      <c r="E398" s="32">
        <v>29.2</v>
      </c>
      <c r="F398" s="34">
        <f t="shared" si="42"/>
        <v>3113.11</v>
      </c>
      <c r="G398" s="34"/>
      <c r="H398" s="34">
        <v>116</v>
      </c>
      <c r="I398" s="6">
        <v>141000</v>
      </c>
      <c r="J398" s="105">
        <v>128</v>
      </c>
      <c r="K398" s="106" t="s">
        <v>98</v>
      </c>
      <c r="L398" s="96">
        <v>59.72</v>
      </c>
      <c r="M398" s="80">
        <f t="shared" si="43"/>
        <v>2299.2199999999998</v>
      </c>
      <c r="N398" s="145"/>
      <c r="O398" s="3">
        <v>50</v>
      </c>
      <c r="S398" s="26">
        <v>60</v>
      </c>
      <c r="U398" s="120">
        <v>217.38759999999999</v>
      </c>
      <c r="V398" s="120">
        <f t="shared" si="41"/>
        <v>7.6737822799999993</v>
      </c>
      <c r="W398" s="120">
        <v>211.78183000000001</v>
      </c>
      <c r="X398" s="111">
        <v>220</v>
      </c>
      <c r="Y398" s="112" t="s">
        <v>67</v>
      </c>
      <c r="Z398" s="128">
        <v>54.772620000000025</v>
      </c>
      <c r="AA398" s="91">
        <v>50.9</v>
      </c>
      <c r="AB398" s="91">
        <v>59.6</v>
      </c>
      <c r="AC398" s="91">
        <v>59.6</v>
      </c>
      <c r="AD398" s="91">
        <f t="shared" si="40"/>
        <v>2163.5184900000008</v>
      </c>
      <c r="AE398" s="95"/>
      <c r="AF398" s="55">
        <v>55.62</v>
      </c>
      <c r="AG398" s="138">
        <f t="shared" si="44"/>
        <v>2141.37</v>
      </c>
      <c r="AH398" s="78">
        <v>46.285160000000005</v>
      </c>
      <c r="AI398" s="97">
        <v>46.285160000000005</v>
      </c>
      <c r="AJ398" s="79">
        <v>70</v>
      </c>
      <c r="AK398" s="79">
        <v>70</v>
      </c>
      <c r="AM398" s="14">
        <v>55.029201063774202</v>
      </c>
      <c r="AN398" s="14">
        <v>55.605414550669302</v>
      </c>
      <c r="AO398" s="14">
        <v>73.390830598572094</v>
      </c>
      <c r="AP398" s="14">
        <v>46.396469697053</v>
      </c>
      <c r="AQ398" s="107">
        <v>0.28625095402103901</v>
      </c>
      <c r="AR398" s="115">
        <f t="shared" si="45"/>
        <v>120.07355124964614</v>
      </c>
      <c r="AW398" s="50">
        <v>1963</v>
      </c>
    </row>
    <row r="399" spans="1:49" ht="10.15" customHeight="1" x14ac:dyDescent="0.2">
      <c r="A399" s="24">
        <v>42278</v>
      </c>
      <c r="B399" s="54">
        <f t="shared" si="39"/>
        <v>2015</v>
      </c>
      <c r="D399" s="17">
        <v>49.5</v>
      </c>
      <c r="E399" s="32">
        <v>32.299999999999997</v>
      </c>
      <c r="F399" s="34">
        <f t="shared" si="42"/>
        <v>3149.2999999999997</v>
      </c>
      <c r="G399" s="34"/>
      <c r="H399" s="34">
        <v>114</v>
      </c>
      <c r="I399" s="6">
        <v>142000</v>
      </c>
      <c r="J399" s="6">
        <v>133</v>
      </c>
      <c r="K399" s="7" t="s">
        <v>96</v>
      </c>
      <c r="L399" s="96">
        <v>57.6</v>
      </c>
      <c r="M399" s="80">
        <f t="shared" si="43"/>
        <v>2217.6</v>
      </c>
      <c r="N399" s="145"/>
      <c r="O399" s="3">
        <v>46</v>
      </c>
      <c r="S399" s="26">
        <v>60</v>
      </c>
      <c r="U399" s="120">
        <v>219.10329999999999</v>
      </c>
      <c r="V399" s="120">
        <f t="shared" si="41"/>
        <v>7.7343464899999992</v>
      </c>
      <c r="W399" s="120">
        <v>218.63911000000016</v>
      </c>
      <c r="X399" s="111">
        <v>220</v>
      </c>
      <c r="Y399" s="112" t="s">
        <v>67</v>
      </c>
      <c r="Z399" s="128">
        <v>55.42277</v>
      </c>
      <c r="AA399" s="91">
        <v>52.3</v>
      </c>
      <c r="AB399" s="91">
        <v>61.2</v>
      </c>
      <c r="AC399" s="91">
        <v>61.2</v>
      </c>
      <c r="AD399" s="91">
        <f t="shared" si="40"/>
        <v>2189.199415</v>
      </c>
      <c r="AE399" s="125" t="s">
        <v>126</v>
      </c>
      <c r="AF399" s="55">
        <v>54</v>
      </c>
      <c r="AG399" s="138">
        <f t="shared" si="44"/>
        <v>2079</v>
      </c>
      <c r="AH399" s="78">
        <v>43.824349999999995</v>
      </c>
      <c r="AI399" s="97">
        <v>43.824349999999995</v>
      </c>
      <c r="AJ399" s="79">
        <v>71</v>
      </c>
      <c r="AK399" s="79">
        <v>71</v>
      </c>
      <c r="AM399" s="14">
        <v>55.285111166483098</v>
      </c>
      <c r="AN399" s="14">
        <v>55.574948019545701</v>
      </c>
      <c r="AO399" s="14">
        <v>69.969888290546507</v>
      </c>
      <c r="AP399" s="14">
        <v>47.711803943266098</v>
      </c>
      <c r="AQ399" s="107">
        <v>0.53654352754910706</v>
      </c>
      <c r="AR399" s="115">
        <f t="shared" si="45"/>
        <v>118.21823576136173</v>
      </c>
      <c r="AW399" s="50">
        <v>1980</v>
      </c>
    </row>
    <row r="400" spans="1:49" ht="10.15" customHeight="1" x14ac:dyDescent="0.2">
      <c r="A400" s="24">
        <v>42279</v>
      </c>
      <c r="B400" s="54">
        <f t="shared" si="39"/>
        <v>2015</v>
      </c>
      <c r="D400" s="17">
        <v>49.5</v>
      </c>
      <c r="E400" s="32">
        <v>32.299999999999997</v>
      </c>
      <c r="F400" s="34">
        <f t="shared" si="42"/>
        <v>3149.2999999999997</v>
      </c>
      <c r="G400" s="34"/>
      <c r="H400" s="34">
        <v>114</v>
      </c>
      <c r="I400" s="6">
        <v>142000</v>
      </c>
      <c r="J400" s="6">
        <v>133</v>
      </c>
      <c r="K400" s="7" t="s">
        <v>96</v>
      </c>
      <c r="L400" s="96">
        <v>57.6</v>
      </c>
      <c r="M400" s="80">
        <f t="shared" si="43"/>
        <v>2217.6</v>
      </c>
      <c r="N400" s="145"/>
      <c r="O400" s="3">
        <v>47</v>
      </c>
      <c r="S400" s="26">
        <v>60</v>
      </c>
      <c r="U400" s="120">
        <v>218.9342</v>
      </c>
      <c r="V400" s="120">
        <f t="shared" si="41"/>
        <v>7.7283772599999994</v>
      </c>
      <c r="W400" s="120">
        <v>221.94966999999994</v>
      </c>
      <c r="X400" s="111">
        <v>220</v>
      </c>
      <c r="Y400" s="112" t="s">
        <v>67</v>
      </c>
      <c r="Z400" s="128">
        <v>56.518410000000003</v>
      </c>
      <c r="AA400" s="91">
        <v>53.4</v>
      </c>
      <c r="AB400" s="91">
        <v>61.2</v>
      </c>
      <c r="AC400" s="91">
        <v>61.2</v>
      </c>
      <c r="AD400" s="91">
        <f t="shared" si="40"/>
        <v>2232.4771949999999</v>
      </c>
      <c r="AE400" s="95"/>
      <c r="AF400" s="105">
        <v>54</v>
      </c>
      <c r="AG400" s="138">
        <f t="shared" si="44"/>
        <v>2079</v>
      </c>
      <c r="AH400" s="78">
        <v>47.004690000000004</v>
      </c>
      <c r="AI400" s="97">
        <v>47.004690000000004</v>
      </c>
      <c r="AJ400" s="79">
        <v>71</v>
      </c>
      <c r="AK400" s="79">
        <v>71</v>
      </c>
      <c r="AM400" s="14">
        <v>54.262102956801201</v>
      </c>
      <c r="AN400" s="14">
        <v>54.174726745352302</v>
      </c>
      <c r="AO400" s="14">
        <v>77.822841918097595</v>
      </c>
      <c r="AP400" s="14">
        <v>48.132260097093699</v>
      </c>
      <c r="AQ400" s="107">
        <v>12.868421001937682</v>
      </c>
      <c r="AR400" s="115">
        <f t="shared" si="45"/>
        <v>138.82352301712899</v>
      </c>
      <c r="AW400" s="50">
        <v>1980</v>
      </c>
    </row>
    <row r="401" spans="1:49" ht="10.15" customHeight="1" x14ac:dyDescent="0.2">
      <c r="A401" s="24">
        <v>42280</v>
      </c>
      <c r="B401" s="54">
        <f t="shared" si="39"/>
        <v>2015</v>
      </c>
      <c r="D401" s="17">
        <v>49.5</v>
      </c>
      <c r="E401" s="32">
        <v>32.299999999999997</v>
      </c>
      <c r="F401" s="34">
        <f t="shared" si="42"/>
        <v>3149.2999999999997</v>
      </c>
      <c r="G401" s="34"/>
      <c r="H401" s="34">
        <v>114</v>
      </c>
      <c r="I401" s="6">
        <v>142000</v>
      </c>
      <c r="J401" s="6">
        <v>133</v>
      </c>
      <c r="K401" s="7" t="s">
        <v>96</v>
      </c>
      <c r="L401" s="96">
        <v>57.6</v>
      </c>
      <c r="M401" s="80">
        <f t="shared" si="43"/>
        <v>2217.6</v>
      </c>
      <c r="N401" s="145"/>
      <c r="O401" s="3">
        <v>48</v>
      </c>
      <c r="S401" s="26">
        <v>60</v>
      </c>
      <c r="U401" s="120">
        <v>220.34110000000001</v>
      </c>
      <c r="V401" s="120">
        <f t="shared" si="41"/>
        <v>7.7780408300000001</v>
      </c>
      <c r="W401" s="120">
        <v>225.2976799999999</v>
      </c>
      <c r="X401" s="111">
        <v>220</v>
      </c>
      <c r="Y401" s="112" t="s">
        <v>67</v>
      </c>
      <c r="Z401" s="128">
        <v>57.149470000000001</v>
      </c>
      <c r="AA401" s="91">
        <v>53</v>
      </c>
      <c r="AB401" s="91">
        <v>61.2</v>
      </c>
      <c r="AC401" s="91">
        <v>61.2</v>
      </c>
      <c r="AD401" s="91">
        <f t="shared" si="40"/>
        <v>2257.4040650000002</v>
      </c>
      <c r="AE401" s="95"/>
      <c r="AF401" s="105">
        <v>54</v>
      </c>
      <c r="AG401" s="138">
        <f t="shared" si="44"/>
        <v>2079</v>
      </c>
      <c r="AH401" s="78">
        <v>49.284019999999998</v>
      </c>
      <c r="AI401" s="97">
        <v>49.284019999999998</v>
      </c>
      <c r="AJ401" s="79">
        <v>71</v>
      </c>
      <c r="AK401" s="79">
        <v>71</v>
      </c>
      <c r="AM401" s="14">
        <v>53.778232003570999</v>
      </c>
      <c r="AN401" s="14">
        <v>54.2890016248137</v>
      </c>
      <c r="AO401" s="14">
        <v>75.376107815483394</v>
      </c>
      <c r="AP401" s="14">
        <v>43.775003682132102</v>
      </c>
      <c r="AQ401" s="107">
        <v>16.85302251698656</v>
      </c>
      <c r="AR401" s="115">
        <f t="shared" si="45"/>
        <v>136.00413401460204</v>
      </c>
      <c r="AW401" s="50">
        <v>1980</v>
      </c>
    </row>
    <row r="402" spans="1:49" ht="10.15" customHeight="1" x14ac:dyDescent="0.2">
      <c r="A402" s="24">
        <v>42281</v>
      </c>
      <c r="B402" s="54">
        <f t="shared" si="39"/>
        <v>2015</v>
      </c>
      <c r="D402" s="17">
        <v>49.5</v>
      </c>
      <c r="E402" s="32">
        <v>32.299999999999997</v>
      </c>
      <c r="F402" s="34">
        <f t="shared" si="42"/>
        <v>3149.2999999999997</v>
      </c>
      <c r="G402" s="34"/>
      <c r="H402" s="34">
        <v>120</v>
      </c>
      <c r="I402" s="6">
        <v>142000</v>
      </c>
      <c r="J402" s="6">
        <v>133</v>
      </c>
      <c r="K402" s="7" t="s">
        <v>96</v>
      </c>
      <c r="L402" s="96">
        <v>57.6</v>
      </c>
      <c r="M402" s="80">
        <f t="shared" si="43"/>
        <v>2217.6</v>
      </c>
      <c r="N402" s="145"/>
      <c r="O402" s="3">
        <v>54</v>
      </c>
      <c r="S402" s="26">
        <v>60</v>
      </c>
      <c r="U402" s="120">
        <v>221.77</v>
      </c>
      <c r="V402" s="120">
        <f t="shared" si="41"/>
        <v>7.828481</v>
      </c>
      <c r="W402" s="120">
        <v>224.93719000000013</v>
      </c>
      <c r="X402" s="111">
        <v>220</v>
      </c>
      <c r="Y402" s="112" t="s">
        <v>67</v>
      </c>
      <c r="Z402" s="128">
        <v>57.925280000000001</v>
      </c>
      <c r="AA402" s="91">
        <v>54.3</v>
      </c>
      <c r="AB402" s="91">
        <v>61.2</v>
      </c>
      <c r="AC402" s="91">
        <v>61.2</v>
      </c>
      <c r="AD402" s="91">
        <f t="shared" si="40"/>
        <v>2288.0485600000002</v>
      </c>
      <c r="AE402" s="95"/>
      <c r="AF402" s="105">
        <v>54</v>
      </c>
      <c r="AG402" s="138">
        <f t="shared" si="44"/>
        <v>2079</v>
      </c>
      <c r="AH402" s="78">
        <v>53.25573</v>
      </c>
      <c r="AI402" s="97">
        <v>53.25573</v>
      </c>
      <c r="AJ402" s="79">
        <v>71</v>
      </c>
      <c r="AK402" s="79">
        <v>71</v>
      </c>
      <c r="AM402" s="14">
        <v>50.863681089836803</v>
      </c>
      <c r="AN402" s="14">
        <v>50.6596624229322</v>
      </c>
      <c r="AO402" s="14">
        <v>76.265237771405097</v>
      </c>
      <c r="AP402" s="14">
        <v>36.050104448012299</v>
      </c>
      <c r="AQ402" s="107">
        <v>14.976230092858627</v>
      </c>
      <c r="AR402" s="115">
        <f t="shared" si="45"/>
        <v>127.29157231227603</v>
      </c>
      <c r="AW402" s="50">
        <v>1980</v>
      </c>
    </row>
    <row r="403" spans="1:49" ht="10.15" customHeight="1" x14ac:dyDescent="0.2">
      <c r="A403" s="24">
        <v>42282</v>
      </c>
      <c r="B403" s="54">
        <f t="shared" si="39"/>
        <v>2015</v>
      </c>
      <c r="D403" s="17">
        <v>49.5</v>
      </c>
      <c r="E403" s="32">
        <v>32.299999999999997</v>
      </c>
      <c r="F403" s="34">
        <f t="shared" si="42"/>
        <v>3149.2999999999997</v>
      </c>
      <c r="G403" s="34"/>
      <c r="H403" s="34">
        <v>117</v>
      </c>
      <c r="I403" s="6">
        <v>142000</v>
      </c>
      <c r="J403" s="105">
        <v>129</v>
      </c>
      <c r="K403" s="106" t="s">
        <v>99</v>
      </c>
      <c r="L403" s="96">
        <v>57.6</v>
      </c>
      <c r="M403" s="80">
        <f t="shared" si="43"/>
        <v>2217.6</v>
      </c>
      <c r="N403" s="145"/>
      <c r="O403" s="3">
        <v>56</v>
      </c>
      <c r="S403" s="26">
        <v>60</v>
      </c>
      <c r="U403" s="120">
        <v>222.45519999999999</v>
      </c>
      <c r="V403" s="120">
        <f t="shared" si="41"/>
        <v>7.8526685599999988</v>
      </c>
      <c r="W403" s="120">
        <v>222.68579000000003</v>
      </c>
      <c r="X403" s="111">
        <v>223</v>
      </c>
      <c r="Y403" s="112" t="s">
        <v>68</v>
      </c>
      <c r="Z403" s="128">
        <v>57.395470000000003</v>
      </c>
      <c r="AA403" s="91">
        <v>53.7</v>
      </c>
      <c r="AB403" s="94">
        <v>59.9</v>
      </c>
      <c r="AC403" s="94">
        <v>59.9</v>
      </c>
      <c r="AD403" s="91">
        <f t="shared" ref="AD403:AD434" si="46">Z403*$AD$1</f>
        <v>2267.1210650000003</v>
      </c>
      <c r="AE403" s="110" t="s">
        <v>68</v>
      </c>
      <c r="AF403" s="105">
        <v>54</v>
      </c>
      <c r="AG403" s="138">
        <f t="shared" si="44"/>
        <v>2079</v>
      </c>
      <c r="AH403" s="78">
        <v>51.571469999999998</v>
      </c>
      <c r="AI403" s="97">
        <v>51.571469999999998</v>
      </c>
      <c r="AJ403" s="79">
        <v>71</v>
      </c>
      <c r="AK403" s="79">
        <v>71</v>
      </c>
      <c r="AM403" s="14">
        <v>50.726892124605698</v>
      </c>
      <c r="AN403" s="14">
        <v>50.172337894416103</v>
      </c>
      <c r="AO403" s="14">
        <v>74.450514131098601</v>
      </c>
      <c r="AP403" s="14">
        <v>33.973782069682997</v>
      </c>
      <c r="AQ403" s="107">
        <v>21.631176971661553</v>
      </c>
      <c r="AR403" s="115">
        <f t="shared" si="45"/>
        <v>130.05547317244316</v>
      </c>
      <c r="AW403" s="50">
        <v>1980</v>
      </c>
    </row>
    <row r="404" spans="1:49" ht="10.15" customHeight="1" x14ac:dyDescent="0.2">
      <c r="A404" s="24">
        <v>42283</v>
      </c>
      <c r="B404" s="54">
        <f t="shared" si="39"/>
        <v>2015</v>
      </c>
      <c r="D404" s="17">
        <v>49.5</v>
      </c>
      <c r="E404" s="32">
        <v>32.299999999999997</v>
      </c>
      <c r="F404" s="34">
        <f t="shared" si="42"/>
        <v>3149.2999999999997</v>
      </c>
      <c r="G404" s="34"/>
      <c r="H404" s="34">
        <v>116</v>
      </c>
      <c r="I404" s="6">
        <v>142000</v>
      </c>
      <c r="J404" s="105">
        <v>129</v>
      </c>
      <c r="K404" s="106" t="s">
        <v>99</v>
      </c>
      <c r="L404" s="96">
        <v>57.6</v>
      </c>
      <c r="M404" s="80">
        <f t="shared" si="43"/>
        <v>2217.6</v>
      </c>
      <c r="N404" s="145"/>
      <c r="O404" s="3">
        <v>55</v>
      </c>
      <c r="S404" s="26">
        <v>60</v>
      </c>
      <c r="U404" s="120">
        <v>225.62129999999999</v>
      </c>
      <c r="V404" s="120">
        <f t="shared" si="41"/>
        <v>7.9644318899999993</v>
      </c>
      <c r="W404" s="120">
        <v>222.18390000000002</v>
      </c>
      <c r="X404" s="111">
        <v>223</v>
      </c>
      <c r="Y404" s="112" t="s">
        <v>68</v>
      </c>
      <c r="Z404" s="128">
        <v>56.17257</v>
      </c>
      <c r="AA404" s="91">
        <v>52.4</v>
      </c>
      <c r="AB404" s="94">
        <v>59.9</v>
      </c>
      <c r="AC404" s="94">
        <v>59.9</v>
      </c>
      <c r="AD404" s="91">
        <f t="shared" si="46"/>
        <v>2218.816515</v>
      </c>
      <c r="AE404" s="95" t="s">
        <v>68</v>
      </c>
      <c r="AF404" s="105">
        <v>54</v>
      </c>
      <c r="AG404" s="138">
        <f t="shared" si="44"/>
        <v>2079</v>
      </c>
      <c r="AH404" s="78">
        <v>51.585300000000004</v>
      </c>
      <c r="AI404" s="97">
        <v>51.585300000000004</v>
      </c>
      <c r="AJ404" s="79">
        <v>71</v>
      </c>
      <c r="AK404" s="79">
        <v>71</v>
      </c>
      <c r="AM404" s="14">
        <v>51.102445671651097</v>
      </c>
      <c r="AN404" s="14">
        <v>50.498260861878002</v>
      </c>
      <c r="AO404" s="14">
        <v>74.050244421487903</v>
      </c>
      <c r="AP404" s="14">
        <v>37.738600374720697</v>
      </c>
      <c r="AQ404" s="107">
        <v>22.501551985739066</v>
      </c>
      <c r="AR404" s="115">
        <f t="shared" si="45"/>
        <v>134.29039678194766</v>
      </c>
      <c r="AW404" s="50">
        <v>1980</v>
      </c>
    </row>
    <row r="405" spans="1:49" ht="10.15" customHeight="1" x14ac:dyDescent="0.2">
      <c r="A405" s="24">
        <v>42284</v>
      </c>
      <c r="B405" s="54">
        <f t="shared" si="39"/>
        <v>2015</v>
      </c>
      <c r="D405" s="17">
        <v>49.5</v>
      </c>
      <c r="E405" s="32">
        <v>32.299999999999997</v>
      </c>
      <c r="F405" s="34">
        <f t="shared" si="42"/>
        <v>3149.2999999999997</v>
      </c>
      <c r="G405" s="34"/>
      <c r="H405" s="34">
        <v>119</v>
      </c>
      <c r="I405" s="6">
        <v>142000</v>
      </c>
      <c r="J405" s="105">
        <v>129</v>
      </c>
      <c r="K405" s="106" t="s">
        <v>99</v>
      </c>
      <c r="L405" s="96">
        <v>57.6</v>
      </c>
      <c r="M405" s="80">
        <f t="shared" si="43"/>
        <v>2217.6</v>
      </c>
      <c r="N405" s="145"/>
      <c r="O405" s="3">
        <v>54</v>
      </c>
      <c r="S405" s="26">
        <v>60</v>
      </c>
      <c r="U405" s="120">
        <v>225.07689999999999</v>
      </c>
      <c r="V405" s="120">
        <f t="shared" si="41"/>
        <v>7.9452145699999992</v>
      </c>
      <c r="W405" s="120">
        <v>230.14149000000006</v>
      </c>
      <c r="X405" s="111">
        <v>223</v>
      </c>
      <c r="Y405" s="112" t="s">
        <v>68</v>
      </c>
      <c r="Z405" s="128">
        <v>56.647910000000003</v>
      </c>
      <c r="AA405" s="91">
        <v>51.7</v>
      </c>
      <c r="AB405" s="94">
        <v>59.9</v>
      </c>
      <c r="AC405" s="94">
        <v>59.9</v>
      </c>
      <c r="AD405" s="91">
        <f t="shared" si="46"/>
        <v>2237.5924450000002</v>
      </c>
      <c r="AE405" s="95" t="s">
        <v>68</v>
      </c>
      <c r="AF405" s="105">
        <v>54</v>
      </c>
      <c r="AG405" s="138">
        <f t="shared" si="44"/>
        <v>2079</v>
      </c>
      <c r="AH405" s="78">
        <v>51.458169999999996</v>
      </c>
      <c r="AI405" s="97">
        <v>51.458169999999996</v>
      </c>
      <c r="AJ405" s="79">
        <v>71</v>
      </c>
      <c r="AK405" s="79">
        <v>71</v>
      </c>
      <c r="AM405" s="14">
        <v>54.031732905170003</v>
      </c>
      <c r="AN405" s="14">
        <v>53.723957080093399</v>
      </c>
      <c r="AO405" s="14">
        <v>71.181093588534694</v>
      </c>
      <c r="AP405" s="14">
        <v>43.0347595154959</v>
      </c>
      <c r="AQ405" s="107">
        <v>12.190181393370258</v>
      </c>
      <c r="AR405" s="115">
        <f t="shared" si="45"/>
        <v>126.40603449740085</v>
      </c>
      <c r="AW405" s="50">
        <v>1980</v>
      </c>
    </row>
    <row r="406" spans="1:49" ht="10.15" customHeight="1" x14ac:dyDescent="0.2">
      <c r="A406" s="24">
        <v>42285</v>
      </c>
      <c r="B406" s="54">
        <f t="shared" si="39"/>
        <v>2015</v>
      </c>
      <c r="D406" s="17">
        <v>49.5</v>
      </c>
      <c r="E406" s="32">
        <v>32.299999999999997</v>
      </c>
      <c r="F406" s="34">
        <f t="shared" si="42"/>
        <v>3149.2999999999997</v>
      </c>
      <c r="G406" s="34"/>
      <c r="H406" s="34">
        <v>122</v>
      </c>
      <c r="I406" s="6">
        <v>142000</v>
      </c>
      <c r="J406" s="105">
        <v>129</v>
      </c>
      <c r="K406" s="106" t="s">
        <v>99</v>
      </c>
      <c r="L406" s="96">
        <v>57.6</v>
      </c>
      <c r="M406" s="80">
        <f t="shared" si="43"/>
        <v>2217.6</v>
      </c>
      <c r="N406" s="145"/>
      <c r="O406" s="3">
        <v>54</v>
      </c>
      <c r="S406" s="26">
        <v>60</v>
      </c>
      <c r="U406" s="120">
        <v>221.97329999999999</v>
      </c>
      <c r="V406" s="120">
        <f t="shared" si="41"/>
        <v>7.83565749</v>
      </c>
      <c r="W406" s="120">
        <v>231.32606999999996</v>
      </c>
      <c r="X406" s="111">
        <v>223</v>
      </c>
      <c r="Y406" s="112" t="s">
        <v>68</v>
      </c>
      <c r="Z406" s="128">
        <v>57.262610000000002</v>
      </c>
      <c r="AA406" s="91">
        <v>52.6</v>
      </c>
      <c r="AB406" s="94">
        <v>59.9</v>
      </c>
      <c r="AC406" s="94">
        <v>59.9</v>
      </c>
      <c r="AD406" s="91">
        <f t="shared" si="46"/>
        <v>2261.8730949999999</v>
      </c>
      <c r="AE406" s="95" t="s">
        <v>68</v>
      </c>
      <c r="AF406" s="105">
        <v>54</v>
      </c>
      <c r="AG406" s="138">
        <f t="shared" si="44"/>
        <v>2079</v>
      </c>
      <c r="AH406" s="78">
        <v>49.973959999999998</v>
      </c>
      <c r="AI406" s="97">
        <v>49.973959999999998</v>
      </c>
      <c r="AJ406" s="79">
        <v>71</v>
      </c>
      <c r="AK406" s="79">
        <v>71</v>
      </c>
      <c r="AM406" s="14">
        <v>53.6268670995441</v>
      </c>
      <c r="AN406" s="14">
        <v>54.065970965008603</v>
      </c>
      <c r="AO406" s="14">
        <v>77.255732502960797</v>
      </c>
      <c r="AP406" s="14">
        <v>46.074228717131298</v>
      </c>
      <c r="AQ406" s="107">
        <v>6.641554904884031</v>
      </c>
      <c r="AR406" s="115">
        <f t="shared" si="45"/>
        <v>129.97151612497612</v>
      </c>
      <c r="AW406" s="50">
        <v>1980</v>
      </c>
    </row>
    <row r="407" spans="1:49" ht="10.15" customHeight="1" x14ac:dyDescent="0.2">
      <c r="A407" s="24">
        <v>42286</v>
      </c>
      <c r="B407" s="54">
        <f t="shared" si="39"/>
        <v>2015</v>
      </c>
      <c r="D407" s="17">
        <v>49.5</v>
      </c>
      <c r="E407" s="32">
        <v>32.299999999999997</v>
      </c>
      <c r="F407" s="34">
        <f t="shared" si="42"/>
        <v>3149.2999999999997</v>
      </c>
      <c r="G407" s="34"/>
      <c r="H407" s="34">
        <v>119</v>
      </c>
      <c r="I407" s="6">
        <v>142000</v>
      </c>
      <c r="J407" s="6">
        <v>133</v>
      </c>
      <c r="K407" s="7" t="s">
        <v>96</v>
      </c>
      <c r="L407" s="96">
        <v>57.6</v>
      </c>
      <c r="M407" s="80">
        <f t="shared" si="43"/>
        <v>2217.6</v>
      </c>
      <c r="N407" s="145"/>
      <c r="O407" s="3">
        <v>51</v>
      </c>
      <c r="S407" s="26">
        <v>60</v>
      </c>
      <c r="U407" s="120">
        <v>224.9239</v>
      </c>
      <c r="V407" s="120">
        <f t="shared" si="41"/>
        <v>7.9398136699999995</v>
      </c>
      <c r="W407" s="120">
        <v>225.91219999999996</v>
      </c>
      <c r="X407" s="111">
        <v>223</v>
      </c>
      <c r="Y407" s="112" t="s">
        <v>68</v>
      </c>
      <c r="Z407" s="128">
        <v>56.75712</v>
      </c>
      <c r="AA407" s="91">
        <v>52.9</v>
      </c>
      <c r="AB407" s="94">
        <v>59.9</v>
      </c>
      <c r="AC407" s="94">
        <v>59.9</v>
      </c>
      <c r="AD407" s="91">
        <f t="shared" si="46"/>
        <v>2241.9062399999998</v>
      </c>
      <c r="AE407" s="95" t="s">
        <v>68</v>
      </c>
      <c r="AF407" s="105">
        <v>54</v>
      </c>
      <c r="AG407" s="138">
        <f t="shared" si="44"/>
        <v>2079</v>
      </c>
      <c r="AH407" s="78">
        <v>49.537199999999999</v>
      </c>
      <c r="AI407" s="97">
        <v>49.537199999999999</v>
      </c>
      <c r="AJ407" s="79">
        <v>71</v>
      </c>
      <c r="AK407" s="79">
        <v>71</v>
      </c>
      <c r="AM407" s="14">
        <v>53.139549193864902</v>
      </c>
      <c r="AN407" s="14">
        <v>54.549798245684599</v>
      </c>
      <c r="AO407" s="14">
        <v>79.330812211460497</v>
      </c>
      <c r="AP407" s="14">
        <v>47.345895561961399</v>
      </c>
      <c r="AQ407" s="107">
        <v>14.251779255830323</v>
      </c>
      <c r="AR407" s="115">
        <f t="shared" si="45"/>
        <v>140.92848702925221</v>
      </c>
      <c r="AW407" s="50">
        <v>1980</v>
      </c>
    </row>
    <row r="408" spans="1:49" ht="10.15" customHeight="1" x14ac:dyDescent="0.2">
      <c r="A408" s="24">
        <v>42287</v>
      </c>
      <c r="B408" s="54">
        <f t="shared" si="39"/>
        <v>2015</v>
      </c>
      <c r="D408" s="17">
        <v>49.5</v>
      </c>
      <c r="E408" s="32">
        <v>32.299999999999997</v>
      </c>
      <c r="F408" s="34">
        <f t="shared" si="42"/>
        <v>3149.2999999999997</v>
      </c>
      <c r="G408" s="34"/>
      <c r="H408" s="34">
        <v>125</v>
      </c>
      <c r="I408" s="6">
        <v>142000</v>
      </c>
      <c r="J408" s="6">
        <v>133</v>
      </c>
      <c r="K408" s="7" t="s">
        <v>96</v>
      </c>
      <c r="L408" s="96">
        <v>57.6</v>
      </c>
      <c r="M408" s="80">
        <f t="shared" si="43"/>
        <v>2217.6</v>
      </c>
      <c r="N408" s="145"/>
      <c r="O408" s="3">
        <v>52</v>
      </c>
      <c r="S408" s="26">
        <v>60</v>
      </c>
      <c r="U408" s="120">
        <v>226.19409999999999</v>
      </c>
      <c r="V408" s="120">
        <f t="shared" si="41"/>
        <v>7.9846517299999986</v>
      </c>
      <c r="W408" s="120">
        <v>223.78522000000009</v>
      </c>
      <c r="X408" s="120">
        <v>225</v>
      </c>
      <c r="Z408" s="128">
        <v>55.40831</v>
      </c>
      <c r="AA408" s="91">
        <v>51.9</v>
      </c>
      <c r="AB408" s="91">
        <v>61.2</v>
      </c>
      <c r="AC408" s="91">
        <v>61.2</v>
      </c>
      <c r="AD408" s="91">
        <f t="shared" si="46"/>
        <v>2188.6282449999999</v>
      </c>
      <c r="AF408" s="105">
        <v>54</v>
      </c>
      <c r="AG408" s="138">
        <f t="shared" si="44"/>
        <v>2079</v>
      </c>
      <c r="AH408" s="78">
        <v>50.722279999999998</v>
      </c>
      <c r="AI408" s="97">
        <v>50.722279999999998</v>
      </c>
      <c r="AJ408" s="79">
        <v>71</v>
      </c>
      <c r="AK408" s="79">
        <v>71</v>
      </c>
      <c r="AM408" s="14">
        <v>53.239280581162298</v>
      </c>
      <c r="AN408" s="14">
        <v>54.351979731101999</v>
      </c>
      <c r="AO408" s="14">
        <v>76.132759696645493</v>
      </c>
      <c r="AP408" s="14">
        <v>45.033428529225702</v>
      </c>
      <c r="AQ408" s="107">
        <v>21.304275542865923</v>
      </c>
      <c r="AR408" s="115">
        <f t="shared" si="45"/>
        <v>142.47046376873712</v>
      </c>
      <c r="AW408" s="50">
        <v>1980</v>
      </c>
    </row>
    <row r="409" spans="1:49" ht="10.15" customHeight="1" x14ac:dyDescent="0.2">
      <c r="A409" s="24">
        <v>42288</v>
      </c>
      <c r="B409" s="54">
        <f t="shared" si="39"/>
        <v>2015</v>
      </c>
      <c r="D409" s="17">
        <v>49.5</v>
      </c>
      <c r="E409" s="32">
        <v>32.299999999999997</v>
      </c>
      <c r="F409" s="34">
        <f t="shared" si="42"/>
        <v>3149.2999999999997</v>
      </c>
      <c r="G409" s="34"/>
      <c r="H409" s="34">
        <v>122</v>
      </c>
      <c r="I409" s="6">
        <v>142000</v>
      </c>
      <c r="J409" s="6">
        <v>133</v>
      </c>
      <c r="K409" s="7" t="s">
        <v>96</v>
      </c>
      <c r="L409" s="96">
        <v>57.6</v>
      </c>
      <c r="M409" s="80">
        <f t="shared" si="43"/>
        <v>2217.6</v>
      </c>
      <c r="N409" s="145"/>
      <c r="O409" s="3">
        <v>54</v>
      </c>
      <c r="S409" s="26">
        <v>60</v>
      </c>
      <c r="U409" s="120">
        <v>224.572</v>
      </c>
      <c r="V409" s="120">
        <f t="shared" si="41"/>
        <v>7.9273915999999991</v>
      </c>
      <c r="W409" s="120">
        <v>228.69497999999996</v>
      </c>
      <c r="X409" s="120">
        <v>225</v>
      </c>
      <c r="Z409" s="128">
        <v>56.73527</v>
      </c>
      <c r="AA409" s="91">
        <v>53.3</v>
      </c>
      <c r="AB409" s="91">
        <v>61.2</v>
      </c>
      <c r="AC409" s="91">
        <v>61.2</v>
      </c>
      <c r="AD409" s="91">
        <f t="shared" si="46"/>
        <v>2241.043165</v>
      </c>
      <c r="AF409" s="105">
        <v>54</v>
      </c>
      <c r="AG409" s="138">
        <f t="shared" si="44"/>
        <v>2079</v>
      </c>
      <c r="AH409" s="78">
        <v>48.25779</v>
      </c>
      <c r="AI409" s="97">
        <v>48.25779</v>
      </c>
      <c r="AJ409" s="79">
        <v>71</v>
      </c>
      <c r="AK409" s="79">
        <v>71</v>
      </c>
      <c r="AM409" s="14">
        <v>53.463960054874399</v>
      </c>
      <c r="AN409" s="14">
        <v>54.651407585344202</v>
      </c>
      <c r="AO409" s="14">
        <v>76.332271583757205</v>
      </c>
      <c r="AP409" s="14">
        <v>40.142790755548504</v>
      </c>
      <c r="AQ409" s="107">
        <v>24.134473974248412</v>
      </c>
      <c r="AR409" s="115">
        <f t="shared" si="45"/>
        <v>140.60953631355412</v>
      </c>
      <c r="AW409" s="50">
        <v>1980</v>
      </c>
    </row>
    <row r="410" spans="1:49" ht="10.15" customHeight="1" x14ac:dyDescent="0.2">
      <c r="A410" s="24">
        <v>42289</v>
      </c>
      <c r="B410" s="54">
        <f t="shared" si="39"/>
        <v>2015</v>
      </c>
      <c r="D410" s="17">
        <v>49.5</v>
      </c>
      <c r="E410" s="32">
        <v>32.299999999999997</v>
      </c>
      <c r="F410" s="34">
        <f t="shared" si="42"/>
        <v>3149.2999999999997</v>
      </c>
      <c r="G410" s="34"/>
      <c r="H410" s="34">
        <v>124</v>
      </c>
      <c r="I410" s="6">
        <v>142000</v>
      </c>
      <c r="J410" s="6">
        <v>133</v>
      </c>
      <c r="K410" s="7" t="s">
        <v>96</v>
      </c>
      <c r="L410" s="96">
        <v>57.6</v>
      </c>
      <c r="M410" s="80">
        <f t="shared" si="43"/>
        <v>2217.6</v>
      </c>
      <c r="N410" s="145"/>
      <c r="O410" s="3">
        <v>51</v>
      </c>
      <c r="S410" s="26">
        <v>60</v>
      </c>
      <c r="U410" s="120">
        <v>223.3246</v>
      </c>
      <c r="V410" s="120">
        <f t="shared" si="41"/>
        <v>7.8833583799999998</v>
      </c>
      <c r="W410" s="120">
        <v>228.83413999999993</v>
      </c>
      <c r="X410" s="120">
        <v>225</v>
      </c>
      <c r="Z410" s="128">
        <v>56.589010000000002</v>
      </c>
      <c r="AA410" s="91">
        <v>53.7</v>
      </c>
      <c r="AB410" s="91">
        <v>61.2</v>
      </c>
      <c r="AC410" s="91">
        <v>61.2</v>
      </c>
      <c r="AD410" s="91">
        <f t="shared" si="46"/>
        <v>2235.265895</v>
      </c>
      <c r="AF410" s="105">
        <v>54</v>
      </c>
      <c r="AG410" s="138">
        <f t="shared" si="44"/>
        <v>2079</v>
      </c>
      <c r="AH410" s="78">
        <v>46.432970000000005</v>
      </c>
      <c r="AI410" s="97">
        <v>46.432970000000005</v>
      </c>
      <c r="AJ410" s="79">
        <v>71</v>
      </c>
      <c r="AK410" s="79">
        <v>71</v>
      </c>
      <c r="AM410" s="14">
        <v>52.573199657828702</v>
      </c>
      <c r="AN410" s="14">
        <v>53.498841391033601</v>
      </c>
      <c r="AO410" s="14">
        <v>76.343359973342302</v>
      </c>
      <c r="AP410" s="14">
        <v>39.322339655964399</v>
      </c>
      <c r="AQ410" s="107">
        <v>24.79632393921997</v>
      </c>
      <c r="AR410" s="115">
        <f t="shared" si="45"/>
        <v>140.46202356852666</v>
      </c>
      <c r="AW410" s="50">
        <v>1980</v>
      </c>
    </row>
    <row r="411" spans="1:49" ht="10.15" customHeight="1" x14ac:dyDescent="0.2">
      <c r="A411" s="24">
        <v>42290</v>
      </c>
      <c r="B411" s="54">
        <f t="shared" si="39"/>
        <v>2015</v>
      </c>
      <c r="D411" s="17">
        <v>49.5</v>
      </c>
      <c r="E411" s="32">
        <v>32.299999999999997</v>
      </c>
      <c r="F411" s="34">
        <f t="shared" si="42"/>
        <v>3149.2999999999997</v>
      </c>
      <c r="G411" s="34"/>
      <c r="H411" s="34">
        <v>126</v>
      </c>
      <c r="I411" s="6">
        <v>142000</v>
      </c>
      <c r="J411" s="6">
        <v>133</v>
      </c>
      <c r="K411" s="7" t="s">
        <v>96</v>
      </c>
      <c r="L411" s="96">
        <v>57.6</v>
      </c>
      <c r="M411" s="80">
        <f t="shared" si="43"/>
        <v>2217.6</v>
      </c>
      <c r="N411" s="145"/>
      <c r="O411" s="3">
        <v>50</v>
      </c>
      <c r="S411" s="26">
        <v>60</v>
      </c>
      <c r="U411" s="120">
        <v>220.2062</v>
      </c>
      <c r="V411" s="120">
        <f t="shared" si="41"/>
        <v>7.7732788599999996</v>
      </c>
      <c r="W411" s="120">
        <v>229.65354999999997</v>
      </c>
      <c r="X411" s="120">
        <v>225</v>
      </c>
      <c r="Z411" s="128">
        <v>55.131979999999999</v>
      </c>
      <c r="AA411" s="91">
        <v>53.5</v>
      </c>
      <c r="AB411" s="91">
        <v>61.2</v>
      </c>
      <c r="AC411" s="91">
        <v>61.2</v>
      </c>
      <c r="AD411" s="91">
        <f t="shared" si="46"/>
        <v>2177.7132099999999</v>
      </c>
      <c r="AF411" s="105">
        <v>54</v>
      </c>
      <c r="AG411" s="138">
        <f t="shared" si="44"/>
        <v>2079</v>
      </c>
      <c r="AH411" s="78">
        <v>48.227209999999999</v>
      </c>
      <c r="AI411" s="97">
        <v>48.227209999999999</v>
      </c>
      <c r="AJ411" s="79">
        <v>71</v>
      </c>
      <c r="AK411" s="79">
        <v>71</v>
      </c>
      <c r="AM411" s="14">
        <v>53.5398227587688</v>
      </c>
      <c r="AN411" s="14">
        <v>54.469541306483897</v>
      </c>
      <c r="AO411" s="14">
        <v>75.936505233635103</v>
      </c>
      <c r="AP411" s="14">
        <v>41.7178986999782</v>
      </c>
      <c r="AQ411" s="107">
        <v>23.08020404139533</v>
      </c>
      <c r="AR411" s="115">
        <f t="shared" si="45"/>
        <v>140.73460797500863</v>
      </c>
      <c r="AW411" s="50">
        <v>1980</v>
      </c>
    </row>
    <row r="412" spans="1:49" ht="10.15" customHeight="1" x14ac:dyDescent="0.2">
      <c r="A412" s="24">
        <v>42291</v>
      </c>
      <c r="B412" s="54">
        <f t="shared" si="39"/>
        <v>2015</v>
      </c>
      <c r="D412" s="17">
        <v>49.5</v>
      </c>
      <c r="E412" s="32">
        <v>32.299999999999997</v>
      </c>
      <c r="F412" s="34">
        <f t="shared" si="42"/>
        <v>3149.2999999999997</v>
      </c>
      <c r="G412" s="34"/>
      <c r="H412" s="34">
        <v>126</v>
      </c>
      <c r="I412" s="6">
        <v>142000</v>
      </c>
      <c r="J412" s="6">
        <v>133</v>
      </c>
      <c r="K412" s="7" t="s">
        <v>96</v>
      </c>
      <c r="L412" s="96">
        <v>57.6</v>
      </c>
      <c r="M412" s="80">
        <f t="shared" si="43"/>
        <v>2217.6</v>
      </c>
      <c r="N412" s="145"/>
      <c r="O412" s="3">
        <v>51</v>
      </c>
      <c r="S412" s="26">
        <v>60</v>
      </c>
      <c r="U412" s="120">
        <v>221.5249</v>
      </c>
      <c r="V412" s="120">
        <f t="shared" si="41"/>
        <v>7.8198289699999997</v>
      </c>
      <c r="W412" s="120">
        <v>226.01334999999997</v>
      </c>
      <c r="X412" s="120">
        <v>225</v>
      </c>
      <c r="Z412" s="128">
        <v>56.271230000000003</v>
      </c>
      <c r="AA412" s="91">
        <v>53.2</v>
      </c>
      <c r="AB412" s="91">
        <v>61.2</v>
      </c>
      <c r="AC412" s="91">
        <v>61.2</v>
      </c>
      <c r="AD412" s="91">
        <f t="shared" si="46"/>
        <v>2222.713585</v>
      </c>
      <c r="AF412" s="105">
        <v>54</v>
      </c>
      <c r="AG412" s="138">
        <f t="shared" si="44"/>
        <v>2079</v>
      </c>
      <c r="AH412" s="78">
        <v>46.311089999999993</v>
      </c>
      <c r="AI412" s="97">
        <v>46.311089999999993</v>
      </c>
      <c r="AJ412" s="79">
        <v>71</v>
      </c>
      <c r="AK412" s="79">
        <v>71</v>
      </c>
      <c r="AM412" s="14">
        <v>53.009913435706302</v>
      </c>
      <c r="AN412" s="14">
        <v>52.883862807287102</v>
      </c>
      <c r="AO412" s="14">
        <v>75.556197957392001</v>
      </c>
      <c r="AP412" s="14">
        <v>45.266159739781301</v>
      </c>
      <c r="AQ412" s="107">
        <v>14.748333507960366</v>
      </c>
      <c r="AR412" s="115">
        <f t="shared" si="45"/>
        <v>135.57069120513367</v>
      </c>
      <c r="AW412" s="50">
        <v>1980</v>
      </c>
    </row>
    <row r="413" spans="1:49" ht="10.15" customHeight="1" x14ac:dyDescent="0.2">
      <c r="A413" s="24">
        <v>42292</v>
      </c>
      <c r="B413" s="54">
        <f t="shared" si="39"/>
        <v>2015</v>
      </c>
      <c r="D413" s="17">
        <v>49.5</v>
      </c>
      <c r="E413" s="32">
        <v>32.299999999999997</v>
      </c>
      <c r="F413" s="34">
        <f t="shared" si="42"/>
        <v>3149.2999999999997</v>
      </c>
      <c r="G413" s="34"/>
      <c r="H413" s="34">
        <v>122</v>
      </c>
      <c r="I413" s="6">
        <v>142000</v>
      </c>
      <c r="J413" s="6">
        <v>133</v>
      </c>
      <c r="K413" s="7" t="s">
        <v>96</v>
      </c>
      <c r="L413" s="96">
        <v>57.6</v>
      </c>
      <c r="M413" s="80">
        <f t="shared" si="43"/>
        <v>2217.6</v>
      </c>
      <c r="N413" s="145"/>
      <c r="O413" s="3">
        <v>49</v>
      </c>
      <c r="S413" s="26">
        <v>60</v>
      </c>
      <c r="U413" s="120">
        <v>226.45439999999999</v>
      </c>
      <c r="V413" s="120">
        <f t="shared" si="41"/>
        <v>7.9938403199999994</v>
      </c>
      <c r="W413" s="120">
        <v>222.01272</v>
      </c>
      <c r="X413" s="120">
        <v>225</v>
      </c>
      <c r="Z413" s="128">
        <v>56.986980000000003</v>
      </c>
      <c r="AA413" s="91">
        <v>53.6</v>
      </c>
      <c r="AB413" s="91">
        <v>61.2</v>
      </c>
      <c r="AC413" s="91">
        <v>61.2</v>
      </c>
      <c r="AD413" s="91">
        <f t="shared" si="46"/>
        <v>2250.9857099999999</v>
      </c>
      <c r="AF413" s="105">
        <v>54</v>
      </c>
      <c r="AG413" s="138">
        <f t="shared" si="44"/>
        <v>2079</v>
      </c>
      <c r="AH413" s="78">
        <v>48.295519999999996</v>
      </c>
      <c r="AI413" s="97">
        <v>48.295519999999996</v>
      </c>
      <c r="AJ413" s="79">
        <v>71</v>
      </c>
      <c r="AK413" s="79">
        <v>71</v>
      </c>
      <c r="AM413" s="14">
        <v>53.417230033817098</v>
      </c>
      <c r="AN413" s="14">
        <v>57.435683619753803</v>
      </c>
      <c r="AO413" s="14">
        <v>75.683815069475301</v>
      </c>
      <c r="AP413" s="14">
        <v>45.169022428614099</v>
      </c>
      <c r="AQ413" s="107">
        <v>14.002357551234192</v>
      </c>
      <c r="AR413" s="115">
        <f t="shared" si="45"/>
        <v>134.85519504932358</v>
      </c>
      <c r="AW413" s="50">
        <v>1980</v>
      </c>
    </row>
    <row r="414" spans="1:49" ht="10.15" customHeight="1" x14ac:dyDescent="0.2">
      <c r="A414" s="24">
        <v>42293</v>
      </c>
      <c r="B414" s="54">
        <f t="shared" si="39"/>
        <v>2015</v>
      </c>
      <c r="D414" s="17">
        <v>49.5</v>
      </c>
      <c r="E414" s="32">
        <v>32.299999999999997</v>
      </c>
      <c r="F414" s="34">
        <f t="shared" si="42"/>
        <v>3149.2999999999997</v>
      </c>
      <c r="G414" s="34"/>
      <c r="H414" s="34">
        <v>122</v>
      </c>
      <c r="I414" s="6">
        <v>142000</v>
      </c>
      <c r="J414" s="6">
        <v>133</v>
      </c>
      <c r="K414" s="7" t="s">
        <v>96</v>
      </c>
      <c r="L414" s="96">
        <v>57.6</v>
      </c>
      <c r="M414" s="80">
        <f t="shared" si="43"/>
        <v>2217.6</v>
      </c>
      <c r="N414" s="145"/>
      <c r="O414" s="3">
        <v>51</v>
      </c>
      <c r="S414" s="26">
        <v>60</v>
      </c>
      <c r="U414" s="120">
        <v>226.67</v>
      </c>
      <c r="V414" s="120">
        <f t="shared" si="41"/>
        <v>8.0014509999999994</v>
      </c>
      <c r="W414" s="120">
        <v>224.83920000000003</v>
      </c>
      <c r="X414" s="120">
        <v>225</v>
      </c>
      <c r="Z414" s="128">
        <v>55.62032</v>
      </c>
      <c r="AA414" s="91">
        <v>54</v>
      </c>
      <c r="AB414" s="91">
        <v>61.2</v>
      </c>
      <c r="AC414" s="91">
        <v>61.2</v>
      </c>
      <c r="AD414" s="91">
        <f t="shared" si="46"/>
        <v>2197.0026400000002</v>
      </c>
      <c r="AF414" s="105">
        <v>54</v>
      </c>
      <c r="AG414" s="138">
        <f t="shared" si="44"/>
        <v>2079</v>
      </c>
      <c r="AH414" s="78">
        <v>47.950569999999999</v>
      </c>
      <c r="AI414" s="97">
        <v>47.950569999999999</v>
      </c>
      <c r="AJ414" s="79">
        <v>71</v>
      </c>
      <c r="AK414" s="79">
        <v>71</v>
      </c>
      <c r="AM414" s="14">
        <v>49.626883751409999</v>
      </c>
      <c r="AN414" s="14">
        <v>50.586525155008502</v>
      </c>
      <c r="AO414" s="14">
        <v>75.817024263287706</v>
      </c>
      <c r="AP414" s="14">
        <v>44.937960696617701</v>
      </c>
      <c r="AQ414" s="107">
        <v>10.486261642460928</v>
      </c>
      <c r="AR414" s="115">
        <f t="shared" si="45"/>
        <v>131.24124660236635</v>
      </c>
      <c r="AW414" s="50">
        <v>1980</v>
      </c>
    </row>
    <row r="415" spans="1:49" ht="10.15" customHeight="1" x14ac:dyDescent="0.2">
      <c r="A415" s="24">
        <v>42294</v>
      </c>
      <c r="B415" s="54">
        <f t="shared" si="39"/>
        <v>2015</v>
      </c>
      <c r="D415" s="17">
        <v>49.5</v>
      </c>
      <c r="E415" s="32">
        <v>32.299999999999997</v>
      </c>
      <c r="F415" s="34">
        <f t="shared" si="42"/>
        <v>3149.2999999999997</v>
      </c>
      <c r="G415" s="34"/>
      <c r="H415" s="34">
        <v>124</v>
      </c>
      <c r="I415" s="6">
        <v>142000</v>
      </c>
      <c r="J415" s="6">
        <v>133</v>
      </c>
      <c r="K415" s="7" t="s">
        <v>96</v>
      </c>
      <c r="L415" s="96">
        <v>57.6</v>
      </c>
      <c r="M415" s="80">
        <f t="shared" si="43"/>
        <v>2217.6</v>
      </c>
      <c r="N415" s="145"/>
      <c r="O415" s="3">
        <v>51</v>
      </c>
      <c r="S415" s="26">
        <v>60</v>
      </c>
      <c r="U415" s="120">
        <v>227.30189999999999</v>
      </c>
      <c r="V415" s="120">
        <f t="shared" si="41"/>
        <v>8.0237570699999985</v>
      </c>
      <c r="W415" s="120">
        <v>228.55991999999992</v>
      </c>
      <c r="X415" s="120">
        <v>225</v>
      </c>
      <c r="Z415" s="128">
        <v>52.622010000000003</v>
      </c>
      <c r="AA415" s="91">
        <v>54.4</v>
      </c>
      <c r="AB415" s="91">
        <v>61.2</v>
      </c>
      <c r="AC415" s="91">
        <v>61.2</v>
      </c>
      <c r="AD415" s="91">
        <f t="shared" si="46"/>
        <v>2078.569395</v>
      </c>
      <c r="AF415" s="105">
        <v>54</v>
      </c>
      <c r="AG415" s="138">
        <f t="shared" si="44"/>
        <v>2079</v>
      </c>
      <c r="AH415" s="78">
        <v>48.411749999999998</v>
      </c>
      <c r="AI415" s="97">
        <v>48.411749999999998</v>
      </c>
      <c r="AJ415" s="79">
        <v>71</v>
      </c>
      <c r="AK415" s="79">
        <v>71</v>
      </c>
      <c r="AM415" s="14">
        <v>51.100921341413297</v>
      </c>
      <c r="AN415" s="14">
        <v>52.575702743204999</v>
      </c>
      <c r="AO415" s="14">
        <v>76.277751636199</v>
      </c>
      <c r="AP415" s="14">
        <v>45.602551184495198</v>
      </c>
      <c r="AQ415" s="107">
        <v>20.966712968912489</v>
      </c>
      <c r="AR415" s="115">
        <f t="shared" si="45"/>
        <v>142.8470157896067</v>
      </c>
      <c r="AW415" s="50">
        <v>1980</v>
      </c>
    </row>
    <row r="416" spans="1:49" ht="10.15" customHeight="1" x14ac:dyDescent="0.2">
      <c r="A416" s="24">
        <v>42295</v>
      </c>
      <c r="B416" s="54">
        <f t="shared" si="39"/>
        <v>2015</v>
      </c>
      <c r="D416" s="17">
        <v>49.5</v>
      </c>
      <c r="E416" s="32">
        <v>32.299999999999997</v>
      </c>
      <c r="F416" s="34">
        <f t="shared" si="42"/>
        <v>3149.2999999999997</v>
      </c>
      <c r="G416" s="34"/>
      <c r="H416" s="34">
        <v>123</v>
      </c>
      <c r="I416" s="6">
        <v>142000</v>
      </c>
      <c r="J416" s="6">
        <v>133</v>
      </c>
      <c r="K416" s="7" t="s">
        <v>96</v>
      </c>
      <c r="L416" s="96">
        <v>57.6</v>
      </c>
      <c r="M416" s="80">
        <f t="shared" si="43"/>
        <v>2217.6</v>
      </c>
      <c r="N416" s="145"/>
      <c r="O416" s="3">
        <v>51</v>
      </c>
      <c r="S416" s="26">
        <v>60</v>
      </c>
      <c r="U416" s="120">
        <v>225.72900000000001</v>
      </c>
      <c r="V416" s="120">
        <f t="shared" si="41"/>
        <v>7.9682336999999999</v>
      </c>
      <c r="W416" s="120">
        <v>230.80724000000001</v>
      </c>
      <c r="X416" s="120">
        <v>225</v>
      </c>
      <c r="Z416" s="128">
        <v>53.345260000000003</v>
      </c>
      <c r="AA416" s="91">
        <v>54.8</v>
      </c>
      <c r="AB416" s="91">
        <v>61.2</v>
      </c>
      <c r="AC416" s="91">
        <v>61.2</v>
      </c>
      <c r="AD416" s="91">
        <f t="shared" si="46"/>
        <v>2107.1377700000003</v>
      </c>
      <c r="AF416" s="105">
        <v>54</v>
      </c>
      <c r="AG416" s="138">
        <f t="shared" si="44"/>
        <v>2079</v>
      </c>
      <c r="AH416" s="78">
        <v>49.224580000000003</v>
      </c>
      <c r="AI416" s="97">
        <v>49.224580000000003</v>
      </c>
      <c r="AJ416" s="79">
        <v>71</v>
      </c>
      <c r="AK416" s="79">
        <v>71</v>
      </c>
      <c r="AM416" s="14">
        <v>49.625978422571102</v>
      </c>
      <c r="AN416" s="14">
        <v>50.684317425486398</v>
      </c>
      <c r="AO416" s="14">
        <v>74.301937469870893</v>
      </c>
      <c r="AP416" s="14">
        <v>44.354488476860602</v>
      </c>
      <c r="AQ416" s="107">
        <v>21.98272946694539</v>
      </c>
      <c r="AR416" s="115">
        <f t="shared" si="45"/>
        <v>140.63915541367689</v>
      </c>
      <c r="AW416" s="50">
        <v>1980</v>
      </c>
    </row>
    <row r="417" spans="1:49" ht="10.15" customHeight="1" x14ac:dyDescent="0.2">
      <c r="A417" s="24">
        <v>42296</v>
      </c>
      <c r="B417" s="54">
        <f t="shared" si="39"/>
        <v>2015</v>
      </c>
      <c r="D417" s="17">
        <v>49.5</v>
      </c>
      <c r="E417" s="32">
        <v>32.299999999999997</v>
      </c>
      <c r="F417" s="34">
        <f t="shared" si="42"/>
        <v>3149.2999999999997</v>
      </c>
      <c r="G417" s="34"/>
      <c r="H417" s="34">
        <v>124</v>
      </c>
      <c r="I417" s="6">
        <v>142000</v>
      </c>
      <c r="J417" s="6">
        <v>133</v>
      </c>
      <c r="K417" s="7" t="s">
        <v>96</v>
      </c>
      <c r="L417" s="96">
        <v>57.6</v>
      </c>
      <c r="M417" s="80">
        <f t="shared" si="43"/>
        <v>2217.6</v>
      </c>
      <c r="N417" s="145"/>
      <c r="O417" s="3">
        <v>52</v>
      </c>
      <c r="S417" s="26">
        <v>60</v>
      </c>
      <c r="U417" s="120">
        <v>225.7698</v>
      </c>
      <c r="V417" s="120">
        <f t="shared" si="41"/>
        <v>7.9696739399999998</v>
      </c>
      <c r="W417" s="120">
        <v>232.60192000000004</v>
      </c>
      <c r="X417" s="111">
        <v>225</v>
      </c>
      <c r="Y417" s="110" t="s">
        <v>113</v>
      </c>
      <c r="Z417" s="128">
        <v>53.849170000000001</v>
      </c>
      <c r="AA417" s="91">
        <v>54.6</v>
      </c>
      <c r="AB417" s="94">
        <v>59.7</v>
      </c>
      <c r="AC417" s="94">
        <v>59.7</v>
      </c>
      <c r="AD417" s="91">
        <f t="shared" si="46"/>
        <v>2127.0422149999999</v>
      </c>
      <c r="AE417" s="110" t="s">
        <v>113</v>
      </c>
      <c r="AF417" s="105">
        <v>54</v>
      </c>
      <c r="AG417" s="138">
        <f t="shared" si="44"/>
        <v>2079</v>
      </c>
      <c r="AH417" s="78">
        <v>48.887239999999998</v>
      </c>
      <c r="AI417" s="97">
        <v>48.887239999999998</v>
      </c>
      <c r="AJ417" s="79">
        <v>71</v>
      </c>
      <c r="AK417" s="79">
        <v>71</v>
      </c>
      <c r="AM417" s="14">
        <v>52.549208733755798</v>
      </c>
      <c r="AN417" s="14">
        <v>53.014828934522299</v>
      </c>
      <c r="AO417" s="14">
        <v>76.277152903047593</v>
      </c>
      <c r="AP417" s="14">
        <v>44.6191659499612</v>
      </c>
      <c r="AQ417" s="107">
        <v>22.783978992997639</v>
      </c>
      <c r="AR417" s="115">
        <f t="shared" si="45"/>
        <v>143.68029784600643</v>
      </c>
      <c r="AW417" s="50">
        <v>1980</v>
      </c>
    </row>
    <row r="418" spans="1:49" ht="10.15" customHeight="1" x14ac:dyDescent="0.2">
      <c r="A418" s="24">
        <v>42297</v>
      </c>
      <c r="B418" s="54">
        <f t="shared" si="39"/>
        <v>2015</v>
      </c>
      <c r="D418" s="17">
        <v>49.5</v>
      </c>
      <c r="E418" s="32">
        <v>32.299999999999997</v>
      </c>
      <c r="F418" s="34">
        <f t="shared" si="42"/>
        <v>3149.2999999999997</v>
      </c>
      <c r="G418" s="34"/>
      <c r="H418" s="34">
        <v>122</v>
      </c>
      <c r="I418" s="6">
        <v>142000</v>
      </c>
      <c r="J418" s="6">
        <v>133</v>
      </c>
      <c r="K418" s="7" t="s">
        <v>96</v>
      </c>
      <c r="L418" s="96">
        <v>57.6</v>
      </c>
      <c r="M418" s="80">
        <f t="shared" si="43"/>
        <v>2217.6</v>
      </c>
      <c r="N418" s="145"/>
      <c r="O418" s="3">
        <v>52</v>
      </c>
      <c r="S418" s="26">
        <v>60</v>
      </c>
      <c r="U418" s="120">
        <v>220.0651</v>
      </c>
      <c r="V418" s="120">
        <f t="shared" si="41"/>
        <v>7.7682980299999986</v>
      </c>
      <c r="W418" s="120">
        <v>227.36354999999992</v>
      </c>
      <c r="X418" s="111">
        <v>225</v>
      </c>
      <c r="Y418" s="110" t="s">
        <v>113</v>
      </c>
      <c r="Z418" s="128">
        <v>55.115220000000001</v>
      </c>
      <c r="AA418" s="91">
        <v>55.2</v>
      </c>
      <c r="AB418" s="94">
        <v>59.7</v>
      </c>
      <c r="AC418" s="94">
        <v>59.7</v>
      </c>
      <c r="AD418" s="91">
        <f t="shared" si="46"/>
        <v>2177.0511900000001</v>
      </c>
      <c r="AE418" s="110" t="s">
        <v>113</v>
      </c>
      <c r="AF418" s="105">
        <v>54</v>
      </c>
      <c r="AG418" s="138">
        <f t="shared" si="44"/>
        <v>2079</v>
      </c>
      <c r="AH418" s="78">
        <v>50.093309999999995</v>
      </c>
      <c r="AI418" s="97">
        <v>50.093309999999995</v>
      </c>
      <c r="AJ418" s="79">
        <v>71</v>
      </c>
      <c r="AK418" s="79">
        <v>71</v>
      </c>
      <c r="AM418" s="14">
        <v>53.960450886173</v>
      </c>
      <c r="AN418" s="14">
        <v>54.996802914560497</v>
      </c>
      <c r="AO418" s="14">
        <v>75.872076555169599</v>
      </c>
      <c r="AP418" s="14">
        <v>42.713066297742998</v>
      </c>
      <c r="AQ418" s="107">
        <v>23.631200769797612</v>
      </c>
      <c r="AR418" s="115">
        <f t="shared" si="45"/>
        <v>142.21634362271021</v>
      </c>
      <c r="AW418" s="50">
        <v>1980</v>
      </c>
    </row>
    <row r="419" spans="1:49" ht="10.15" customHeight="1" x14ac:dyDescent="0.2">
      <c r="A419" s="24">
        <v>42298</v>
      </c>
      <c r="B419" s="54">
        <f t="shared" si="39"/>
        <v>2015</v>
      </c>
      <c r="D419" s="17">
        <v>49.5</v>
      </c>
      <c r="E419" s="32">
        <v>32.299999999999997</v>
      </c>
      <c r="F419" s="34">
        <f t="shared" si="42"/>
        <v>3149.2999999999997</v>
      </c>
      <c r="G419" s="34"/>
      <c r="H419" s="34">
        <v>120</v>
      </c>
      <c r="I419" s="6">
        <v>142000</v>
      </c>
      <c r="J419" s="6">
        <v>133</v>
      </c>
      <c r="K419" s="7" t="s">
        <v>96</v>
      </c>
      <c r="L419" s="96">
        <v>57.6</v>
      </c>
      <c r="M419" s="80">
        <f t="shared" si="43"/>
        <v>2217.6</v>
      </c>
      <c r="N419" s="145"/>
      <c r="O419" s="3">
        <v>54</v>
      </c>
      <c r="S419" s="26">
        <v>60</v>
      </c>
      <c r="U419" s="120">
        <v>223.7259</v>
      </c>
      <c r="V419" s="120">
        <f t="shared" si="41"/>
        <v>7.897524269999999</v>
      </c>
      <c r="W419" s="120">
        <v>224.02116999999976</v>
      </c>
      <c r="X419" s="130">
        <v>225</v>
      </c>
      <c r="Y419" s="110" t="s">
        <v>113</v>
      </c>
      <c r="Z419" s="128">
        <v>55.341320000000003</v>
      </c>
      <c r="AA419" s="91">
        <v>55.4</v>
      </c>
      <c r="AB419" s="94">
        <v>59.7</v>
      </c>
      <c r="AC419" s="94">
        <v>59.7</v>
      </c>
      <c r="AD419" s="91">
        <f t="shared" si="46"/>
        <v>2185.9821400000001</v>
      </c>
      <c r="AE419" s="110" t="s">
        <v>113</v>
      </c>
      <c r="AF419" s="105">
        <v>54</v>
      </c>
      <c r="AG419" s="138">
        <f t="shared" si="44"/>
        <v>2079</v>
      </c>
      <c r="AH419" s="78">
        <v>47.899300000000004</v>
      </c>
      <c r="AI419" s="97">
        <v>47.899300000000004</v>
      </c>
      <c r="AJ419" s="79">
        <v>71</v>
      </c>
      <c r="AK419" s="79">
        <v>71</v>
      </c>
      <c r="AM419" s="14">
        <v>51.8261156689031</v>
      </c>
      <c r="AN419" s="14">
        <v>52.768653763435502</v>
      </c>
      <c r="AO419" s="14">
        <v>78.5051418465155</v>
      </c>
      <c r="AP419" s="14">
        <v>42.873119158815399</v>
      </c>
      <c r="AQ419" s="107">
        <v>19.525272067005368</v>
      </c>
      <c r="AR419" s="115">
        <f t="shared" si="45"/>
        <v>140.90353307233627</v>
      </c>
      <c r="AW419" s="50">
        <v>1980</v>
      </c>
    </row>
    <row r="420" spans="1:49" ht="10.15" customHeight="1" x14ac:dyDescent="0.2">
      <c r="A420" s="24">
        <v>42299</v>
      </c>
      <c r="B420" s="54">
        <f t="shared" si="39"/>
        <v>2015</v>
      </c>
      <c r="D420" s="17">
        <v>49.5</v>
      </c>
      <c r="E420" s="32">
        <v>32.299999999999997</v>
      </c>
      <c r="F420" s="34">
        <f t="shared" si="42"/>
        <v>3149.2999999999997</v>
      </c>
      <c r="G420" s="34"/>
      <c r="H420" s="34">
        <v>124</v>
      </c>
      <c r="I420" s="6">
        <v>142000</v>
      </c>
      <c r="J420" s="6">
        <v>133</v>
      </c>
      <c r="K420" s="7" t="s">
        <v>96</v>
      </c>
      <c r="L420" s="96">
        <v>57.6</v>
      </c>
      <c r="M420" s="80">
        <f t="shared" si="43"/>
        <v>2217.6</v>
      </c>
      <c r="N420" s="145"/>
      <c r="O420" s="3">
        <v>50</v>
      </c>
      <c r="S420" s="26">
        <v>60</v>
      </c>
      <c r="U420" s="120">
        <v>224.49430000000001</v>
      </c>
      <c r="V420" s="120">
        <f t="shared" si="41"/>
        <v>7.9246487899999991</v>
      </c>
      <c r="W420" s="120">
        <v>226.88479000000007</v>
      </c>
      <c r="X420" s="111">
        <v>229</v>
      </c>
      <c r="Y420" s="110" t="s">
        <v>121</v>
      </c>
      <c r="Z420" s="128">
        <v>55.645000000000003</v>
      </c>
      <c r="AA420" s="91">
        <v>54.4</v>
      </c>
      <c r="AB420" s="94">
        <v>59.9</v>
      </c>
      <c r="AC420" s="94">
        <v>59.9</v>
      </c>
      <c r="AD420" s="91">
        <f t="shared" si="46"/>
        <v>2197.9775</v>
      </c>
      <c r="AE420" s="110" t="s">
        <v>112</v>
      </c>
      <c r="AF420" s="105">
        <v>54</v>
      </c>
      <c r="AG420" s="138">
        <f t="shared" si="44"/>
        <v>2079</v>
      </c>
      <c r="AH420" s="78">
        <v>49.385640000000002</v>
      </c>
      <c r="AI420" s="97">
        <v>49.385640000000002</v>
      </c>
      <c r="AJ420" s="79">
        <v>71</v>
      </c>
      <c r="AK420" s="79">
        <v>71</v>
      </c>
      <c r="AM420" s="14">
        <v>52.480220746074103</v>
      </c>
      <c r="AN420" s="14">
        <v>52.295864465585403</v>
      </c>
      <c r="AO420" s="14">
        <v>76.071836639165795</v>
      </c>
      <c r="AP420" s="14">
        <v>41.759192285449402</v>
      </c>
      <c r="AQ420" s="107">
        <v>12.322324985734703</v>
      </c>
      <c r="AR420" s="115">
        <f t="shared" si="45"/>
        <v>130.15335391034989</v>
      </c>
      <c r="AW420" s="50">
        <v>1980</v>
      </c>
    </row>
    <row r="421" spans="1:49" ht="10.15" customHeight="1" x14ac:dyDescent="0.2">
      <c r="A421" s="24">
        <v>42300</v>
      </c>
      <c r="B421" s="54">
        <f t="shared" si="39"/>
        <v>2015</v>
      </c>
      <c r="D421" s="17">
        <v>49.5</v>
      </c>
      <c r="E421" s="32">
        <v>32.299999999999997</v>
      </c>
      <c r="F421" s="34">
        <f t="shared" si="42"/>
        <v>3149.2999999999997</v>
      </c>
      <c r="G421" s="34"/>
      <c r="H421" s="34">
        <v>126</v>
      </c>
      <c r="I421" s="6">
        <v>142000</v>
      </c>
      <c r="J421" s="6">
        <v>133</v>
      </c>
      <c r="K421" s="7" t="s">
        <v>96</v>
      </c>
      <c r="L421" s="96">
        <v>57.6</v>
      </c>
      <c r="M421" s="80">
        <f t="shared" si="43"/>
        <v>2217.6</v>
      </c>
      <c r="N421" s="145"/>
      <c r="O421" s="3">
        <v>52</v>
      </c>
      <c r="S421" s="26">
        <v>60</v>
      </c>
      <c r="U421" s="120">
        <v>226.94489999999999</v>
      </c>
      <c r="V421" s="120">
        <f t="shared" si="41"/>
        <v>8.011154969999998</v>
      </c>
      <c r="W421" s="120">
        <v>228.06485999999992</v>
      </c>
      <c r="X421" s="111">
        <v>229</v>
      </c>
      <c r="Y421" s="110" t="s">
        <v>121</v>
      </c>
      <c r="Z421" s="128">
        <v>56.701929999999997</v>
      </c>
      <c r="AA421" s="91">
        <v>54.2</v>
      </c>
      <c r="AB421" s="94">
        <v>59.9</v>
      </c>
      <c r="AC421" s="94">
        <v>59.9</v>
      </c>
      <c r="AD421" s="91">
        <f t="shared" si="46"/>
        <v>2239.7262350000001</v>
      </c>
      <c r="AE421" s="110" t="s">
        <v>112</v>
      </c>
      <c r="AF421" s="105">
        <v>54</v>
      </c>
      <c r="AG421" s="138">
        <f t="shared" si="44"/>
        <v>2079</v>
      </c>
      <c r="AH421" s="78">
        <v>49.079070000000002</v>
      </c>
      <c r="AI421" s="97">
        <v>49.079070000000002</v>
      </c>
      <c r="AJ421" s="79">
        <v>71</v>
      </c>
      <c r="AK421" s="79">
        <v>71</v>
      </c>
      <c r="AM421" s="14">
        <v>52.883736175544399</v>
      </c>
      <c r="AN421" s="14">
        <v>52.775407470155599</v>
      </c>
      <c r="AO421" s="14">
        <v>78.185451216774197</v>
      </c>
      <c r="AP421" s="14">
        <v>43.7257473857535</v>
      </c>
      <c r="AQ421" s="107">
        <v>16.85935906362792</v>
      </c>
      <c r="AR421" s="115">
        <f t="shared" si="45"/>
        <v>138.77055766615561</v>
      </c>
      <c r="AW421" s="50">
        <v>1980</v>
      </c>
    </row>
    <row r="422" spans="1:49" ht="10.15" customHeight="1" x14ac:dyDescent="0.2">
      <c r="A422" s="24">
        <v>42301</v>
      </c>
      <c r="B422" s="54">
        <f t="shared" si="39"/>
        <v>2015</v>
      </c>
      <c r="D422" s="17">
        <v>49.5</v>
      </c>
      <c r="E422" s="32">
        <v>32.299999999999997</v>
      </c>
      <c r="F422" s="34">
        <f t="shared" si="42"/>
        <v>3149.2999999999997</v>
      </c>
      <c r="G422" s="34"/>
      <c r="H422" s="34">
        <v>125</v>
      </c>
      <c r="I422" s="6">
        <v>142000</v>
      </c>
      <c r="J422" s="6">
        <v>133</v>
      </c>
      <c r="K422" s="7" t="s">
        <v>96</v>
      </c>
      <c r="L422" s="96">
        <v>57.6</v>
      </c>
      <c r="M422" s="80">
        <f t="shared" si="43"/>
        <v>2217.6</v>
      </c>
      <c r="N422" s="145"/>
      <c r="O422" s="3">
        <v>53</v>
      </c>
      <c r="S422" s="26">
        <v>60</v>
      </c>
      <c r="U422" s="120">
        <v>226.69919999999999</v>
      </c>
      <c r="V422" s="120">
        <f t="shared" si="41"/>
        <v>8.0024817599999984</v>
      </c>
      <c r="W422" s="120">
        <v>225.21134000000012</v>
      </c>
      <c r="X422" s="120">
        <v>228</v>
      </c>
      <c r="Y422" s="131" t="s">
        <v>122</v>
      </c>
      <c r="Z422" s="91">
        <v>58.018189999999997</v>
      </c>
      <c r="AA422" s="91">
        <v>54.2</v>
      </c>
      <c r="AB422" s="91">
        <v>61.2</v>
      </c>
      <c r="AC422" s="91">
        <v>61.2</v>
      </c>
      <c r="AD422" s="91">
        <f t="shared" si="46"/>
        <v>2291.7185049999998</v>
      </c>
      <c r="AE422" s="95"/>
      <c r="AF422" s="105">
        <v>54</v>
      </c>
      <c r="AG422" s="138">
        <f t="shared" si="44"/>
        <v>2079</v>
      </c>
      <c r="AH422" s="78">
        <v>52.693550000000002</v>
      </c>
      <c r="AI422" s="97">
        <v>52.693550000000002</v>
      </c>
      <c r="AJ422" s="79">
        <v>71</v>
      </c>
      <c r="AK422" s="79">
        <v>71</v>
      </c>
      <c r="AM422" s="14">
        <v>52.499685253020097</v>
      </c>
      <c r="AN422" s="14">
        <v>52.644607532725203</v>
      </c>
      <c r="AO422" s="14">
        <v>77.724410201438104</v>
      </c>
      <c r="AP422" s="14">
        <v>43.209279446584297</v>
      </c>
      <c r="AQ422" s="107">
        <v>12.750898501450679</v>
      </c>
      <c r="AR422" s="115">
        <f t="shared" si="45"/>
        <v>133.68458814947309</v>
      </c>
      <c r="AW422" s="50">
        <v>1980</v>
      </c>
    </row>
    <row r="423" spans="1:49" ht="10.15" customHeight="1" x14ac:dyDescent="0.2">
      <c r="A423" s="24">
        <v>42302</v>
      </c>
      <c r="B423" s="54">
        <f t="shared" si="39"/>
        <v>2015</v>
      </c>
      <c r="D423" s="17">
        <v>49.5</v>
      </c>
      <c r="E423" s="32">
        <v>32.299999999999997</v>
      </c>
      <c r="F423" s="34">
        <f t="shared" si="42"/>
        <v>3149.2999999999997</v>
      </c>
      <c r="G423" s="34"/>
      <c r="H423" s="34">
        <v>122</v>
      </c>
      <c r="I423" s="6">
        <v>142000</v>
      </c>
      <c r="J423" s="6">
        <v>133</v>
      </c>
      <c r="K423" s="7" t="s">
        <v>96</v>
      </c>
      <c r="L423" s="96">
        <v>57.6</v>
      </c>
      <c r="M423" s="80">
        <f t="shared" si="43"/>
        <v>2217.6</v>
      </c>
      <c r="N423" s="145"/>
      <c r="O423" s="3">
        <v>55</v>
      </c>
      <c r="S423" s="26">
        <v>60</v>
      </c>
      <c r="U423" s="120">
        <v>224.9136</v>
      </c>
      <c r="V423" s="120">
        <f t="shared" si="41"/>
        <v>7.9394500799999994</v>
      </c>
      <c r="W423" s="120">
        <v>230.31798999999995</v>
      </c>
      <c r="X423" s="120">
        <v>228</v>
      </c>
      <c r="Y423" s="131" t="s">
        <v>122</v>
      </c>
      <c r="Z423" s="91">
        <v>58.148870000000002</v>
      </c>
      <c r="AA423" s="91">
        <v>53.8</v>
      </c>
      <c r="AB423" s="91">
        <v>61.2</v>
      </c>
      <c r="AC423" s="91">
        <v>61.2</v>
      </c>
      <c r="AD423" s="91">
        <f t="shared" si="46"/>
        <v>2296.880365</v>
      </c>
      <c r="AE423" s="95"/>
      <c r="AF423" s="105">
        <v>54</v>
      </c>
      <c r="AG423" s="138">
        <f t="shared" si="44"/>
        <v>2079</v>
      </c>
      <c r="AH423" s="78">
        <v>48.711640000000003</v>
      </c>
      <c r="AI423" s="97">
        <v>48.711640000000003</v>
      </c>
      <c r="AJ423" s="79">
        <v>71</v>
      </c>
      <c r="AK423" s="79">
        <v>71</v>
      </c>
      <c r="AM423" s="14">
        <v>51.335979272701103</v>
      </c>
      <c r="AN423" s="14">
        <v>50.809998076580101</v>
      </c>
      <c r="AO423" s="14">
        <v>78.904865188775204</v>
      </c>
      <c r="AP423" s="14">
        <v>45.303218977252598</v>
      </c>
      <c r="AQ423" s="107">
        <v>10.992279428589653</v>
      </c>
      <c r="AR423" s="115">
        <f t="shared" si="45"/>
        <v>135.20036359461744</v>
      </c>
      <c r="AW423" s="50">
        <v>1980</v>
      </c>
    </row>
    <row r="424" spans="1:49" ht="10.15" customHeight="1" x14ac:dyDescent="0.2">
      <c r="A424" s="24">
        <v>42303</v>
      </c>
      <c r="B424" s="54">
        <f t="shared" si="39"/>
        <v>2015</v>
      </c>
      <c r="D424" s="17">
        <v>49.5</v>
      </c>
      <c r="E424" s="32">
        <v>32.299999999999997</v>
      </c>
      <c r="F424" s="34">
        <f t="shared" si="42"/>
        <v>3149.2999999999997</v>
      </c>
      <c r="G424" s="34"/>
      <c r="H424" s="34">
        <v>121</v>
      </c>
      <c r="I424" s="6">
        <v>142000</v>
      </c>
      <c r="J424" s="6">
        <v>133</v>
      </c>
      <c r="K424" s="7" t="s">
        <v>96</v>
      </c>
      <c r="L424" s="96">
        <v>57.6</v>
      </c>
      <c r="M424" s="80">
        <f t="shared" si="43"/>
        <v>2217.6</v>
      </c>
      <c r="N424" s="145"/>
      <c r="O424" s="3">
        <v>52</v>
      </c>
      <c r="S424" s="26">
        <v>60</v>
      </c>
      <c r="U424" s="120">
        <v>224.27260000000001</v>
      </c>
      <c r="V424" s="120">
        <f t="shared" si="41"/>
        <v>7.9168227799999995</v>
      </c>
      <c r="W424" s="120">
        <v>228.65041000000005</v>
      </c>
      <c r="X424" s="111">
        <v>225</v>
      </c>
      <c r="Y424" s="110" t="s">
        <v>123</v>
      </c>
      <c r="Z424" s="91">
        <v>59.083930000000002</v>
      </c>
      <c r="AA424" s="91">
        <v>53.6</v>
      </c>
      <c r="AB424" s="91">
        <v>61.2</v>
      </c>
      <c r="AC424" s="91">
        <v>61.2</v>
      </c>
      <c r="AD424" s="91">
        <f t="shared" si="46"/>
        <v>2333.815235</v>
      </c>
      <c r="AE424" s="95"/>
      <c r="AF424" s="105">
        <v>54</v>
      </c>
      <c r="AG424" s="138">
        <f t="shared" si="44"/>
        <v>2079</v>
      </c>
      <c r="AH424" s="78">
        <v>48.950050000000005</v>
      </c>
      <c r="AI424" s="97">
        <v>48.950050000000005</v>
      </c>
      <c r="AJ424" s="79">
        <v>71</v>
      </c>
      <c r="AK424" s="79">
        <v>71</v>
      </c>
      <c r="AM424" s="14">
        <v>51.579293136596597</v>
      </c>
      <c r="AN424" s="14">
        <v>51.122054613585803</v>
      </c>
      <c r="AO424" s="14">
        <v>79.211916169943606</v>
      </c>
      <c r="AP424" s="14">
        <v>45.408266175102298</v>
      </c>
      <c r="AQ424" s="107">
        <v>10.54992826833988</v>
      </c>
      <c r="AR424" s="115">
        <f t="shared" si="45"/>
        <v>135.17011061338579</v>
      </c>
      <c r="AW424" s="50">
        <v>1980</v>
      </c>
    </row>
    <row r="425" spans="1:49" ht="10.15" customHeight="1" x14ac:dyDescent="0.2">
      <c r="A425" s="24">
        <v>42304</v>
      </c>
      <c r="B425" s="54">
        <f t="shared" si="39"/>
        <v>2015</v>
      </c>
      <c r="D425" s="17">
        <v>49.5</v>
      </c>
      <c r="E425" s="32">
        <v>32.299999999999997</v>
      </c>
      <c r="F425" s="34">
        <f t="shared" si="42"/>
        <v>3149.2999999999997</v>
      </c>
      <c r="G425" s="34"/>
      <c r="H425" s="34">
        <v>120</v>
      </c>
      <c r="I425" s="6">
        <v>142000</v>
      </c>
      <c r="J425" s="6">
        <v>133</v>
      </c>
      <c r="K425" s="7" t="s">
        <v>96</v>
      </c>
      <c r="L425" s="96">
        <v>57.6</v>
      </c>
      <c r="M425" s="80">
        <f t="shared" si="43"/>
        <v>2217.6</v>
      </c>
      <c r="N425" s="145"/>
      <c r="O425" s="3">
        <v>52</v>
      </c>
      <c r="S425" s="26">
        <v>60</v>
      </c>
      <c r="U425" s="120">
        <v>226.905</v>
      </c>
      <c r="V425" s="120">
        <f t="shared" si="41"/>
        <v>8.0097464999999985</v>
      </c>
      <c r="W425" s="120">
        <v>227.95191000000008</v>
      </c>
      <c r="X425" s="111">
        <v>225</v>
      </c>
      <c r="Y425" s="110" t="s">
        <v>123</v>
      </c>
      <c r="Z425" s="91">
        <v>60.17313</v>
      </c>
      <c r="AA425" s="91">
        <v>52.7</v>
      </c>
      <c r="AB425" s="91">
        <v>61.2</v>
      </c>
      <c r="AC425" s="91">
        <v>61.2</v>
      </c>
      <c r="AD425" s="91">
        <f t="shared" si="46"/>
        <v>2376.8386350000001</v>
      </c>
      <c r="AF425" s="105">
        <v>54</v>
      </c>
      <c r="AG425" s="138">
        <f t="shared" si="44"/>
        <v>2079</v>
      </c>
      <c r="AH425" s="78">
        <v>49.132620000000003</v>
      </c>
      <c r="AI425" s="97">
        <v>49.132620000000003</v>
      </c>
      <c r="AJ425" s="79">
        <v>71</v>
      </c>
      <c r="AK425" s="79">
        <v>71</v>
      </c>
      <c r="AM425" s="14">
        <v>51.766919911746598</v>
      </c>
      <c r="AN425" s="14">
        <v>51.893237311751697</v>
      </c>
      <c r="AO425" s="14">
        <v>77.187423889460305</v>
      </c>
      <c r="AP425" s="14">
        <v>43.734295320952299</v>
      </c>
      <c r="AQ425" s="107">
        <v>0.65666155314028218</v>
      </c>
      <c r="AR425" s="115">
        <f t="shared" si="45"/>
        <v>121.57838076355289</v>
      </c>
      <c r="AW425" s="50">
        <v>1980</v>
      </c>
    </row>
    <row r="426" spans="1:49" ht="10.15" customHeight="1" x14ac:dyDescent="0.2">
      <c r="A426" s="24">
        <v>42305</v>
      </c>
      <c r="B426" s="54">
        <f t="shared" si="39"/>
        <v>2015</v>
      </c>
      <c r="D426" s="17">
        <v>49.5</v>
      </c>
      <c r="E426" s="32">
        <v>32.299999999999997</v>
      </c>
      <c r="F426" s="34">
        <f t="shared" si="42"/>
        <v>3149.2999999999997</v>
      </c>
      <c r="G426" s="34"/>
      <c r="H426" s="34">
        <v>121</v>
      </c>
      <c r="I426" s="6">
        <v>142000</v>
      </c>
      <c r="J426" s="6">
        <v>133</v>
      </c>
      <c r="K426" s="7" t="s">
        <v>96</v>
      </c>
      <c r="L426" s="96">
        <v>57.6</v>
      </c>
      <c r="M426" s="80">
        <f t="shared" si="43"/>
        <v>2217.6</v>
      </c>
      <c r="N426" s="145"/>
      <c r="O426" s="3">
        <v>52</v>
      </c>
      <c r="S426" s="26">
        <v>60</v>
      </c>
      <c r="U426" s="120">
        <v>228.5582</v>
      </c>
      <c r="V426" s="120">
        <f t="shared" si="41"/>
        <v>8.0681044599999989</v>
      </c>
      <c r="W426" s="120">
        <v>212.18320000000011</v>
      </c>
      <c r="X426" s="111">
        <v>225</v>
      </c>
      <c r="Y426" s="110" t="s">
        <v>123</v>
      </c>
      <c r="Z426" s="91">
        <v>61.618920000000003</v>
      </c>
      <c r="AA426" s="91">
        <v>54.1</v>
      </c>
      <c r="AB426" s="91">
        <v>61.2</v>
      </c>
      <c r="AC426" s="91">
        <v>61.2</v>
      </c>
      <c r="AD426" s="91">
        <f t="shared" si="46"/>
        <v>2433.9473400000002</v>
      </c>
      <c r="AF426" s="105">
        <v>54</v>
      </c>
      <c r="AG426" s="138">
        <f t="shared" si="44"/>
        <v>2079</v>
      </c>
      <c r="AH426" s="78">
        <v>50.408259999999999</v>
      </c>
      <c r="AI426" s="97">
        <v>50.408259999999999</v>
      </c>
      <c r="AJ426" s="79">
        <v>71</v>
      </c>
      <c r="AK426" s="79">
        <v>71</v>
      </c>
      <c r="AM426" s="14">
        <v>53.436958322988602</v>
      </c>
      <c r="AN426" s="14">
        <v>53.601695735256605</v>
      </c>
      <c r="AO426" s="14">
        <v>81.068974633924611</v>
      </c>
      <c r="AP426" s="14">
        <v>44.650674400770399</v>
      </c>
      <c r="AQ426" s="107">
        <v>1.5568207615902199</v>
      </c>
      <c r="AR426" s="115">
        <f t="shared" si="45"/>
        <v>127.27646979628523</v>
      </c>
      <c r="AW426" s="50">
        <v>1980</v>
      </c>
    </row>
    <row r="427" spans="1:49" ht="10.15" customHeight="1" x14ac:dyDescent="0.2">
      <c r="A427" s="24">
        <v>42306</v>
      </c>
      <c r="B427" s="54">
        <f t="shared" si="39"/>
        <v>2015</v>
      </c>
      <c r="C427" s="56">
        <v>42309</v>
      </c>
      <c r="D427" s="17">
        <v>49.5</v>
      </c>
      <c r="E427" s="32">
        <v>32.299999999999997</v>
      </c>
      <c r="F427" s="34">
        <f t="shared" si="42"/>
        <v>3149.2999999999997</v>
      </c>
      <c r="G427" s="34"/>
      <c r="H427" s="34">
        <v>121</v>
      </c>
      <c r="I427" s="6">
        <v>142000</v>
      </c>
      <c r="J427" s="6">
        <v>133</v>
      </c>
      <c r="K427" s="7" t="s">
        <v>96</v>
      </c>
      <c r="L427" s="96">
        <v>57.6</v>
      </c>
      <c r="M427" s="80">
        <f t="shared" si="43"/>
        <v>2217.6</v>
      </c>
      <c r="N427" s="145"/>
      <c r="O427" s="3">
        <v>53</v>
      </c>
      <c r="S427" s="26">
        <v>60</v>
      </c>
      <c r="U427" s="120">
        <v>224.7927</v>
      </c>
      <c r="V427" s="120">
        <f t="shared" si="41"/>
        <v>7.9351823099999992</v>
      </c>
      <c r="W427" s="120">
        <v>209.27015000000003</v>
      </c>
      <c r="X427" s="111">
        <v>225</v>
      </c>
      <c r="Y427" s="110" t="s">
        <v>123</v>
      </c>
      <c r="Z427" s="91">
        <v>61.784739999999999</v>
      </c>
      <c r="AA427" s="91">
        <v>54.8</v>
      </c>
      <c r="AB427" s="91">
        <v>61.2</v>
      </c>
      <c r="AC427" s="91">
        <v>61.2</v>
      </c>
      <c r="AD427" s="91">
        <f t="shared" si="46"/>
        <v>2440.4972299999999</v>
      </c>
      <c r="AF427" s="105">
        <v>54</v>
      </c>
      <c r="AG427" s="138">
        <f t="shared" si="44"/>
        <v>2079</v>
      </c>
      <c r="AH427" s="78">
        <v>47.528190000000002</v>
      </c>
      <c r="AI427" s="97">
        <v>47.528190000000002</v>
      </c>
      <c r="AJ427" s="79">
        <v>71</v>
      </c>
      <c r="AK427" s="79">
        <v>71</v>
      </c>
      <c r="AM427" s="14">
        <v>50.701782491361598</v>
      </c>
      <c r="AN427" s="14">
        <v>49.945743967856302</v>
      </c>
      <c r="AO427" s="14">
        <v>79.970788719030296</v>
      </c>
      <c r="AP427" s="14">
        <v>43.408298511239501</v>
      </c>
      <c r="AQ427" s="107">
        <v>1.595307858078567E-3</v>
      </c>
      <c r="AR427" s="115">
        <f t="shared" si="45"/>
        <v>123.38068253812787</v>
      </c>
      <c r="AW427" s="50">
        <v>1980</v>
      </c>
    </row>
    <row r="428" spans="1:49" ht="10.15" customHeight="1" x14ac:dyDescent="0.2">
      <c r="A428" s="24">
        <v>42307</v>
      </c>
      <c r="B428" s="54">
        <f t="shared" si="39"/>
        <v>2015</v>
      </c>
      <c r="C428" s="56">
        <v>42309</v>
      </c>
      <c r="D428" s="17">
        <v>49.5</v>
      </c>
      <c r="E428" s="32">
        <v>32.299999999999997</v>
      </c>
      <c r="F428" s="34">
        <f t="shared" si="42"/>
        <v>3149.2999999999997</v>
      </c>
      <c r="G428" s="34"/>
      <c r="H428" s="34">
        <v>127</v>
      </c>
      <c r="I428" s="6">
        <v>142000</v>
      </c>
      <c r="J428" s="6">
        <v>133</v>
      </c>
      <c r="K428" s="7" t="s">
        <v>96</v>
      </c>
      <c r="L428" s="96">
        <v>57.6</v>
      </c>
      <c r="M428" s="80">
        <f t="shared" si="43"/>
        <v>2217.6</v>
      </c>
      <c r="N428" s="145"/>
      <c r="O428" s="3">
        <v>51</v>
      </c>
      <c r="S428" s="26">
        <v>60</v>
      </c>
      <c r="U428" s="120">
        <v>222.10679999999999</v>
      </c>
      <c r="V428" s="120">
        <f t="shared" si="41"/>
        <v>7.8403700399999989</v>
      </c>
      <c r="W428" s="120">
        <v>213.02059</v>
      </c>
      <c r="X428" s="111">
        <v>225</v>
      </c>
      <c r="Y428" s="110" t="s">
        <v>123</v>
      </c>
      <c r="Z428" s="91">
        <v>59.350389999999997</v>
      </c>
      <c r="AA428" s="91">
        <v>55.4</v>
      </c>
      <c r="AB428" s="91">
        <v>61.2</v>
      </c>
      <c r="AC428" s="91">
        <v>61.2</v>
      </c>
      <c r="AD428" s="91">
        <f t="shared" si="46"/>
        <v>2344.3404049999999</v>
      </c>
      <c r="AF428" s="105">
        <v>54</v>
      </c>
      <c r="AG428" s="138">
        <f t="shared" si="44"/>
        <v>2079</v>
      </c>
      <c r="AH428" s="78">
        <v>48.954050000000002</v>
      </c>
      <c r="AI428" s="97">
        <v>48.954050000000002</v>
      </c>
      <c r="AJ428" s="79">
        <v>71</v>
      </c>
      <c r="AK428" s="79">
        <v>71</v>
      </c>
      <c r="AM428" s="14">
        <v>51.194356266878202</v>
      </c>
      <c r="AN428" s="14">
        <v>50.724576724191799</v>
      </c>
      <c r="AO428" s="14">
        <v>82.133308551025294</v>
      </c>
      <c r="AP428" s="14">
        <v>45.082663857557499</v>
      </c>
      <c r="AQ428" s="107">
        <v>4.7337246516520199</v>
      </c>
      <c r="AR428" s="115">
        <f t="shared" si="45"/>
        <v>131.9496970602348</v>
      </c>
      <c r="AW428" s="50">
        <v>1980</v>
      </c>
    </row>
    <row r="429" spans="1:49" ht="10.15" customHeight="1" x14ac:dyDescent="0.2">
      <c r="A429" s="24">
        <v>42308</v>
      </c>
      <c r="B429" s="54">
        <f t="shared" si="39"/>
        <v>2015</v>
      </c>
      <c r="D429" s="17">
        <v>49.5</v>
      </c>
      <c r="E429" s="32">
        <v>32.299999999999997</v>
      </c>
      <c r="F429" s="34">
        <f t="shared" si="42"/>
        <v>3149.2999999999997</v>
      </c>
      <c r="G429" s="34"/>
      <c r="H429" s="34">
        <v>129</v>
      </c>
      <c r="I429" s="6">
        <v>142000</v>
      </c>
      <c r="J429" s="6">
        <v>133</v>
      </c>
      <c r="K429" s="7" t="s">
        <v>96</v>
      </c>
      <c r="L429" s="96">
        <v>57.6</v>
      </c>
      <c r="M429" s="80">
        <f t="shared" si="43"/>
        <v>2217.6</v>
      </c>
      <c r="N429" s="145"/>
      <c r="O429" s="3">
        <v>53</v>
      </c>
      <c r="S429" s="26">
        <v>60</v>
      </c>
      <c r="U429" s="120">
        <v>227.81809999999999</v>
      </c>
      <c r="V429" s="120">
        <f t="shared" si="41"/>
        <v>8.0419789299999991</v>
      </c>
      <c r="W429" s="120">
        <v>220.71741999999992</v>
      </c>
      <c r="X429" s="120">
        <v>228</v>
      </c>
      <c r="Y429" s="131" t="s">
        <v>122</v>
      </c>
      <c r="Z429" s="91">
        <v>61.9</v>
      </c>
      <c r="AA429" s="91">
        <v>54.6</v>
      </c>
      <c r="AB429" s="91">
        <v>61.2</v>
      </c>
      <c r="AC429" s="91">
        <v>61.2</v>
      </c>
      <c r="AD429" s="91">
        <f t="shared" si="46"/>
        <v>2445.0499999999997</v>
      </c>
      <c r="AF429" s="105">
        <v>54</v>
      </c>
      <c r="AG429" s="138">
        <f t="shared" si="44"/>
        <v>2079</v>
      </c>
      <c r="AH429" s="78">
        <v>50.653680000000001</v>
      </c>
      <c r="AI429" s="97">
        <v>50.653680000000001</v>
      </c>
      <c r="AJ429" s="79">
        <v>71</v>
      </c>
      <c r="AK429" s="79">
        <v>71</v>
      </c>
      <c r="AM429" s="14">
        <v>49.929178469556298</v>
      </c>
      <c r="AN429" s="14">
        <v>48.990460587451999</v>
      </c>
      <c r="AO429" s="14">
        <v>83.938038344410003</v>
      </c>
      <c r="AP429" s="14">
        <v>38.053312597249302</v>
      </c>
      <c r="AQ429" s="107">
        <v>16.344039289573331</v>
      </c>
      <c r="AR429" s="115">
        <f t="shared" si="45"/>
        <v>138.33539023123262</v>
      </c>
      <c r="AW429" s="50">
        <v>1980</v>
      </c>
    </row>
    <row r="430" spans="1:49" ht="10.15" customHeight="1" x14ac:dyDescent="0.2">
      <c r="A430" s="24">
        <v>42309</v>
      </c>
      <c r="B430" s="54">
        <f t="shared" ref="B430:B493" si="47">YEAR(A430)</f>
        <v>2015</v>
      </c>
      <c r="D430" s="17">
        <v>67.2</v>
      </c>
      <c r="E430" s="32">
        <v>36.799999999999997</v>
      </c>
      <c r="F430" s="34">
        <v>4169</v>
      </c>
      <c r="G430" s="141">
        <v>124.02</v>
      </c>
      <c r="H430" s="34">
        <v>129.37991</v>
      </c>
      <c r="I430" s="6">
        <v>139000</v>
      </c>
      <c r="J430" s="6">
        <v>139</v>
      </c>
      <c r="L430" s="96">
        <v>56.2</v>
      </c>
      <c r="M430" s="80">
        <v>2123</v>
      </c>
      <c r="N430" s="144">
        <v>59.09</v>
      </c>
      <c r="O430" s="3">
        <v>48.484089999999995</v>
      </c>
      <c r="S430" s="26">
        <v>59.6</v>
      </c>
      <c r="U430" s="120">
        <v>227.60830000000001</v>
      </c>
      <c r="V430" s="120">
        <f t="shared" si="41"/>
        <v>8.0345729899999991</v>
      </c>
      <c r="W430" s="120">
        <v>227.6380900000002</v>
      </c>
      <c r="X430" s="120">
        <v>228</v>
      </c>
      <c r="Y430" s="131" t="s">
        <v>122</v>
      </c>
      <c r="Z430" s="91">
        <v>62</v>
      </c>
      <c r="AA430" s="91">
        <v>54.9</v>
      </c>
      <c r="AB430" s="91">
        <v>66.3</v>
      </c>
      <c r="AC430" s="91">
        <v>66.3</v>
      </c>
      <c r="AD430" s="91">
        <f t="shared" si="46"/>
        <v>2449</v>
      </c>
      <c r="AE430" s="125" t="s">
        <v>127</v>
      </c>
      <c r="AF430" s="55">
        <v>55.1</v>
      </c>
      <c r="AG430" s="138">
        <v>2094</v>
      </c>
      <c r="AH430" s="78">
        <v>46.077750000000002</v>
      </c>
      <c r="AI430" s="97">
        <v>46.077750000000002</v>
      </c>
      <c r="AJ430" s="79">
        <v>72</v>
      </c>
      <c r="AK430" s="79">
        <v>72</v>
      </c>
      <c r="AM430" s="14">
        <v>49.494909932370497</v>
      </c>
      <c r="AN430" s="14">
        <v>48.915342490460404</v>
      </c>
      <c r="AO430" s="14">
        <v>81.477007799072211</v>
      </c>
      <c r="AP430" s="14">
        <v>39.956989178481805</v>
      </c>
      <c r="AQ430" s="107">
        <v>5.5516559426589103</v>
      </c>
      <c r="AR430" s="115">
        <f t="shared" si="45"/>
        <v>126.98565292021293</v>
      </c>
      <c r="AW430" s="50">
        <v>1980</v>
      </c>
    </row>
    <row r="431" spans="1:49" ht="10.15" customHeight="1" x14ac:dyDescent="0.2">
      <c r="A431" s="24">
        <v>42310</v>
      </c>
      <c r="B431" s="54">
        <f t="shared" si="47"/>
        <v>2015</v>
      </c>
      <c r="D431" s="17">
        <v>67.2</v>
      </c>
      <c r="E431" s="32">
        <v>36.799999999999997</v>
      </c>
      <c r="F431" s="34">
        <v>4169</v>
      </c>
      <c r="G431" s="34">
        <f>$G$430</f>
        <v>124.02</v>
      </c>
      <c r="H431" s="34">
        <v>128.11845</v>
      </c>
      <c r="I431" s="6">
        <v>139000</v>
      </c>
      <c r="J431" s="6">
        <v>139</v>
      </c>
      <c r="L431" s="96">
        <v>56.2</v>
      </c>
      <c r="M431" s="80">
        <v>2123</v>
      </c>
      <c r="N431" s="145">
        <f>$N$430</f>
        <v>59.09</v>
      </c>
      <c r="O431" s="3">
        <v>45.033709999999999</v>
      </c>
      <c r="S431" s="26">
        <v>59.6</v>
      </c>
      <c r="U431" s="120">
        <v>226.7945</v>
      </c>
      <c r="V431" s="120">
        <f t="shared" si="41"/>
        <v>8.00584585</v>
      </c>
      <c r="W431" s="120">
        <v>226.87144000000012</v>
      </c>
      <c r="X431" s="120">
        <v>228</v>
      </c>
      <c r="Y431" s="131" t="s">
        <v>122</v>
      </c>
      <c r="Z431" s="91">
        <v>60.8</v>
      </c>
      <c r="AA431" s="91">
        <v>55.1</v>
      </c>
      <c r="AB431" s="91">
        <v>66.3</v>
      </c>
      <c r="AC431" s="91">
        <v>66.3</v>
      </c>
      <c r="AD431" s="91">
        <f t="shared" si="46"/>
        <v>2401.6</v>
      </c>
      <c r="AF431" s="105">
        <v>55.1</v>
      </c>
      <c r="AG431" s="138">
        <v>2094</v>
      </c>
      <c r="AH431" s="78">
        <v>44.128900000000002</v>
      </c>
      <c r="AI431" s="97">
        <v>44.128900000000002</v>
      </c>
      <c r="AJ431" s="79">
        <v>72</v>
      </c>
      <c r="AK431" s="79">
        <v>72</v>
      </c>
      <c r="AM431" s="14">
        <v>44.078555451454903</v>
      </c>
      <c r="AN431" s="14">
        <v>43.073053830645499</v>
      </c>
      <c r="AO431" s="14">
        <v>82.875308852991097</v>
      </c>
      <c r="AP431" s="14">
        <v>31.596746961364701</v>
      </c>
      <c r="AQ431" s="107">
        <v>16.218235751374053</v>
      </c>
      <c r="AR431" s="115">
        <f t="shared" si="45"/>
        <v>130.69029156572986</v>
      </c>
      <c r="AW431" s="50">
        <v>1980</v>
      </c>
    </row>
    <row r="432" spans="1:49" ht="10.15" customHeight="1" x14ac:dyDescent="0.2">
      <c r="A432" s="24">
        <v>42311</v>
      </c>
      <c r="B432" s="54">
        <f t="shared" si="47"/>
        <v>2015</v>
      </c>
      <c r="D432" s="17">
        <v>67.2</v>
      </c>
      <c r="E432" s="32">
        <v>36.799999999999997</v>
      </c>
      <c r="F432" s="34">
        <v>4169</v>
      </c>
      <c r="G432" s="34">
        <f t="shared" ref="G432:G495" si="48">$G$430</f>
        <v>124.02</v>
      </c>
      <c r="H432" s="34">
        <v>129.78034000000002</v>
      </c>
      <c r="I432" s="6">
        <v>139000</v>
      </c>
      <c r="J432" s="6">
        <v>139</v>
      </c>
      <c r="L432" s="96">
        <v>56.2</v>
      </c>
      <c r="M432" s="80">
        <v>2123</v>
      </c>
      <c r="N432" s="145">
        <f t="shared" ref="N432:N495" si="49">$N$430</f>
        <v>59.09</v>
      </c>
      <c r="O432" s="3">
        <v>44.932679999999998</v>
      </c>
      <c r="S432" s="26">
        <v>59.6</v>
      </c>
      <c r="U432" s="120">
        <v>224.25960000000001</v>
      </c>
      <c r="V432" s="120">
        <f t="shared" si="41"/>
        <v>7.9163638799999996</v>
      </c>
      <c r="W432" s="120">
        <v>224.13601000000006</v>
      </c>
      <c r="X432" s="111">
        <v>225</v>
      </c>
      <c r="Y432" s="112" t="s">
        <v>55</v>
      </c>
      <c r="Z432" s="91">
        <v>61.2</v>
      </c>
      <c r="AA432" s="91">
        <v>54.5</v>
      </c>
      <c r="AB432" s="91">
        <v>66.3</v>
      </c>
      <c r="AC432" s="91">
        <v>66.3</v>
      </c>
      <c r="AD432" s="91">
        <f t="shared" si="46"/>
        <v>2417.4</v>
      </c>
      <c r="AF432" s="105">
        <v>55.1</v>
      </c>
      <c r="AG432" s="138">
        <v>2094</v>
      </c>
      <c r="AH432" s="78">
        <v>43.97345</v>
      </c>
      <c r="AI432" s="97">
        <v>43.97345</v>
      </c>
      <c r="AJ432" s="79">
        <v>72</v>
      </c>
      <c r="AK432" s="79">
        <v>72</v>
      </c>
      <c r="AM432" s="14">
        <v>42.858678024819604</v>
      </c>
      <c r="AN432" s="14">
        <v>42.042444081149604</v>
      </c>
      <c r="AO432" s="14">
        <v>83.614715695800697</v>
      </c>
      <c r="AP432" s="14">
        <v>29.5608067462572</v>
      </c>
      <c r="AQ432" s="107">
        <v>19.512712358862021</v>
      </c>
      <c r="AR432" s="115">
        <f t="shared" si="45"/>
        <v>132.68823480091993</v>
      </c>
      <c r="AW432" s="50">
        <v>1980</v>
      </c>
    </row>
    <row r="433" spans="1:49" ht="10.15" customHeight="1" x14ac:dyDescent="0.2">
      <c r="A433" s="24">
        <v>42312</v>
      </c>
      <c r="B433" s="54">
        <f t="shared" si="47"/>
        <v>2015</v>
      </c>
      <c r="D433" s="17">
        <v>67.2</v>
      </c>
      <c r="E433" s="32">
        <v>36.799999999999997</v>
      </c>
      <c r="F433" s="34">
        <v>4169</v>
      </c>
      <c r="G433" s="34">
        <f t="shared" si="48"/>
        <v>124.02</v>
      </c>
      <c r="H433" s="34">
        <v>129.58515</v>
      </c>
      <c r="I433" s="6">
        <v>139000</v>
      </c>
      <c r="J433" s="6">
        <v>139</v>
      </c>
      <c r="L433" s="96">
        <v>56.2</v>
      </c>
      <c r="M433" s="80">
        <v>2123</v>
      </c>
      <c r="N433" s="145">
        <f t="shared" si="49"/>
        <v>59.09</v>
      </c>
      <c r="O433" s="3">
        <v>50.56147</v>
      </c>
      <c r="S433" s="26">
        <v>59.6</v>
      </c>
      <c r="U433" s="120">
        <v>226.6807</v>
      </c>
      <c r="V433" s="120">
        <f t="shared" si="41"/>
        <v>8.0018287099999998</v>
      </c>
      <c r="W433" s="120">
        <v>224.30997000000005</v>
      </c>
      <c r="X433" s="111">
        <v>225</v>
      </c>
      <c r="Y433" s="112" t="s">
        <v>55</v>
      </c>
      <c r="Z433" s="91">
        <v>60.1</v>
      </c>
      <c r="AA433" s="91">
        <v>55</v>
      </c>
      <c r="AB433" s="91">
        <v>66.3</v>
      </c>
      <c r="AC433" s="91">
        <v>66.3</v>
      </c>
      <c r="AD433" s="91">
        <f t="shared" si="46"/>
        <v>2373.9500000000003</v>
      </c>
      <c r="AF433" s="105">
        <v>55.1</v>
      </c>
      <c r="AG433" s="138">
        <v>2094</v>
      </c>
      <c r="AH433" s="78">
        <v>48.54271</v>
      </c>
      <c r="AI433" s="97">
        <v>48.54271</v>
      </c>
      <c r="AJ433" s="79">
        <v>72</v>
      </c>
      <c r="AK433" s="79">
        <v>72</v>
      </c>
      <c r="AM433" s="14">
        <v>46.673661509685999</v>
      </c>
      <c r="AN433" s="14">
        <v>45.5613543965883</v>
      </c>
      <c r="AO433" s="14">
        <v>81.159713549940292</v>
      </c>
      <c r="AP433" s="14">
        <v>26.686068904690202</v>
      </c>
      <c r="AQ433" s="107">
        <v>8.4891997880430203</v>
      </c>
      <c r="AR433" s="115">
        <f t="shared" si="45"/>
        <v>116.33498224267352</v>
      </c>
      <c r="AW433" s="50">
        <v>1980</v>
      </c>
    </row>
    <row r="434" spans="1:49" ht="10.15" customHeight="1" x14ac:dyDescent="0.2">
      <c r="A434" s="24">
        <v>42313</v>
      </c>
      <c r="B434" s="54">
        <f t="shared" si="47"/>
        <v>2015</v>
      </c>
      <c r="D434" s="17">
        <v>67.2</v>
      </c>
      <c r="E434" s="32">
        <v>36.799999999999997</v>
      </c>
      <c r="F434" s="34">
        <v>4169</v>
      </c>
      <c r="G434" s="34">
        <f t="shared" si="48"/>
        <v>124.02</v>
      </c>
      <c r="H434" s="34">
        <v>131.41374999999999</v>
      </c>
      <c r="I434" s="6">
        <v>139000</v>
      </c>
      <c r="J434" s="6">
        <v>139</v>
      </c>
      <c r="L434" s="96">
        <v>56.2</v>
      </c>
      <c r="M434" s="80">
        <v>2123</v>
      </c>
      <c r="N434" s="145">
        <f t="shared" si="49"/>
        <v>59.09</v>
      </c>
      <c r="O434" s="3">
        <v>48.927099999999996</v>
      </c>
      <c r="S434" s="26">
        <v>59.6</v>
      </c>
      <c r="U434" s="120">
        <v>225.87639999999999</v>
      </c>
      <c r="V434" s="120">
        <f t="shared" si="41"/>
        <v>7.9734369199999993</v>
      </c>
      <c r="W434" s="120">
        <v>222.86122999999995</v>
      </c>
      <c r="X434" s="111">
        <v>225</v>
      </c>
      <c r="Y434" s="112" t="s">
        <v>55</v>
      </c>
      <c r="Z434" s="91">
        <v>63.5</v>
      </c>
      <c r="AA434" s="91">
        <v>54.7</v>
      </c>
      <c r="AB434" s="91">
        <v>66.3</v>
      </c>
      <c r="AC434" s="91">
        <v>66.3</v>
      </c>
      <c r="AD434" s="91">
        <f t="shared" si="46"/>
        <v>2508.25</v>
      </c>
      <c r="AF434" s="105">
        <v>55.1</v>
      </c>
      <c r="AG434" s="138">
        <v>2094</v>
      </c>
      <c r="AH434" s="78">
        <v>47.817209999999996</v>
      </c>
      <c r="AI434" s="97">
        <v>47.817209999999996</v>
      </c>
      <c r="AJ434" s="79">
        <v>72</v>
      </c>
      <c r="AK434" s="79">
        <v>72</v>
      </c>
      <c r="AM434" s="14">
        <v>49.5771611215891</v>
      </c>
      <c r="AN434" s="14">
        <v>51.847793998547701</v>
      </c>
      <c r="AO434" s="14">
        <v>80.12155643973081</v>
      </c>
      <c r="AP434" s="14">
        <v>28.169283936518898</v>
      </c>
      <c r="AQ434" s="107">
        <v>12.920194155803113</v>
      </c>
      <c r="AR434" s="115">
        <f t="shared" si="45"/>
        <v>121.21103453205282</v>
      </c>
      <c r="AW434" s="50">
        <v>1980</v>
      </c>
    </row>
    <row r="435" spans="1:49" ht="10.15" customHeight="1" x14ac:dyDescent="0.2">
      <c r="A435" s="24">
        <v>42314</v>
      </c>
      <c r="B435" s="54">
        <f t="shared" si="47"/>
        <v>2015</v>
      </c>
      <c r="D435" s="17">
        <v>67.2</v>
      </c>
      <c r="E435" s="32">
        <v>36.799999999999997</v>
      </c>
      <c r="F435" s="34">
        <v>4169</v>
      </c>
      <c r="G435" s="34">
        <f t="shared" si="48"/>
        <v>124.02</v>
      </c>
      <c r="H435" s="34">
        <v>130.97924</v>
      </c>
      <c r="I435" s="6">
        <v>139000</v>
      </c>
      <c r="J435" s="6">
        <v>139</v>
      </c>
      <c r="L435" s="96">
        <v>56.2</v>
      </c>
      <c r="M435" s="80">
        <v>2123</v>
      </c>
      <c r="N435" s="145">
        <f t="shared" si="49"/>
        <v>59.09</v>
      </c>
      <c r="O435" s="3">
        <v>52.681989999999999</v>
      </c>
      <c r="S435" s="26">
        <v>59.6</v>
      </c>
      <c r="U435" s="120">
        <v>224.31739999999999</v>
      </c>
      <c r="V435" s="120">
        <f t="shared" si="41"/>
        <v>7.9184042199999993</v>
      </c>
      <c r="W435" s="120">
        <v>225.05134999999999</v>
      </c>
      <c r="X435" s="111">
        <v>228</v>
      </c>
      <c r="Y435" s="133" t="s">
        <v>124</v>
      </c>
      <c r="Z435" s="91">
        <v>64</v>
      </c>
      <c r="AA435" s="91">
        <v>55</v>
      </c>
      <c r="AB435" s="91">
        <v>66.3</v>
      </c>
      <c r="AC435" s="91">
        <v>66.3</v>
      </c>
      <c r="AD435" s="91">
        <f t="shared" ref="AD435:AD466" si="50">Z435*$AD$1</f>
        <v>2528</v>
      </c>
      <c r="AF435" s="105">
        <v>55.1</v>
      </c>
      <c r="AG435" s="138">
        <v>2094</v>
      </c>
      <c r="AH435" s="78">
        <v>50.292089999999995</v>
      </c>
      <c r="AI435" s="97">
        <v>50.292089999999995</v>
      </c>
      <c r="AJ435" s="79">
        <v>72</v>
      </c>
      <c r="AK435" s="79">
        <v>72</v>
      </c>
      <c r="AM435" s="14">
        <v>47.411874292146003</v>
      </c>
      <c r="AN435" s="14">
        <v>48.588716752390901</v>
      </c>
      <c r="AO435" s="14">
        <v>87.643742843597707</v>
      </c>
      <c r="AP435" s="14">
        <v>30.233566020575598</v>
      </c>
      <c r="AQ435" s="107">
        <v>10.817405346499928</v>
      </c>
      <c r="AR435" s="115">
        <f t="shared" si="45"/>
        <v>128.69471421067323</v>
      </c>
      <c r="AW435" s="50">
        <v>1980</v>
      </c>
    </row>
    <row r="436" spans="1:49" ht="10.15" customHeight="1" x14ac:dyDescent="0.2">
      <c r="A436" s="24">
        <v>42315</v>
      </c>
      <c r="B436" s="54">
        <f t="shared" si="47"/>
        <v>2015</v>
      </c>
      <c r="D436" s="17">
        <v>67.2</v>
      </c>
      <c r="E436" s="32">
        <v>36.799999999999997</v>
      </c>
      <c r="F436" s="34">
        <v>4169</v>
      </c>
      <c r="G436" s="34">
        <f t="shared" si="48"/>
        <v>124.02</v>
      </c>
      <c r="H436" s="34">
        <v>132.85495</v>
      </c>
      <c r="I436" s="6">
        <v>139000</v>
      </c>
      <c r="J436" s="6">
        <v>139</v>
      </c>
      <c r="L436" s="96">
        <v>56.2</v>
      </c>
      <c r="M436" s="80">
        <v>2123</v>
      </c>
      <c r="N436" s="145">
        <f t="shared" si="49"/>
        <v>59.09</v>
      </c>
      <c r="O436" s="3">
        <v>57.45635</v>
      </c>
      <c r="S436" s="26">
        <v>59.6</v>
      </c>
      <c r="U436" s="120">
        <v>226.71449999999999</v>
      </c>
      <c r="V436" s="120">
        <f t="shared" si="41"/>
        <v>8.0030218499999997</v>
      </c>
      <c r="W436" s="120">
        <v>231.31576000000004</v>
      </c>
      <c r="X436" s="111">
        <v>228</v>
      </c>
      <c r="Y436" s="133" t="s">
        <v>124</v>
      </c>
      <c r="Z436" s="91">
        <v>62.2</v>
      </c>
      <c r="AA436" s="91">
        <v>56</v>
      </c>
      <c r="AB436" s="91">
        <v>66.3</v>
      </c>
      <c r="AC436" s="91">
        <v>66.3</v>
      </c>
      <c r="AD436" s="91">
        <f t="shared" si="50"/>
        <v>2456.9</v>
      </c>
      <c r="AF436" s="105">
        <v>55.1</v>
      </c>
      <c r="AG436" s="138">
        <v>2094</v>
      </c>
      <c r="AH436" s="78">
        <v>55.614510000000003</v>
      </c>
      <c r="AI436" s="97">
        <v>55.614510000000003</v>
      </c>
      <c r="AJ436" s="79">
        <v>72</v>
      </c>
      <c r="AK436" s="79">
        <v>72</v>
      </c>
      <c r="AM436" s="14">
        <v>48.872306211979797</v>
      </c>
      <c r="AN436" s="14">
        <v>51.915797265613101</v>
      </c>
      <c r="AO436" s="14">
        <v>83.191008734216794</v>
      </c>
      <c r="AP436" s="14">
        <v>41.0846488554008</v>
      </c>
      <c r="AQ436" s="107">
        <v>6.0313269786988837</v>
      </c>
      <c r="AR436" s="115">
        <f t="shared" si="45"/>
        <v>130.30698456831647</v>
      </c>
      <c r="AW436" s="50">
        <v>1980</v>
      </c>
    </row>
    <row r="437" spans="1:49" ht="10.15" customHeight="1" x14ac:dyDescent="0.2">
      <c r="A437" s="24">
        <v>42316</v>
      </c>
      <c r="B437" s="54">
        <f t="shared" si="47"/>
        <v>2015</v>
      </c>
      <c r="D437" s="17">
        <v>67.2</v>
      </c>
      <c r="E437" s="32">
        <v>36.799999999999997</v>
      </c>
      <c r="F437" s="34">
        <v>4169</v>
      </c>
      <c r="G437" s="34">
        <f t="shared" si="48"/>
        <v>124.02</v>
      </c>
      <c r="H437" s="34">
        <v>132.51462000000001</v>
      </c>
      <c r="I437" s="6">
        <v>139000</v>
      </c>
      <c r="J437" s="6">
        <v>139</v>
      </c>
      <c r="L437" s="96">
        <v>56.2</v>
      </c>
      <c r="M437" s="80">
        <v>2123</v>
      </c>
      <c r="N437" s="145">
        <f t="shared" si="49"/>
        <v>59.09</v>
      </c>
      <c r="O437" s="3">
        <v>56.273319999999998</v>
      </c>
      <c r="S437" s="26">
        <v>59.6</v>
      </c>
      <c r="U437" s="120">
        <v>228.6874</v>
      </c>
      <c r="V437" s="120">
        <f t="shared" si="41"/>
        <v>8.0726652199999993</v>
      </c>
      <c r="W437" s="120">
        <v>234.36771000000007</v>
      </c>
      <c r="X437" s="111">
        <v>228</v>
      </c>
      <c r="Y437" s="133" t="s">
        <v>124</v>
      </c>
      <c r="Z437" s="91">
        <v>64.3</v>
      </c>
      <c r="AA437" s="91">
        <v>55.4</v>
      </c>
      <c r="AB437" s="91">
        <v>66.3</v>
      </c>
      <c r="AC437" s="91">
        <v>66.3</v>
      </c>
      <c r="AD437" s="91">
        <f t="shared" si="50"/>
        <v>2539.85</v>
      </c>
      <c r="AF437" s="105">
        <v>55.1</v>
      </c>
      <c r="AG437" s="138">
        <v>2094</v>
      </c>
      <c r="AH437" s="78">
        <v>52.882220000000004</v>
      </c>
      <c r="AI437" s="97">
        <v>52.882220000000004</v>
      </c>
      <c r="AJ437" s="79">
        <v>72</v>
      </c>
      <c r="AK437" s="79">
        <v>72</v>
      </c>
      <c r="AM437" s="14">
        <v>49.020307179957101</v>
      </c>
      <c r="AN437" s="14">
        <v>51.714314566272698</v>
      </c>
      <c r="AO437" s="14">
        <v>85.898178473449605</v>
      </c>
      <c r="AP437" s="14">
        <v>39.092528724935597</v>
      </c>
      <c r="AQ437" s="107">
        <v>6.2843433046491599</v>
      </c>
      <c r="AR437" s="115">
        <f t="shared" si="45"/>
        <v>131.27505050303435</v>
      </c>
      <c r="AW437" s="50">
        <v>1980</v>
      </c>
    </row>
    <row r="438" spans="1:49" ht="10.15" customHeight="1" x14ac:dyDescent="0.2">
      <c r="A438" s="24">
        <v>42317</v>
      </c>
      <c r="B438" s="54">
        <f t="shared" si="47"/>
        <v>2015</v>
      </c>
      <c r="D438" s="17">
        <v>67.2</v>
      </c>
      <c r="E438" s="32">
        <v>36.799999999999997</v>
      </c>
      <c r="F438" s="34">
        <v>4169</v>
      </c>
      <c r="G438" s="34">
        <f t="shared" si="48"/>
        <v>124.02</v>
      </c>
      <c r="H438" s="34">
        <v>133.80113</v>
      </c>
      <c r="I438" s="6">
        <v>139000</v>
      </c>
      <c r="J438" s="6">
        <v>139</v>
      </c>
      <c r="L438" s="96">
        <v>56.2</v>
      </c>
      <c r="M438" s="80">
        <v>2123</v>
      </c>
      <c r="N438" s="145">
        <f t="shared" si="49"/>
        <v>59.09</v>
      </c>
      <c r="O438" s="3">
        <v>54.39593</v>
      </c>
      <c r="S438" s="26">
        <v>59.6</v>
      </c>
      <c r="U438" s="120">
        <v>226.99340000000001</v>
      </c>
      <c r="V438" s="120">
        <f t="shared" si="41"/>
        <v>8.0128670199999998</v>
      </c>
      <c r="W438" s="120">
        <v>235.13141999999982</v>
      </c>
      <c r="X438" s="111">
        <v>228</v>
      </c>
      <c r="Y438" s="133" t="s">
        <v>124</v>
      </c>
      <c r="Z438" s="91">
        <v>64.400000000000006</v>
      </c>
      <c r="AA438" s="91">
        <v>56.8</v>
      </c>
      <c r="AB438" s="91">
        <v>66.3</v>
      </c>
      <c r="AC438" s="91">
        <v>66.3</v>
      </c>
      <c r="AD438" s="91">
        <f t="shared" si="50"/>
        <v>2543.8000000000002</v>
      </c>
      <c r="AF438" s="105">
        <v>55.1</v>
      </c>
      <c r="AG438" s="138">
        <v>2094</v>
      </c>
      <c r="AH438" s="78">
        <v>51.834919999999997</v>
      </c>
      <c r="AI438" s="97">
        <v>51.834919999999997</v>
      </c>
      <c r="AJ438" s="79">
        <v>72</v>
      </c>
      <c r="AK438" s="79">
        <v>72</v>
      </c>
      <c r="AM438" s="14">
        <v>49.334602158524703</v>
      </c>
      <c r="AN438" s="14">
        <v>51.7439842117601</v>
      </c>
      <c r="AO438" s="14">
        <v>85.011244597101594</v>
      </c>
      <c r="AP438" s="14">
        <v>39.440246955069</v>
      </c>
      <c r="AQ438" s="107">
        <v>6.2517629004760842</v>
      </c>
      <c r="AR438" s="115">
        <f t="shared" si="45"/>
        <v>130.70325445264669</v>
      </c>
      <c r="AW438" s="50">
        <v>1980</v>
      </c>
    </row>
    <row r="439" spans="1:49" ht="10.15" customHeight="1" x14ac:dyDescent="0.2">
      <c r="A439" s="24">
        <v>42318</v>
      </c>
      <c r="B439" s="54">
        <f t="shared" si="47"/>
        <v>2015</v>
      </c>
      <c r="D439" s="17">
        <v>67.2</v>
      </c>
      <c r="E439" s="32">
        <v>36.799999999999997</v>
      </c>
      <c r="F439" s="34">
        <v>4169</v>
      </c>
      <c r="G439" s="34">
        <f t="shared" si="48"/>
        <v>124.02</v>
      </c>
      <c r="H439" s="34">
        <v>136.50599</v>
      </c>
      <c r="I439" s="6">
        <v>139000</v>
      </c>
      <c r="J439" s="6">
        <v>139</v>
      </c>
      <c r="L439" s="96">
        <v>56.2</v>
      </c>
      <c r="M439" s="80">
        <v>2123</v>
      </c>
      <c r="N439" s="145">
        <f t="shared" si="49"/>
        <v>59.09</v>
      </c>
      <c r="O439" s="3">
        <v>55.797499999999999</v>
      </c>
      <c r="S439" s="26">
        <v>59.6</v>
      </c>
      <c r="U439" s="120">
        <v>228.80799999999999</v>
      </c>
      <c r="V439" s="120">
        <f t="shared" si="41"/>
        <v>8.0769223999999991</v>
      </c>
      <c r="W439" s="120">
        <v>237.79135000000005</v>
      </c>
      <c r="X439" s="111">
        <v>228</v>
      </c>
      <c r="Y439" s="133" t="s">
        <v>124</v>
      </c>
      <c r="Z439" s="91">
        <v>64.3</v>
      </c>
      <c r="AA439" s="91">
        <v>58</v>
      </c>
      <c r="AB439" s="91">
        <v>66.3</v>
      </c>
      <c r="AC439" s="91">
        <v>66.3</v>
      </c>
      <c r="AD439" s="91">
        <f t="shared" si="50"/>
        <v>2539.85</v>
      </c>
      <c r="AF439" s="105">
        <v>55.1</v>
      </c>
      <c r="AG439" s="138">
        <v>2094</v>
      </c>
      <c r="AH439" s="78">
        <v>52.684820000000002</v>
      </c>
      <c r="AI439" s="97">
        <v>52.684820000000002</v>
      </c>
      <c r="AJ439" s="79">
        <v>72</v>
      </c>
      <c r="AK439" s="79">
        <v>72</v>
      </c>
      <c r="AM439" s="14">
        <v>49.201570653217097</v>
      </c>
      <c r="AN439" s="14">
        <v>51.982542785829402</v>
      </c>
      <c r="AO439" s="14">
        <v>83.617962483567595</v>
      </c>
      <c r="AP439" s="14">
        <v>36.887846561599602</v>
      </c>
      <c r="AQ439" s="107">
        <v>3.1540534277742851</v>
      </c>
      <c r="AR439" s="115">
        <f t="shared" si="45"/>
        <v>123.65986247294148</v>
      </c>
      <c r="AW439" s="50">
        <v>1980</v>
      </c>
    </row>
    <row r="440" spans="1:49" ht="10.15" customHeight="1" x14ac:dyDescent="0.2">
      <c r="A440" s="24">
        <v>42319</v>
      </c>
      <c r="B440" s="54">
        <f t="shared" si="47"/>
        <v>2015</v>
      </c>
      <c r="D440" s="17">
        <v>67.2</v>
      </c>
      <c r="E440" s="32">
        <v>36.799999999999997</v>
      </c>
      <c r="F440" s="34">
        <v>4169</v>
      </c>
      <c r="G440" s="34">
        <f t="shared" si="48"/>
        <v>124.02</v>
      </c>
      <c r="H440" s="34">
        <v>135.62206</v>
      </c>
      <c r="I440" s="6">
        <v>139000</v>
      </c>
      <c r="J440" s="6">
        <v>139</v>
      </c>
      <c r="L440" s="96">
        <v>56.2</v>
      </c>
      <c r="M440" s="80">
        <v>2123</v>
      </c>
      <c r="N440" s="145">
        <f t="shared" si="49"/>
        <v>59.09</v>
      </c>
      <c r="O440" s="3">
        <v>53.98377</v>
      </c>
      <c r="S440" s="26">
        <v>59.6</v>
      </c>
      <c r="U440" s="120">
        <v>233.8502</v>
      </c>
      <c r="V440" s="120">
        <f t="shared" si="41"/>
        <v>8.2549120599999988</v>
      </c>
      <c r="W440" s="120">
        <v>233.89092000000005</v>
      </c>
      <c r="X440" s="111">
        <v>235</v>
      </c>
      <c r="Y440" s="133" t="s">
        <v>100</v>
      </c>
      <c r="Z440" s="91">
        <v>64.099999999999994</v>
      </c>
      <c r="AA440" s="91">
        <v>56.1</v>
      </c>
      <c r="AB440" s="91">
        <v>66.3</v>
      </c>
      <c r="AC440" s="91">
        <v>66.3</v>
      </c>
      <c r="AD440" s="91">
        <f t="shared" si="50"/>
        <v>2531.9499999999998</v>
      </c>
      <c r="AF440" s="105">
        <v>55.1</v>
      </c>
      <c r="AG440" s="138">
        <v>2094</v>
      </c>
      <c r="AH440" s="78">
        <v>49.528320000000001</v>
      </c>
      <c r="AI440" s="97">
        <v>49.528320000000001</v>
      </c>
      <c r="AJ440" s="79">
        <v>72</v>
      </c>
      <c r="AK440" s="79">
        <v>72</v>
      </c>
      <c r="AM440" s="14">
        <v>50.492243840985303</v>
      </c>
      <c r="AN440" s="14">
        <v>53.824278751005302</v>
      </c>
      <c r="AO440" s="14">
        <v>83.981748339134995</v>
      </c>
      <c r="AP440" s="14">
        <v>41.087352507007701</v>
      </c>
      <c r="AQ440" s="107">
        <v>0</v>
      </c>
      <c r="AR440" s="115">
        <f t="shared" si="45"/>
        <v>125.0691008461427</v>
      </c>
      <c r="AW440" s="50">
        <v>1980</v>
      </c>
    </row>
    <row r="441" spans="1:49" ht="10.15" customHeight="1" x14ac:dyDescent="0.2">
      <c r="A441" s="24">
        <v>42320</v>
      </c>
      <c r="B441" s="54">
        <f t="shared" si="47"/>
        <v>2015</v>
      </c>
      <c r="D441" s="17">
        <v>67.2</v>
      </c>
      <c r="E441" s="32">
        <v>36.799999999999997</v>
      </c>
      <c r="F441" s="34">
        <v>4169</v>
      </c>
      <c r="G441" s="34">
        <f t="shared" si="48"/>
        <v>124.02</v>
      </c>
      <c r="H441" s="34">
        <v>134.44538</v>
      </c>
      <c r="I441" s="6">
        <v>139000</v>
      </c>
      <c r="J441" s="6">
        <v>139</v>
      </c>
      <c r="L441" s="96">
        <v>56.2</v>
      </c>
      <c r="M441" s="80">
        <v>2123</v>
      </c>
      <c r="N441" s="145">
        <f t="shared" si="49"/>
        <v>59.09</v>
      </c>
      <c r="O441" s="3">
        <v>57.569139999999997</v>
      </c>
      <c r="S441" s="26">
        <v>59.6</v>
      </c>
      <c r="U441" s="120">
        <v>235.5985</v>
      </c>
      <c r="V441" s="120">
        <f t="shared" si="41"/>
        <v>8.3166270499999992</v>
      </c>
      <c r="W441" s="120">
        <v>247.90356999999983</v>
      </c>
      <c r="X441" s="111">
        <v>240</v>
      </c>
      <c r="Y441" s="133" t="s">
        <v>130</v>
      </c>
      <c r="Z441" s="91">
        <v>64.2</v>
      </c>
      <c r="AA441" s="91">
        <v>54.3</v>
      </c>
      <c r="AB441" s="91">
        <v>66.3</v>
      </c>
      <c r="AC441" s="91">
        <v>66.3</v>
      </c>
      <c r="AD441" s="91">
        <f t="shared" si="50"/>
        <v>2535.9</v>
      </c>
      <c r="AF441" s="105">
        <v>55.1</v>
      </c>
      <c r="AG441" s="138">
        <v>2094</v>
      </c>
      <c r="AH441" s="78">
        <v>53.578319999999998</v>
      </c>
      <c r="AI441" s="97">
        <v>53.578319999999998</v>
      </c>
      <c r="AJ441" s="79">
        <v>72</v>
      </c>
      <c r="AK441" s="79">
        <v>72</v>
      </c>
      <c r="AM441" s="14">
        <v>51.177820286954002</v>
      </c>
      <c r="AN441" s="14">
        <v>53.527537309517001</v>
      </c>
      <c r="AO441" s="14">
        <v>85.4924287927645</v>
      </c>
      <c r="AP441" s="14">
        <v>43.825961171468101</v>
      </c>
      <c r="AQ441" s="107">
        <v>8.7322295504520114E-2</v>
      </c>
      <c r="AR441" s="115">
        <f t="shared" si="45"/>
        <v>129.40571225973713</v>
      </c>
      <c r="AW441" s="50">
        <v>1980</v>
      </c>
    </row>
    <row r="442" spans="1:49" ht="10.15" customHeight="1" x14ac:dyDescent="0.2">
      <c r="A442" s="24">
        <v>42321</v>
      </c>
      <c r="B442" s="54">
        <f t="shared" si="47"/>
        <v>2015</v>
      </c>
      <c r="D442" s="17">
        <v>67.2</v>
      </c>
      <c r="E442" s="32">
        <v>36.799999999999997</v>
      </c>
      <c r="F442" s="34">
        <v>4169</v>
      </c>
      <c r="G442" s="34">
        <f t="shared" si="48"/>
        <v>124.02</v>
      </c>
      <c r="H442" s="34">
        <v>133.60372999999998</v>
      </c>
      <c r="I442" s="6">
        <v>139000</v>
      </c>
      <c r="J442" s="6">
        <v>139</v>
      </c>
      <c r="L442" s="96">
        <v>56.2</v>
      </c>
      <c r="M442" s="80">
        <v>2123</v>
      </c>
      <c r="N442" s="145">
        <f t="shared" si="49"/>
        <v>59.09</v>
      </c>
      <c r="O442" s="3">
        <v>61.663379999999997</v>
      </c>
      <c r="S442" s="26">
        <v>59.6</v>
      </c>
      <c r="U442" s="120">
        <v>232.76990000000001</v>
      </c>
      <c r="V442" s="120">
        <f t="shared" si="41"/>
        <v>8.2167774699999985</v>
      </c>
      <c r="W442" s="120">
        <v>240.79630000000009</v>
      </c>
      <c r="X442" s="111">
        <v>240</v>
      </c>
      <c r="Y442" s="133" t="s">
        <v>130</v>
      </c>
      <c r="Z442" s="91">
        <v>63.8</v>
      </c>
      <c r="AA442" s="91">
        <v>54.2</v>
      </c>
      <c r="AB442" s="91">
        <v>66.3</v>
      </c>
      <c r="AC442" s="91">
        <v>66.3</v>
      </c>
      <c r="AD442" s="91">
        <f t="shared" si="50"/>
        <v>2520.1</v>
      </c>
      <c r="AF442" s="105">
        <v>55.1</v>
      </c>
      <c r="AG442" s="138">
        <v>2094</v>
      </c>
      <c r="AH442" s="78">
        <v>57.402449999999995</v>
      </c>
      <c r="AI442" s="97">
        <v>57.402449999999995</v>
      </c>
      <c r="AJ442" s="79">
        <v>72</v>
      </c>
      <c r="AK442" s="79">
        <v>72</v>
      </c>
      <c r="AM442" s="14">
        <v>51.727587896682302</v>
      </c>
      <c r="AN442" s="14">
        <v>53.471693672006396</v>
      </c>
      <c r="AO442" s="14">
        <v>86.410938136266296</v>
      </c>
      <c r="AP442" s="14">
        <v>43.721309068377401</v>
      </c>
      <c r="AQ442" s="107">
        <v>1.57071635370941</v>
      </c>
      <c r="AR442" s="115">
        <f t="shared" si="45"/>
        <v>131.7029635583531</v>
      </c>
      <c r="AW442" s="50">
        <v>1980</v>
      </c>
    </row>
    <row r="443" spans="1:49" ht="10.15" customHeight="1" x14ac:dyDescent="0.2">
      <c r="A443" s="24">
        <v>42322</v>
      </c>
      <c r="B443" s="54">
        <f t="shared" si="47"/>
        <v>2015</v>
      </c>
      <c r="D443" s="17">
        <v>67.2</v>
      </c>
      <c r="E443" s="32">
        <v>36.799999999999997</v>
      </c>
      <c r="F443" s="34">
        <v>4169</v>
      </c>
      <c r="G443" s="34">
        <f t="shared" si="48"/>
        <v>124.02</v>
      </c>
      <c r="H443" s="34">
        <v>137.78518</v>
      </c>
      <c r="I443" s="6">
        <v>139000</v>
      </c>
      <c r="J443" s="6">
        <v>139</v>
      </c>
      <c r="L443" s="96">
        <v>56.2</v>
      </c>
      <c r="M443" s="80">
        <v>2123</v>
      </c>
      <c r="N443" s="145">
        <f t="shared" si="49"/>
        <v>59.09</v>
      </c>
      <c r="O443" s="3">
        <v>62.248470000000005</v>
      </c>
      <c r="S443" s="26">
        <v>59.6</v>
      </c>
      <c r="U443" s="120">
        <v>234.2867</v>
      </c>
      <c r="V443" s="120">
        <f t="shared" si="41"/>
        <v>8.2703205099999995</v>
      </c>
      <c r="W443" s="120">
        <v>229.85448</v>
      </c>
      <c r="X443" s="111">
        <v>240</v>
      </c>
      <c r="Y443" s="133" t="s">
        <v>130</v>
      </c>
      <c r="Z443" s="91">
        <v>64.8</v>
      </c>
      <c r="AA443" s="91">
        <v>55.2</v>
      </c>
      <c r="AB443" s="91">
        <v>66.3</v>
      </c>
      <c r="AC443" s="91">
        <v>66.3</v>
      </c>
      <c r="AD443" s="91">
        <f t="shared" si="50"/>
        <v>2559.6</v>
      </c>
      <c r="AF443" s="105">
        <v>55.1</v>
      </c>
      <c r="AG443" s="138">
        <v>2094</v>
      </c>
      <c r="AH443" s="78">
        <v>56.424120000000002</v>
      </c>
      <c r="AI443" s="97">
        <v>56.424120000000002</v>
      </c>
      <c r="AJ443" s="79">
        <v>72</v>
      </c>
      <c r="AK443" s="79">
        <v>72</v>
      </c>
      <c r="AM443" s="14">
        <v>49.685511538876398</v>
      </c>
      <c r="AN443" s="14">
        <v>51.920552086565898</v>
      </c>
      <c r="AO443" s="14">
        <v>89.478791582804305</v>
      </c>
      <c r="AP443" s="14">
        <v>38.459558446090099</v>
      </c>
      <c r="AQ443" s="107">
        <v>9.2206135781535306</v>
      </c>
      <c r="AR443" s="115">
        <f t="shared" si="45"/>
        <v>137.15896360704792</v>
      </c>
      <c r="AW443" s="50">
        <v>1980</v>
      </c>
    </row>
    <row r="444" spans="1:49" ht="10.15" customHeight="1" x14ac:dyDescent="0.2">
      <c r="A444" s="24">
        <v>42323</v>
      </c>
      <c r="B444" s="54">
        <f t="shared" si="47"/>
        <v>2015</v>
      </c>
      <c r="D444" s="17">
        <v>67.2</v>
      </c>
      <c r="E444" s="32">
        <v>36.799999999999997</v>
      </c>
      <c r="F444" s="34">
        <v>4169</v>
      </c>
      <c r="G444" s="34">
        <f t="shared" si="48"/>
        <v>124.02</v>
      </c>
      <c r="H444" s="34">
        <v>136.73966000000001</v>
      </c>
      <c r="I444" s="6">
        <v>128000</v>
      </c>
      <c r="J444" s="105">
        <v>122</v>
      </c>
      <c r="K444" s="7" t="s">
        <v>79</v>
      </c>
      <c r="L444" s="96">
        <v>56.2</v>
      </c>
      <c r="M444" s="80">
        <v>2123</v>
      </c>
      <c r="N444" s="145">
        <f t="shared" si="49"/>
        <v>59.09</v>
      </c>
      <c r="O444" s="3">
        <v>61.119610000000002</v>
      </c>
      <c r="S444" s="26">
        <v>59.6</v>
      </c>
      <c r="U444" s="120">
        <v>233.14169999999999</v>
      </c>
      <c r="V444" s="120">
        <f t="shared" si="41"/>
        <v>8.2299020099999982</v>
      </c>
      <c r="W444" s="120">
        <v>230.78614000000007</v>
      </c>
      <c r="X444" s="111">
        <v>240</v>
      </c>
      <c r="Y444" s="133" t="s">
        <v>130</v>
      </c>
      <c r="Z444" s="91">
        <v>64.7</v>
      </c>
      <c r="AA444" s="91">
        <v>55.2</v>
      </c>
      <c r="AB444" s="91">
        <v>66.3</v>
      </c>
      <c r="AC444" s="91">
        <v>66.3</v>
      </c>
      <c r="AD444" s="91">
        <f t="shared" si="50"/>
        <v>2555.65</v>
      </c>
      <c r="AF444" s="105">
        <v>55.1</v>
      </c>
      <c r="AG444" s="138">
        <v>2094</v>
      </c>
      <c r="AH444" s="78">
        <v>54.979790000000001</v>
      </c>
      <c r="AI444" s="97">
        <v>54.979790000000001</v>
      </c>
      <c r="AJ444" s="79">
        <v>72</v>
      </c>
      <c r="AK444" s="79">
        <v>72</v>
      </c>
      <c r="AM444" s="14">
        <v>50.454120697360302</v>
      </c>
      <c r="AN444" s="14">
        <v>51.563877295125295</v>
      </c>
      <c r="AO444" s="14">
        <v>88.348325552976192</v>
      </c>
      <c r="AP444" s="14">
        <v>33.675873815217102</v>
      </c>
      <c r="AQ444" s="107">
        <v>10.79356291538511</v>
      </c>
      <c r="AR444" s="115">
        <f t="shared" si="45"/>
        <v>132.81776228357842</v>
      </c>
      <c r="AW444" s="50">
        <v>1980</v>
      </c>
    </row>
    <row r="445" spans="1:49" ht="10.15" customHeight="1" x14ac:dyDescent="0.2">
      <c r="A445" s="24">
        <v>42324</v>
      </c>
      <c r="B445" s="54">
        <f t="shared" si="47"/>
        <v>2015</v>
      </c>
      <c r="D445" s="17">
        <v>67.2</v>
      </c>
      <c r="E445" s="32">
        <v>36.799999999999997</v>
      </c>
      <c r="F445" s="34">
        <v>4169</v>
      </c>
      <c r="G445" s="34">
        <f t="shared" si="48"/>
        <v>124.02</v>
      </c>
      <c r="H445" s="34">
        <v>137.07558</v>
      </c>
      <c r="I445" s="6">
        <v>128000</v>
      </c>
      <c r="J445" s="105">
        <v>122</v>
      </c>
      <c r="K445" s="7" t="s">
        <v>79</v>
      </c>
      <c r="L445" s="96">
        <v>56.2</v>
      </c>
      <c r="M445" s="80">
        <v>2123</v>
      </c>
      <c r="N445" s="145">
        <f t="shared" si="49"/>
        <v>59.09</v>
      </c>
      <c r="O445" s="3">
        <v>61.370150000000002</v>
      </c>
      <c r="S445" s="98">
        <v>55</v>
      </c>
      <c r="T445" s="4" t="s">
        <v>50</v>
      </c>
      <c r="U445" s="120">
        <v>233.40389999999999</v>
      </c>
      <c r="V445" s="120">
        <f t="shared" si="41"/>
        <v>8.2391576699999991</v>
      </c>
      <c r="W445" s="120">
        <v>225.67793</v>
      </c>
      <c r="X445" s="111">
        <v>241</v>
      </c>
      <c r="Y445" s="133" t="s">
        <v>137</v>
      </c>
      <c r="Z445" s="91">
        <v>64.900000000000006</v>
      </c>
      <c r="AA445" s="91">
        <v>55.5</v>
      </c>
      <c r="AB445" s="91">
        <v>66.3</v>
      </c>
      <c r="AC445" s="91">
        <v>66.3</v>
      </c>
      <c r="AD445" s="91">
        <f t="shared" si="50"/>
        <v>2563.5500000000002</v>
      </c>
      <c r="AF445" s="105">
        <v>55.1</v>
      </c>
      <c r="AG445" s="138">
        <v>2094</v>
      </c>
      <c r="AH445" s="78">
        <v>55.386199999999995</v>
      </c>
      <c r="AI445" s="97">
        <v>55.386199999999995</v>
      </c>
      <c r="AJ445" s="79">
        <v>72</v>
      </c>
      <c r="AK445" s="79">
        <v>72</v>
      </c>
      <c r="AM445" s="14">
        <v>50.585104960089403</v>
      </c>
      <c r="AN445" s="14">
        <v>51.3972767374052</v>
      </c>
      <c r="AO445" s="14">
        <v>85.436782430146394</v>
      </c>
      <c r="AP445" s="14">
        <v>32.740770406254505</v>
      </c>
      <c r="AQ445" s="107">
        <v>11.794509349616241</v>
      </c>
      <c r="AR445" s="115">
        <f t="shared" si="45"/>
        <v>129.97206218601715</v>
      </c>
      <c r="AW445" s="50">
        <v>1980</v>
      </c>
    </row>
    <row r="446" spans="1:49" ht="10.15" customHeight="1" x14ac:dyDescent="0.2">
      <c r="A446" s="24">
        <v>42325</v>
      </c>
      <c r="B446" s="54">
        <f t="shared" si="47"/>
        <v>2015</v>
      </c>
      <c r="D446" s="17">
        <v>67.2</v>
      </c>
      <c r="E446" s="32">
        <v>36.799999999999997</v>
      </c>
      <c r="F446" s="34">
        <v>4169</v>
      </c>
      <c r="G446" s="34">
        <f t="shared" si="48"/>
        <v>124.02</v>
      </c>
      <c r="H446" s="34">
        <v>136.17944</v>
      </c>
      <c r="I446" s="6">
        <v>128000</v>
      </c>
      <c r="J446" s="55">
        <v>121</v>
      </c>
      <c r="K446" s="126" t="s">
        <v>117</v>
      </c>
      <c r="L446" s="96">
        <v>56.2</v>
      </c>
      <c r="M446" s="80">
        <v>2123</v>
      </c>
      <c r="N446" s="145">
        <f t="shared" si="49"/>
        <v>59.09</v>
      </c>
      <c r="O446" s="3">
        <v>60.642540000000004</v>
      </c>
      <c r="S446" s="98">
        <v>55</v>
      </c>
      <c r="T446" s="4" t="s">
        <v>50</v>
      </c>
      <c r="U446" s="120">
        <v>233.94300000000001</v>
      </c>
      <c r="V446" s="120">
        <f t="shared" si="41"/>
        <v>8.2581878999999994</v>
      </c>
      <c r="W446" s="120">
        <v>229.94953000000015</v>
      </c>
      <c r="X446" s="111">
        <v>241</v>
      </c>
      <c r="Y446" s="133" t="s">
        <v>137</v>
      </c>
      <c r="Z446" s="91">
        <v>64.400000000000006</v>
      </c>
      <c r="AA446" s="91">
        <v>55.1</v>
      </c>
      <c r="AB446" s="91">
        <v>66.3</v>
      </c>
      <c r="AC446" s="91">
        <v>66.3</v>
      </c>
      <c r="AD446" s="91">
        <f t="shared" si="50"/>
        <v>2543.8000000000002</v>
      </c>
      <c r="AF446" s="105">
        <v>55.1</v>
      </c>
      <c r="AG446" s="138">
        <v>2094</v>
      </c>
      <c r="AH446" s="78">
        <v>54.469949999999997</v>
      </c>
      <c r="AI446" s="97">
        <v>54.469949999999997</v>
      </c>
      <c r="AJ446" s="79">
        <v>72</v>
      </c>
      <c r="AK446" s="79">
        <v>72</v>
      </c>
      <c r="AM446" s="14">
        <v>50.608757046743307</v>
      </c>
      <c r="AN446" s="14">
        <v>52.112981051808397</v>
      </c>
      <c r="AO446" s="14">
        <v>86.141321323617404</v>
      </c>
      <c r="AP446" s="14">
        <v>32.841159771868604</v>
      </c>
      <c r="AQ446" s="107">
        <v>8.3043162805201796</v>
      </c>
      <c r="AR446" s="115">
        <f t="shared" si="45"/>
        <v>127.28679737600619</v>
      </c>
      <c r="AW446" s="50">
        <v>1980</v>
      </c>
    </row>
    <row r="447" spans="1:49" ht="10.15" customHeight="1" x14ac:dyDescent="0.2">
      <c r="A447" s="24">
        <v>42326</v>
      </c>
      <c r="B447" s="54">
        <f t="shared" si="47"/>
        <v>2015</v>
      </c>
      <c r="D447" s="17">
        <v>67.2</v>
      </c>
      <c r="E447" s="32">
        <v>36.799999999999997</v>
      </c>
      <c r="F447" s="34">
        <v>4169</v>
      </c>
      <c r="G447" s="34">
        <f t="shared" si="48"/>
        <v>124.02</v>
      </c>
      <c r="H447" s="34">
        <v>141.16291999999999</v>
      </c>
      <c r="I447" s="6">
        <v>128000</v>
      </c>
      <c r="J447" s="55">
        <v>121</v>
      </c>
      <c r="K447" s="126" t="s">
        <v>117</v>
      </c>
      <c r="L447" s="96">
        <v>56.2</v>
      </c>
      <c r="M447" s="80">
        <v>2123</v>
      </c>
      <c r="N447" s="145">
        <f t="shared" si="49"/>
        <v>59.09</v>
      </c>
      <c r="O447" s="3">
        <v>63.546730000000004</v>
      </c>
      <c r="S447" s="98">
        <v>55</v>
      </c>
      <c r="T447" s="4" t="s">
        <v>50</v>
      </c>
      <c r="U447" s="120">
        <v>235.73349999999999</v>
      </c>
      <c r="V447" s="120">
        <f t="shared" ref="V447:V471" si="51">U447*$V$1/1000</f>
        <v>8.3213925499999988</v>
      </c>
      <c r="W447" s="120">
        <v>235.27735000000004</v>
      </c>
      <c r="X447" s="111">
        <v>241</v>
      </c>
      <c r="Y447" s="133" t="s">
        <v>138</v>
      </c>
      <c r="Z447" s="91">
        <v>64.8</v>
      </c>
      <c r="AA447" s="91">
        <v>55.3</v>
      </c>
      <c r="AB447" s="91">
        <v>66.3</v>
      </c>
      <c r="AC447" s="91">
        <v>66.3</v>
      </c>
      <c r="AD447" s="91">
        <f t="shared" si="50"/>
        <v>2559.6</v>
      </c>
      <c r="AF447" s="105">
        <v>55.1</v>
      </c>
      <c r="AG447" s="138">
        <v>2094</v>
      </c>
      <c r="AH447" s="78">
        <v>56.749360000000003</v>
      </c>
      <c r="AI447" s="97">
        <v>56.749360000000003</v>
      </c>
      <c r="AJ447" s="79">
        <v>72</v>
      </c>
      <c r="AK447" s="79">
        <v>72</v>
      </c>
      <c r="AM447" s="14">
        <v>50.172369319518999</v>
      </c>
      <c r="AN447" s="14">
        <v>50.671610259547997</v>
      </c>
      <c r="AO447" s="14">
        <v>86.826711473368292</v>
      </c>
      <c r="AP447" s="14">
        <v>34.3593489098646</v>
      </c>
      <c r="AQ447" s="107">
        <v>1.4671952488984801</v>
      </c>
      <c r="AR447" s="115">
        <f t="shared" si="45"/>
        <v>122.65325563213138</v>
      </c>
      <c r="AW447" s="50">
        <v>1980</v>
      </c>
    </row>
    <row r="448" spans="1:49" ht="10.15" customHeight="1" x14ac:dyDescent="0.2">
      <c r="A448" s="24">
        <v>42327</v>
      </c>
      <c r="B448" s="54">
        <f t="shared" si="47"/>
        <v>2015</v>
      </c>
      <c r="D448" s="17">
        <v>67.2</v>
      </c>
      <c r="E448" s="32">
        <v>36.799999999999997</v>
      </c>
      <c r="F448" s="34">
        <v>4169</v>
      </c>
      <c r="G448" s="34">
        <f t="shared" si="48"/>
        <v>124.02</v>
      </c>
      <c r="H448" s="34">
        <v>134.23878999999999</v>
      </c>
      <c r="I448" s="6">
        <v>128000</v>
      </c>
      <c r="J448" s="55">
        <v>121</v>
      </c>
      <c r="K448" s="126" t="s">
        <v>117</v>
      </c>
      <c r="L448" s="96">
        <v>56.2</v>
      </c>
      <c r="M448" s="80">
        <v>2123</v>
      </c>
      <c r="N448" s="145">
        <f t="shared" si="49"/>
        <v>59.09</v>
      </c>
      <c r="O448" s="3">
        <v>59.77496</v>
      </c>
      <c r="S448" s="98">
        <v>55</v>
      </c>
      <c r="T448" s="4" t="s">
        <v>50</v>
      </c>
      <c r="U448" s="120">
        <v>238.53389999999999</v>
      </c>
      <c r="V448" s="120">
        <f>U448*$V$1/1000</f>
        <v>8.4202466699999992</v>
      </c>
      <c r="W448" s="120">
        <v>227.51376999999999</v>
      </c>
      <c r="X448" s="135">
        <v>238</v>
      </c>
      <c r="Y448" s="137" t="s">
        <v>132</v>
      </c>
      <c r="Z448" s="91">
        <v>63.7</v>
      </c>
      <c r="AA448" s="91">
        <v>55.9</v>
      </c>
      <c r="AB448" s="91">
        <v>66.3</v>
      </c>
      <c r="AC448" s="91">
        <v>66.3</v>
      </c>
      <c r="AD448" s="91">
        <f t="shared" si="50"/>
        <v>2516.15</v>
      </c>
      <c r="AF448" s="105">
        <v>55.1</v>
      </c>
      <c r="AG448" s="138">
        <v>2094</v>
      </c>
      <c r="AH448" s="78">
        <v>54.670449999999995</v>
      </c>
      <c r="AI448" s="97">
        <v>54.670449999999995</v>
      </c>
      <c r="AJ448" s="79">
        <v>72</v>
      </c>
      <c r="AK448" s="79">
        <v>72</v>
      </c>
      <c r="AM448" s="14">
        <v>48.119507238682999</v>
      </c>
      <c r="AN448" s="14">
        <v>49.866550769682696</v>
      </c>
      <c r="AO448" s="14">
        <v>85.419794307983395</v>
      </c>
      <c r="AP448" s="14">
        <v>35.673452395003693</v>
      </c>
      <c r="AQ448" s="107">
        <v>4.8671893464883098</v>
      </c>
      <c r="AR448" s="115">
        <f t="shared" si="45"/>
        <v>125.96043604947539</v>
      </c>
      <c r="AW448" s="50">
        <v>1980</v>
      </c>
    </row>
    <row r="449" spans="1:49" ht="10.15" customHeight="1" x14ac:dyDescent="0.2">
      <c r="A449" s="24">
        <v>42328</v>
      </c>
      <c r="B449" s="54">
        <f t="shared" si="47"/>
        <v>2015</v>
      </c>
      <c r="D449" s="17">
        <v>67.2</v>
      </c>
      <c r="E449" s="32">
        <v>36.799999999999997</v>
      </c>
      <c r="F449" s="34">
        <v>4169</v>
      </c>
      <c r="G449" s="34">
        <f t="shared" si="48"/>
        <v>124.02</v>
      </c>
      <c r="H449" s="34">
        <v>131.60548</v>
      </c>
      <c r="I449" s="6">
        <v>128000</v>
      </c>
      <c r="J449" s="105">
        <v>122</v>
      </c>
      <c r="K449" s="7" t="s">
        <v>79</v>
      </c>
      <c r="L449" s="96">
        <v>56.2</v>
      </c>
      <c r="M449" s="80">
        <v>2123</v>
      </c>
      <c r="N449" s="145">
        <f t="shared" si="49"/>
        <v>59.09</v>
      </c>
      <c r="O449" s="3">
        <v>61.25544</v>
      </c>
      <c r="S449" s="98">
        <v>55</v>
      </c>
      <c r="T449" s="4" t="s">
        <v>50</v>
      </c>
      <c r="U449" s="120">
        <v>239.32990000000001</v>
      </c>
      <c r="V449" s="120">
        <f t="shared" si="51"/>
        <v>8.4483454699999996</v>
      </c>
      <c r="W449" s="120">
        <v>236.07038000000003</v>
      </c>
      <c r="X449" s="111">
        <v>242</v>
      </c>
      <c r="Y449" s="137" t="s">
        <v>167</v>
      </c>
      <c r="Z449" s="91">
        <v>64.3</v>
      </c>
      <c r="AA449" s="91">
        <v>54.7</v>
      </c>
      <c r="AB449" s="91">
        <v>68.900000000000006</v>
      </c>
      <c r="AC449" s="91">
        <v>68.900000000000006</v>
      </c>
      <c r="AD449" s="91">
        <f t="shared" si="50"/>
        <v>2539.85</v>
      </c>
      <c r="AE449" s="92" t="s">
        <v>143</v>
      </c>
      <c r="AF449" s="105">
        <v>55.1</v>
      </c>
      <c r="AG449" s="138">
        <v>2094</v>
      </c>
      <c r="AH449" s="78">
        <v>55.739290000000004</v>
      </c>
      <c r="AI449" s="97">
        <v>55.739290000000004</v>
      </c>
      <c r="AJ449" s="79">
        <v>72</v>
      </c>
      <c r="AK449" s="79">
        <v>72</v>
      </c>
      <c r="AM449" s="14">
        <v>46.549561755453006</v>
      </c>
      <c r="AN449" s="14">
        <v>48.265741793428703</v>
      </c>
      <c r="AO449" s="14">
        <v>84.2056563426694</v>
      </c>
      <c r="AP449" s="14">
        <v>47.504598089264995</v>
      </c>
      <c r="AQ449" s="107">
        <v>1.760421731736924E-3</v>
      </c>
      <c r="AR449" s="115">
        <f t="shared" si="45"/>
        <v>131.71201485366615</v>
      </c>
      <c r="AW449" s="50">
        <v>1980</v>
      </c>
    </row>
    <row r="450" spans="1:49" ht="10.15" customHeight="1" x14ac:dyDescent="0.2">
      <c r="A450" s="24">
        <v>42329</v>
      </c>
      <c r="B450" s="54">
        <f t="shared" si="47"/>
        <v>2015</v>
      </c>
      <c r="D450" s="17">
        <v>67.2</v>
      </c>
      <c r="E450" s="32">
        <v>36.799999999999997</v>
      </c>
      <c r="F450" s="34">
        <v>4169</v>
      </c>
      <c r="G450" s="34">
        <f t="shared" si="48"/>
        <v>124.02</v>
      </c>
      <c r="H450" s="34">
        <v>137.63317999999998</v>
      </c>
      <c r="I450" s="6">
        <v>128000</v>
      </c>
      <c r="J450" s="105">
        <v>122</v>
      </c>
      <c r="K450" s="7" t="s">
        <v>79</v>
      </c>
      <c r="L450" s="96">
        <v>56.2</v>
      </c>
      <c r="M450" s="80">
        <v>2123</v>
      </c>
      <c r="N450" s="145">
        <f t="shared" si="49"/>
        <v>59.09</v>
      </c>
      <c r="O450" s="3">
        <v>59.258900000000004</v>
      </c>
      <c r="S450" s="26">
        <v>59.6</v>
      </c>
      <c r="U450" s="120">
        <v>236.02940000000001</v>
      </c>
      <c r="V450" s="120">
        <f t="shared" si="51"/>
        <v>8.3318378199999987</v>
      </c>
      <c r="W450" s="120">
        <v>240.62955999999997</v>
      </c>
      <c r="X450" s="111">
        <v>242</v>
      </c>
      <c r="Y450" s="137" t="s">
        <v>132</v>
      </c>
      <c r="Z450" s="91">
        <v>64</v>
      </c>
      <c r="AA450" s="91">
        <v>55</v>
      </c>
      <c r="AB450" s="91">
        <v>68.900000000000006</v>
      </c>
      <c r="AC450" s="91">
        <v>68.900000000000006</v>
      </c>
      <c r="AD450" s="91">
        <f t="shared" si="50"/>
        <v>2528</v>
      </c>
      <c r="AF450" s="105">
        <v>55.1</v>
      </c>
      <c r="AG450" s="138">
        <v>2094</v>
      </c>
      <c r="AH450" s="78">
        <v>52.444580000000002</v>
      </c>
      <c r="AI450" s="97">
        <v>52.444580000000002</v>
      </c>
      <c r="AJ450" s="79">
        <v>72</v>
      </c>
      <c r="AK450" s="79">
        <v>72</v>
      </c>
      <c r="AM450" s="14">
        <v>51.845543829298201</v>
      </c>
      <c r="AN450" s="14">
        <v>56.760389733967997</v>
      </c>
      <c r="AO450" s="14">
        <v>85.57595327949349</v>
      </c>
      <c r="AP450" s="14">
        <v>47.260100171332404</v>
      </c>
      <c r="AQ450" s="107">
        <v>1.10578558180067E-4</v>
      </c>
      <c r="AR450" s="115">
        <f t="shared" si="45"/>
        <v>132.83616402938407</v>
      </c>
      <c r="AW450" s="50">
        <v>1980</v>
      </c>
    </row>
    <row r="451" spans="1:49" ht="10.15" customHeight="1" x14ac:dyDescent="0.2">
      <c r="A451" s="24">
        <v>42330</v>
      </c>
      <c r="B451" s="54">
        <f t="shared" si="47"/>
        <v>2015</v>
      </c>
      <c r="D451" s="17">
        <v>67.2</v>
      </c>
      <c r="E451" s="32">
        <v>36.799999999999997</v>
      </c>
      <c r="F451" s="34">
        <v>4169</v>
      </c>
      <c r="G451" s="34">
        <f t="shared" si="48"/>
        <v>124.02</v>
      </c>
      <c r="H451" s="34">
        <v>135.68459000000001</v>
      </c>
      <c r="I451" s="6">
        <v>128000</v>
      </c>
      <c r="J451" s="105">
        <v>122</v>
      </c>
      <c r="K451" s="7" t="s">
        <v>79</v>
      </c>
      <c r="L451" s="96">
        <v>56.2</v>
      </c>
      <c r="M451" s="80">
        <v>2123</v>
      </c>
      <c r="N451" s="145">
        <f t="shared" si="49"/>
        <v>59.09</v>
      </c>
      <c r="O451" s="3">
        <v>61.269640000000003</v>
      </c>
      <c r="S451" s="26">
        <v>59.6</v>
      </c>
      <c r="U451" s="120">
        <v>244.36799999999999</v>
      </c>
      <c r="V451" s="120">
        <f t="shared" si="51"/>
        <v>8.6261903999999987</v>
      </c>
      <c r="W451" s="120">
        <v>240.24378999999999</v>
      </c>
      <c r="X451" s="111">
        <v>242</v>
      </c>
      <c r="Y451" s="137" t="s">
        <v>132</v>
      </c>
      <c r="Z451" s="91">
        <v>64.5</v>
      </c>
      <c r="AA451" s="91">
        <v>56.7</v>
      </c>
      <c r="AB451" s="91">
        <v>68.900000000000006</v>
      </c>
      <c r="AC451" s="91">
        <v>68.900000000000006</v>
      </c>
      <c r="AD451" s="91">
        <f t="shared" si="50"/>
        <v>2547.75</v>
      </c>
      <c r="AF451" s="105">
        <v>55.1</v>
      </c>
      <c r="AG451" s="138">
        <v>2094</v>
      </c>
      <c r="AH451" s="78">
        <v>56.246490000000001</v>
      </c>
      <c r="AI451" s="97">
        <v>56.246490000000001</v>
      </c>
      <c r="AJ451" s="79">
        <v>72</v>
      </c>
      <c r="AK451" s="79">
        <v>72</v>
      </c>
      <c r="AM451" s="14">
        <v>53.320177902004602</v>
      </c>
      <c r="AN451" s="14">
        <v>57.899839589416501</v>
      </c>
      <c r="AO451" s="14">
        <v>81.461326595723392</v>
      </c>
      <c r="AP451" s="14">
        <v>47.378536707044795</v>
      </c>
      <c r="AQ451" s="107">
        <v>5.1560387713808602</v>
      </c>
      <c r="AR451" s="115">
        <f t="shared" si="45"/>
        <v>133.99590207414903</v>
      </c>
      <c r="AW451" s="50">
        <v>1980</v>
      </c>
    </row>
    <row r="452" spans="1:49" ht="10.15" customHeight="1" x14ac:dyDescent="0.2">
      <c r="A452" s="24">
        <v>42331</v>
      </c>
      <c r="B452" s="54">
        <f t="shared" si="47"/>
        <v>2015</v>
      </c>
      <c r="D452" s="17">
        <v>67.2</v>
      </c>
      <c r="E452" s="32">
        <v>36.799999999999997</v>
      </c>
      <c r="F452" s="34">
        <v>4169</v>
      </c>
      <c r="G452" s="34">
        <f t="shared" si="48"/>
        <v>124.02</v>
      </c>
      <c r="H452" s="34">
        <v>131.94962000000001</v>
      </c>
      <c r="I452" s="6">
        <v>128000</v>
      </c>
      <c r="J452" s="55">
        <v>122</v>
      </c>
      <c r="K452" s="7" t="s">
        <v>79</v>
      </c>
      <c r="L452" s="96">
        <v>56.2</v>
      </c>
      <c r="M452" s="80">
        <v>2123</v>
      </c>
      <c r="N452" s="145">
        <f t="shared" si="49"/>
        <v>59.09</v>
      </c>
      <c r="O452" s="3">
        <v>55.978610000000003</v>
      </c>
      <c r="S452" s="26">
        <v>59.6</v>
      </c>
      <c r="U452" s="120">
        <v>237.84</v>
      </c>
      <c r="V452" s="120">
        <f t="shared" si="51"/>
        <v>8.3957519999999981</v>
      </c>
      <c r="W452" s="120">
        <v>239.89617999999993</v>
      </c>
      <c r="X452" s="111">
        <v>240</v>
      </c>
      <c r="Y452" s="137" t="s">
        <v>133</v>
      </c>
      <c r="Z452" s="91">
        <v>64.2</v>
      </c>
      <c r="AA452" s="91">
        <v>57.1</v>
      </c>
      <c r="AB452" s="91">
        <v>68.900000000000006</v>
      </c>
      <c r="AC452" s="91">
        <v>68.900000000000006</v>
      </c>
      <c r="AD452" s="91">
        <f t="shared" si="50"/>
        <v>2535.9</v>
      </c>
      <c r="AF452" s="105">
        <v>55.1</v>
      </c>
      <c r="AG452" s="138">
        <v>2094</v>
      </c>
      <c r="AH452" s="78">
        <v>51.515470000000001</v>
      </c>
      <c r="AI452" s="97">
        <v>51.515470000000001</v>
      </c>
      <c r="AJ452" s="79">
        <v>72</v>
      </c>
      <c r="AK452" s="79">
        <v>72</v>
      </c>
      <c r="AM452" s="14">
        <v>53.255801728625201</v>
      </c>
      <c r="AN452" s="14">
        <v>56.755500032949904</v>
      </c>
      <c r="AO452" s="14">
        <v>82.253518016049895</v>
      </c>
      <c r="AP452" s="14">
        <v>45.674010778317999</v>
      </c>
      <c r="AQ452" s="107">
        <v>0.11633582427976999</v>
      </c>
      <c r="AR452" s="115">
        <f t="shared" si="45"/>
        <v>128.04386461864766</v>
      </c>
      <c r="AW452" s="50">
        <v>1980</v>
      </c>
    </row>
    <row r="453" spans="1:49" ht="10.15" customHeight="1" x14ac:dyDescent="0.2">
      <c r="A453" s="24">
        <v>42332</v>
      </c>
      <c r="B453" s="54">
        <f t="shared" si="47"/>
        <v>2015</v>
      </c>
      <c r="D453" s="17">
        <v>67.2</v>
      </c>
      <c r="E453" s="32">
        <v>36.799999999999997</v>
      </c>
      <c r="F453" s="34">
        <v>4169</v>
      </c>
      <c r="G453" s="34">
        <f t="shared" si="48"/>
        <v>124.02</v>
      </c>
      <c r="H453" s="34">
        <v>135.31819999999999</v>
      </c>
      <c r="I453" s="6">
        <v>128000</v>
      </c>
      <c r="J453" s="105">
        <v>121</v>
      </c>
      <c r="K453" s="7" t="s">
        <v>118</v>
      </c>
      <c r="L453" s="96">
        <v>56.2</v>
      </c>
      <c r="M453" s="80">
        <v>2123</v>
      </c>
      <c r="N453" s="145">
        <f t="shared" si="49"/>
        <v>59.09</v>
      </c>
      <c r="O453" s="3">
        <v>59.305</v>
      </c>
      <c r="S453" s="26">
        <v>59.6</v>
      </c>
      <c r="U453" s="120">
        <v>226.4716</v>
      </c>
      <c r="V453" s="120">
        <f t="shared" si="51"/>
        <v>7.9944474799999989</v>
      </c>
      <c r="W453" s="120">
        <v>243.20242999999999</v>
      </c>
      <c r="X453" s="111">
        <v>243</v>
      </c>
      <c r="Y453" s="137" t="s">
        <v>134</v>
      </c>
      <c r="Z453" s="91">
        <v>63.3</v>
      </c>
      <c r="AA453" s="91">
        <v>58.8</v>
      </c>
      <c r="AB453" s="91">
        <v>68.900000000000006</v>
      </c>
      <c r="AC453" s="91">
        <v>68.900000000000006</v>
      </c>
      <c r="AD453" s="91">
        <f t="shared" si="50"/>
        <v>2500.35</v>
      </c>
      <c r="AF453" s="105">
        <v>55.1</v>
      </c>
      <c r="AG453" s="138">
        <v>2094</v>
      </c>
      <c r="AH453" s="78">
        <v>54.362790000000004</v>
      </c>
      <c r="AI453" s="97">
        <v>54.362790000000004</v>
      </c>
      <c r="AJ453" s="79">
        <v>72</v>
      </c>
      <c r="AK453" s="79">
        <v>72</v>
      </c>
      <c r="AM453" s="14">
        <v>53.1261169755944</v>
      </c>
      <c r="AN453" s="14">
        <v>58.768184293631002</v>
      </c>
      <c r="AO453" s="14">
        <v>86.250259846577904</v>
      </c>
      <c r="AP453" s="14">
        <v>46.6098477507282</v>
      </c>
      <c r="AQ453" s="107">
        <v>1.6825717818737E-3</v>
      </c>
      <c r="AR453" s="115">
        <f t="shared" ref="AR453:AR501" si="52">AO453+AP453+AQ453</f>
        <v>132.86179016908798</v>
      </c>
      <c r="AW453" s="50">
        <v>1980</v>
      </c>
    </row>
    <row r="454" spans="1:49" ht="10.15" customHeight="1" x14ac:dyDescent="0.2">
      <c r="A454" s="24">
        <v>42333</v>
      </c>
      <c r="B454" s="54">
        <f t="shared" si="47"/>
        <v>2015</v>
      </c>
      <c r="D454" s="17">
        <v>67.2</v>
      </c>
      <c r="E454" s="32">
        <v>36.799999999999997</v>
      </c>
      <c r="F454" s="34">
        <v>4169</v>
      </c>
      <c r="G454" s="34">
        <f t="shared" si="48"/>
        <v>124.02</v>
      </c>
      <c r="H454" s="34">
        <v>139.68990000000002</v>
      </c>
      <c r="I454" s="6">
        <v>128000</v>
      </c>
      <c r="J454" s="105">
        <v>121</v>
      </c>
      <c r="K454" s="7" t="s">
        <v>119</v>
      </c>
      <c r="L454" s="96">
        <v>56.2</v>
      </c>
      <c r="M454" s="80">
        <v>2123</v>
      </c>
      <c r="N454" s="145">
        <f t="shared" si="49"/>
        <v>59.09</v>
      </c>
      <c r="O454" s="3">
        <v>57.963099999999997</v>
      </c>
      <c r="S454" s="26">
        <v>59.6</v>
      </c>
      <c r="U454" s="120">
        <v>220.64439999999999</v>
      </c>
      <c r="V454" s="120">
        <f t="shared" si="51"/>
        <v>7.7887473199999988</v>
      </c>
      <c r="W454" s="120">
        <v>239.92223000000001</v>
      </c>
      <c r="X454" s="111">
        <v>242</v>
      </c>
      <c r="Y454" s="137" t="s">
        <v>135</v>
      </c>
      <c r="Z454" s="91">
        <v>63.5</v>
      </c>
      <c r="AA454" s="91">
        <v>58.5</v>
      </c>
      <c r="AB454" s="91">
        <v>68.900000000000006</v>
      </c>
      <c r="AC454" s="91">
        <v>68.900000000000006</v>
      </c>
      <c r="AD454" s="91">
        <f t="shared" si="50"/>
        <v>2508.25</v>
      </c>
      <c r="AF454" s="105">
        <v>55.1</v>
      </c>
      <c r="AG454" s="138">
        <v>2094</v>
      </c>
      <c r="AH454" s="78">
        <v>54.388190000000002</v>
      </c>
      <c r="AI454" s="97">
        <v>54.388190000000002</v>
      </c>
      <c r="AJ454" s="79">
        <v>72</v>
      </c>
      <c r="AK454" s="79">
        <v>72</v>
      </c>
      <c r="AM454" s="14">
        <v>52.570152070042298</v>
      </c>
      <c r="AN454" s="14">
        <v>57.201057370825801</v>
      </c>
      <c r="AO454" s="14">
        <v>91.593182485016996</v>
      </c>
      <c r="AP454" s="14">
        <v>49.3576848773845</v>
      </c>
      <c r="AQ454" s="107">
        <v>6.9309128655327599E-5</v>
      </c>
      <c r="AR454" s="115">
        <f t="shared" si="52"/>
        <v>140.95093667153014</v>
      </c>
      <c r="AW454" s="50">
        <v>1980</v>
      </c>
    </row>
    <row r="455" spans="1:49" ht="10.15" customHeight="1" x14ac:dyDescent="0.2">
      <c r="A455" s="24">
        <v>42334</v>
      </c>
      <c r="B455" s="54">
        <f t="shared" si="47"/>
        <v>2015</v>
      </c>
      <c r="D455" s="17">
        <v>67.2</v>
      </c>
      <c r="E455" s="32">
        <v>36.799999999999997</v>
      </c>
      <c r="F455" s="34">
        <v>4169</v>
      </c>
      <c r="G455" s="34">
        <f t="shared" si="48"/>
        <v>124.02</v>
      </c>
      <c r="H455" s="34">
        <v>137.63705000000002</v>
      </c>
      <c r="I455" s="6">
        <v>128000</v>
      </c>
      <c r="J455" s="6">
        <v>128</v>
      </c>
      <c r="L455" s="96">
        <v>56.2</v>
      </c>
      <c r="M455" s="80">
        <v>2123</v>
      </c>
      <c r="N455" s="145">
        <f t="shared" si="49"/>
        <v>59.09</v>
      </c>
      <c r="O455" s="3">
        <v>58.702489999999997</v>
      </c>
      <c r="S455" s="26">
        <v>59.6</v>
      </c>
      <c r="U455" s="120">
        <v>224.84899999999999</v>
      </c>
      <c r="V455" s="120">
        <f t="shared" si="51"/>
        <v>7.9371696999999983</v>
      </c>
      <c r="W455" s="120">
        <v>244.66005999999982</v>
      </c>
      <c r="X455" s="111">
        <v>242</v>
      </c>
      <c r="Y455" s="137" t="s">
        <v>135</v>
      </c>
      <c r="Z455" s="91">
        <v>62.5</v>
      </c>
      <c r="AA455" s="91">
        <v>57.3</v>
      </c>
      <c r="AB455" s="91">
        <v>68.900000000000006</v>
      </c>
      <c r="AC455" s="91">
        <v>68.900000000000006</v>
      </c>
      <c r="AD455" s="91">
        <f t="shared" si="50"/>
        <v>2468.75</v>
      </c>
      <c r="AF455" s="105">
        <v>55.1</v>
      </c>
      <c r="AG455" s="138">
        <v>2094</v>
      </c>
      <c r="AH455" s="78">
        <v>53.611959999999996</v>
      </c>
      <c r="AI455" s="97">
        <v>53.611959999999996</v>
      </c>
      <c r="AJ455" s="79">
        <v>72</v>
      </c>
      <c r="AK455" s="79">
        <v>72</v>
      </c>
      <c r="AM455" s="14">
        <v>52.133464616031198</v>
      </c>
      <c r="AN455" s="14">
        <v>56.966584452454299</v>
      </c>
      <c r="AO455" s="14">
        <v>82.749574770676602</v>
      </c>
      <c r="AP455" s="14">
        <v>43.098137349772102</v>
      </c>
      <c r="AQ455" s="107">
        <v>0</v>
      </c>
      <c r="AR455" s="115">
        <f t="shared" si="52"/>
        <v>125.8477121204487</v>
      </c>
      <c r="AW455" s="50">
        <v>1980</v>
      </c>
    </row>
    <row r="456" spans="1:49" ht="10.15" customHeight="1" x14ac:dyDescent="0.2">
      <c r="A456" s="24">
        <v>42335</v>
      </c>
      <c r="B456" s="54">
        <f t="shared" si="47"/>
        <v>2015</v>
      </c>
      <c r="D456" s="17">
        <v>67.2</v>
      </c>
      <c r="E456" s="32">
        <v>36.799999999999997</v>
      </c>
      <c r="F456" s="34">
        <v>4169</v>
      </c>
      <c r="G456" s="34">
        <f t="shared" si="48"/>
        <v>124.02</v>
      </c>
      <c r="H456" s="34">
        <v>137.67734999999999</v>
      </c>
      <c r="I456" s="6">
        <v>128000</v>
      </c>
      <c r="J456" s="6">
        <v>128</v>
      </c>
      <c r="L456" s="96">
        <v>56.2</v>
      </c>
      <c r="M456" s="80">
        <v>2123</v>
      </c>
      <c r="N456" s="145">
        <f t="shared" si="49"/>
        <v>59.09</v>
      </c>
      <c r="O456" s="3">
        <v>56.84037</v>
      </c>
      <c r="S456" s="26">
        <v>59.6</v>
      </c>
      <c r="U456" s="120">
        <v>226.863</v>
      </c>
      <c r="V456" s="120">
        <f t="shared" si="51"/>
        <v>8.0082638999999993</v>
      </c>
      <c r="W456" s="120">
        <v>240.78110000000001</v>
      </c>
      <c r="X456" s="111">
        <v>247</v>
      </c>
      <c r="Y456" s="137" t="s">
        <v>136</v>
      </c>
      <c r="Z456" s="91">
        <v>62.1</v>
      </c>
      <c r="AA456" s="91">
        <v>58.2</v>
      </c>
      <c r="AB456" s="91">
        <v>68.900000000000006</v>
      </c>
      <c r="AC456" s="91">
        <v>68.900000000000006</v>
      </c>
      <c r="AD456" s="91">
        <f t="shared" si="50"/>
        <v>2452.9500000000003</v>
      </c>
      <c r="AF456" s="105">
        <v>55.1</v>
      </c>
      <c r="AG456" s="138">
        <v>2094</v>
      </c>
      <c r="AH456" s="78">
        <v>50.688940000000002</v>
      </c>
      <c r="AI456" s="97">
        <v>50.688940000000002</v>
      </c>
      <c r="AJ456" s="79">
        <v>72</v>
      </c>
      <c r="AK456" s="79">
        <v>72</v>
      </c>
      <c r="AM456" s="14">
        <v>49.661801694783897</v>
      </c>
      <c r="AN456" s="14">
        <v>55.073937795247701</v>
      </c>
      <c r="AO456" s="14">
        <v>93.012096654662301</v>
      </c>
      <c r="AP456" s="14">
        <v>35.057498202937296</v>
      </c>
      <c r="AQ456" s="107">
        <v>1.376620046297709E-3</v>
      </c>
      <c r="AR456" s="115">
        <f t="shared" si="52"/>
        <v>128.07097147764591</v>
      </c>
      <c r="AW456" s="50">
        <v>1980</v>
      </c>
    </row>
    <row r="457" spans="1:49" ht="10.15" customHeight="1" x14ac:dyDescent="0.2">
      <c r="A457" s="24">
        <v>42336</v>
      </c>
      <c r="B457" s="54">
        <f t="shared" si="47"/>
        <v>2015</v>
      </c>
      <c r="C457" s="56">
        <v>42339</v>
      </c>
      <c r="D457" s="17">
        <v>67.2</v>
      </c>
      <c r="E457" s="32">
        <v>36.799999999999997</v>
      </c>
      <c r="F457" s="34">
        <v>4169</v>
      </c>
      <c r="G457" s="34">
        <f t="shared" si="48"/>
        <v>124.02</v>
      </c>
      <c r="H457" s="34">
        <v>138.53200000000001</v>
      </c>
      <c r="I457" s="6">
        <v>128000</v>
      </c>
      <c r="J457" s="6">
        <v>128</v>
      </c>
      <c r="L457" s="96">
        <v>56.2</v>
      </c>
      <c r="M457" s="80">
        <v>2123</v>
      </c>
      <c r="N457" s="145">
        <f t="shared" si="49"/>
        <v>59.09</v>
      </c>
      <c r="O457" s="3">
        <v>56.893459999999997</v>
      </c>
      <c r="S457" s="26">
        <v>59.6</v>
      </c>
      <c r="U457" s="120">
        <v>231.6131</v>
      </c>
      <c r="V457" s="120">
        <f t="shared" si="51"/>
        <v>8.1759424299999992</v>
      </c>
      <c r="W457" s="120">
        <v>237.04778000000005</v>
      </c>
      <c r="X457" s="111">
        <v>247</v>
      </c>
      <c r="Y457" s="137" t="s">
        <v>136</v>
      </c>
      <c r="Z457" s="91">
        <v>62.8</v>
      </c>
      <c r="AA457" s="91">
        <v>58.9</v>
      </c>
      <c r="AB457" s="91">
        <v>69.599999999999994</v>
      </c>
      <c r="AC457" s="91">
        <v>69.599999999999994</v>
      </c>
      <c r="AD457" s="91">
        <f t="shared" si="50"/>
        <v>2480.6</v>
      </c>
      <c r="AE457" s="92" t="s">
        <v>144</v>
      </c>
      <c r="AF457" s="105">
        <v>55.1</v>
      </c>
      <c r="AG457" s="138">
        <v>2094</v>
      </c>
      <c r="AH457" s="78">
        <v>52.432259999999999</v>
      </c>
      <c r="AI457" s="97">
        <v>52.432259999999999</v>
      </c>
      <c r="AJ457" s="79">
        <v>72</v>
      </c>
      <c r="AK457" s="79">
        <v>72</v>
      </c>
      <c r="AM457" s="14">
        <v>52.143815105815001</v>
      </c>
      <c r="AN457" s="14">
        <v>57.675202811895304</v>
      </c>
      <c r="AO457" s="14">
        <v>88.8008000724396</v>
      </c>
      <c r="AP457" s="14">
        <v>38.819358193738296</v>
      </c>
      <c r="AQ457" s="107">
        <v>2.180552253316716E-4</v>
      </c>
      <c r="AR457" s="115">
        <f t="shared" si="52"/>
        <v>127.62037632140323</v>
      </c>
      <c r="AW457" s="50">
        <v>1980</v>
      </c>
    </row>
    <row r="458" spans="1:49" ht="10.15" customHeight="1" x14ac:dyDescent="0.2">
      <c r="A458" s="24">
        <v>42337</v>
      </c>
      <c r="B458" s="54">
        <f t="shared" si="47"/>
        <v>2015</v>
      </c>
      <c r="D458" s="17">
        <v>67.2</v>
      </c>
      <c r="E458" s="32">
        <v>36.799999999999997</v>
      </c>
      <c r="F458" s="34">
        <v>4169</v>
      </c>
      <c r="G458" s="34">
        <f t="shared" si="48"/>
        <v>124.02</v>
      </c>
      <c r="H458" s="34">
        <v>137.40727000000001</v>
      </c>
      <c r="I458" s="6">
        <v>128000</v>
      </c>
      <c r="J458" s="6">
        <v>128</v>
      </c>
      <c r="L458" s="96">
        <v>56.2</v>
      </c>
      <c r="M458" s="80">
        <v>2123</v>
      </c>
      <c r="N458" s="145">
        <f t="shared" si="49"/>
        <v>59.09</v>
      </c>
      <c r="O458" s="3">
        <v>58.785530000000001</v>
      </c>
      <c r="S458" s="26">
        <v>59.6</v>
      </c>
      <c r="U458" s="120">
        <v>230.39779999999999</v>
      </c>
      <c r="V458" s="120">
        <f t="shared" si="51"/>
        <v>8.1330423399999994</v>
      </c>
      <c r="W458" s="120">
        <v>237.2042000000001</v>
      </c>
      <c r="X458" s="111">
        <v>247</v>
      </c>
      <c r="Y458" s="137" t="s">
        <v>136</v>
      </c>
      <c r="Z458" s="91">
        <v>63.8</v>
      </c>
      <c r="AA458" s="91">
        <v>59</v>
      </c>
      <c r="AB458" s="91">
        <v>69.599999999999994</v>
      </c>
      <c r="AC458" s="91">
        <v>69.599999999999994</v>
      </c>
      <c r="AD458" s="91">
        <f t="shared" si="50"/>
        <v>2520.1</v>
      </c>
      <c r="AF458" s="105">
        <v>55.1</v>
      </c>
      <c r="AG458" s="138">
        <v>2094</v>
      </c>
      <c r="AH458" s="78">
        <v>52.545300000000005</v>
      </c>
      <c r="AI458" s="97">
        <v>52.545300000000005</v>
      </c>
      <c r="AJ458" s="79">
        <v>72</v>
      </c>
      <c r="AK458" s="79">
        <v>72</v>
      </c>
      <c r="AM458" s="14">
        <v>52.304637310940905</v>
      </c>
      <c r="AN458" s="14">
        <v>57.573122561287896</v>
      </c>
      <c r="AO458" s="14">
        <v>89.01103000765049</v>
      </c>
      <c r="AP458" s="14">
        <v>39.697275469721198</v>
      </c>
      <c r="AQ458" s="107">
        <v>2.79085244917518E-3</v>
      </c>
      <c r="AR458" s="115">
        <f t="shared" si="52"/>
        <v>128.71109632982086</v>
      </c>
      <c r="AW458" s="50">
        <v>1980</v>
      </c>
    </row>
    <row r="459" spans="1:49" ht="10.15" customHeight="1" x14ac:dyDescent="0.2">
      <c r="A459" s="24">
        <v>42338</v>
      </c>
      <c r="B459" s="54">
        <f t="shared" si="47"/>
        <v>2015</v>
      </c>
      <c r="D459" s="17">
        <v>67.2</v>
      </c>
      <c r="E459" s="32">
        <v>36.799999999999997</v>
      </c>
      <c r="F459" s="34">
        <v>4169</v>
      </c>
      <c r="G459" s="34">
        <f t="shared" si="48"/>
        <v>124.02</v>
      </c>
      <c r="H459" s="34">
        <v>135.6181</v>
      </c>
      <c r="I459" s="6">
        <v>128000</v>
      </c>
      <c r="J459" s="6">
        <v>128</v>
      </c>
      <c r="L459" s="96">
        <v>56.2</v>
      </c>
      <c r="M459" s="80">
        <v>2123</v>
      </c>
      <c r="N459" s="145">
        <f t="shared" si="49"/>
        <v>59.09</v>
      </c>
      <c r="O459" s="3">
        <v>59.510690000000004</v>
      </c>
      <c r="S459" s="26">
        <v>59.6</v>
      </c>
      <c r="U459" s="120">
        <v>226.76429999999999</v>
      </c>
      <c r="V459" s="120">
        <f t="shared" si="51"/>
        <v>8.0047797899999988</v>
      </c>
      <c r="W459" s="120">
        <v>241.32389999999998</v>
      </c>
      <c r="X459" s="111">
        <v>247</v>
      </c>
      <c r="Y459" s="137" t="s">
        <v>136</v>
      </c>
      <c r="Z459" s="91">
        <v>64</v>
      </c>
      <c r="AA459" s="91">
        <v>58.8</v>
      </c>
      <c r="AB459" s="91">
        <v>69.599999999999994</v>
      </c>
      <c r="AC459" s="91">
        <v>69.599999999999994</v>
      </c>
      <c r="AD459" s="91">
        <f t="shared" si="50"/>
        <v>2528</v>
      </c>
      <c r="AF459" s="105">
        <v>55.1</v>
      </c>
      <c r="AG459" s="138">
        <v>2094</v>
      </c>
      <c r="AH459" s="78">
        <v>52.69923</v>
      </c>
      <c r="AI459" s="97">
        <v>52.69923</v>
      </c>
      <c r="AJ459" s="79">
        <v>67</v>
      </c>
      <c r="AK459" s="79">
        <v>67</v>
      </c>
      <c r="AM459" s="14">
        <v>50.8199685645627</v>
      </c>
      <c r="AN459" s="14">
        <v>55.086303168249394</v>
      </c>
      <c r="AO459" s="14">
        <v>86.735261119669588</v>
      </c>
      <c r="AP459" s="14">
        <v>39.681483419360497</v>
      </c>
      <c r="AQ459" s="107">
        <v>1.09790150324503E-4</v>
      </c>
      <c r="AR459" s="115">
        <f t="shared" si="52"/>
        <v>126.4168543291804</v>
      </c>
      <c r="AW459" s="50">
        <v>1980</v>
      </c>
    </row>
    <row r="460" spans="1:49" ht="10.15" customHeight="1" x14ac:dyDescent="0.2">
      <c r="A460" s="24">
        <v>42339</v>
      </c>
      <c r="B460" s="54">
        <f t="shared" si="47"/>
        <v>2015</v>
      </c>
      <c r="D460" s="17">
        <v>64.8</v>
      </c>
      <c r="E460" s="32">
        <v>35.700000000000003</v>
      </c>
      <c r="F460" s="34">
        <v>4085</v>
      </c>
      <c r="G460" s="34">
        <f t="shared" si="48"/>
        <v>124.02</v>
      </c>
      <c r="H460" s="34">
        <v>138.44153</v>
      </c>
      <c r="I460" s="6">
        <v>127000</v>
      </c>
      <c r="J460" s="6">
        <v>127</v>
      </c>
      <c r="L460" s="96">
        <v>58.9</v>
      </c>
      <c r="M460" s="80">
        <v>2226</v>
      </c>
      <c r="N460" s="145">
        <f t="shared" si="49"/>
        <v>59.09</v>
      </c>
      <c r="O460" s="3">
        <v>60.804279999999999</v>
      </c>
      <c r="S460" s="26">
        <v>59</v>
      </c>
      <c r="U460" s="120">
        <v>233.9478</v>
      </c>
      <c r="V460" s="120">
        <f t="shared" si="51"/>
        <v>8.2583573399999981</v>
      </c>
      <c r="W460" s="120">
        <v>237.72118</v>
      </c>
      <c r="X460" s="120">
        <v>250</v>
      </c>
      <c r="Y460" s="136" t="s">
        <v>168</v>
      </c>
      <c r="Z460" s="91">
        <v>64.063929999999999</v>
      </c>
      <c r="AA460" s="91">
        <v>58.6</v>
      </c>
      <c r="AB460" s="91">
        <v>69</v>
      </c>
      <c r="AC460" s="91">
        <v>69</v>
      </c>
      <c r="AD460" s="91">
        <f t="shared" si="50"/>
        <v>2530.5252350000001</v>
      </c>
      <c r="AF460" s="55">
        <v>57.4</v>
      </c>
      <c r="AG460" s="138">
        <v>2059</v>
      </c>
      <c r="AH460" s="78">
        <v>53.45476</v>
      </c>
      <c r="AI460" s="97">
        <v>53.45476</v>
      </c>
      <c r="AJ460" s="79">
        <v>67</v>
      </c>
      <c r="AK460" s="79">
        <v>67</v>
      </c>
      <c r="AM460" s="14">
        <v>49.031493583908606</v>
      </c>
      <c r="AN460" s="14">
        <v>53.341591161480103</v>
      </c>
      <c r="AO460" s="14">
        <v>82.634947987321198</v>
      </c>
      <c r="AP460" s="14">
        <v>41.410985502237196</v>
      </c>
      <c r="AQ460" s="107">
        <v>3.4856743282741901E-5</v>
      </c>
      <c r="AR460" s="115">
        <f t="shared" si="52"/>
        <v>124.04596834630168</v>
      </c>
      <c r="AW460" s="50">
        <v>1980</v>
      </c>
    </row>
    <row r="461" spans="1:49" ht="10.15" customHeight="1" x14ac:dyDescent="0.2">
      <c r="A461" s="24">
        <v>42340</v>
      </c>
      <c r="B461" s="54">
        <f t="shared" si="47"/>
        <v>2015</v>
      </c>
      <c r="D461" s="17">
        <v>64.8</v>
      </c>
      <c r="E461" s="32">
        <v>35.700000000000003</v>
      </c>
      <c r="F461" s="34">
        <v>4085</v>
      </c>
      <c r="G461" s="34">
        <f t="shared" si="48"/>
        <v>124.02</v>
      </c>
      <c r="H461" s="34">
        <v>140.32206000000002</v>
      </c>
      <c r="I461" s="6">
        <v>127000</v>
      </c>
      <c r="J461" s="6">
        <v>127</v>
      </c>
      <c r="L461" s="96">
        <v>58.9</v>
      </c>
      <c r="M461" s="80">
        <v>2226</v>
      </c>
      <c r="N461" s="145">
        <f t="shared" si="49"/>
        <v>59.09</v>
      </c>
      <c r="O461" s="3">
        <v>56.876359999999998</v>
      </c>
      <c r="S461" s="26">
        <v>59</v>
      </c>
      <c r="U461" s="120">
        <v>233.48060000000001</v>
      </c>
      <c r="V461" s="120">
        <f t="shared" si="51"/>
        <v>8.2418651799999996</v>
      </c>
      <c r="W461" s="120">
        <v>236.94525999999999</v>
      </c>
      <c r="X461" s="120">
        <v>250</v>
      </c>
      <c r="Y461" s="136"/>
      <c r="Z461" s="91">
        <v>63.758119999999998</v>
      </c>
      <c r="AA461" s="91">
        <v>59.3</v>
      </c>
      <c r="AB461" s="91">
        <v>69</v>
      </c>
      <c r="AC461" s="91">
        <v>69</v>
      </c>
      <c r="AD461" s="91">
        <f t="shared" si="50"/>
        <v>2518.4457400000001</v>
      </c>
      <c r="AF461" s="105">
        <v>57.4</v>
      </c>
      <c r="AG461" s="138">
        <v>2059</v>
      </c>
      <c r="AH461" s="78">
        <v>51.143010000000004</v>
      </c>
      <c r="AI461" s="97">
        <v>51.143010000000004</v>
      </c>
      <c r="AJ461" s="79">
        <v>67</v>
      </c>
      <c r="AK461" s="79">
        <v>67</v>
      </c>
      <c r="AM461" s="14">
        <v>49.8661000558116</v>
      </c>
      <c r="AN461" s="14">
        <v>54.0342458679063</v>
      </c>
      <c r="AO461" s="14">
        <v>83.040418105281105</v>
      </c>
      <c r="AP461" s="14">
        <v>49.439395894806196</v>
      </c>
      <c r="AQ461" s="107">
        <v>4.7475591769924802E-4</v>
      </c>
      <c r="AR461" s="115">
        <f t="shared" si="52"/>
        <v>132.480288756005</v>
      </c>
      <c r="AW461" s="50">
        <v>1980</v>
      </c>
    </row>
    <row r="462" spans="1:49" ht="10.15" customHeight="1" x14ac:dyDescent="0.2">
      <c r="A462" s="24">
        <v>42341</v>
      </c>
      <c r="B462" s="54">
        <f t="shared" si="47"/>
        <v>2015</v>
      </c>
      <c r="D462" s="17">
        <v>64.8</v>
      </c>
      <c r="E462" s="32">
        <v>35.700000000000003</v>
      </c>
      <c r="F462" s="34">
        <v>4085</v>
      </c>
      <c r="G462" s="34">
        <f t="shared" si="48"/>
        <v>124.02</v>
      </c>
      <c r="H462" s="34">
        <v>141.37664000000001</v>
      </c>
      <c r="I462" s="6">
        <v>127000</v>
      </c>
      <c r="J462" s="6">
        <v>127</v>
      </c>
      <c r="L462" s="96">
        <v>58.9</v>
      </c>
      <c r="M462" s="80">
        <v>2226</v>
      </c>
      <c r="N462" s="145">
        <f t="shared" si="49"/>
        <v>59.09</v>
      </c>
      <c r="O462" s="3">
        <v>61.369480000000003</v>
      </c>
      <c r="S462" s="26">
        <v>59</v>
      </c>
      <c r="U462" s="120">
        <v>235.44309999999999</v>
      </c>
      <c r="V462" s="120">
        <f t="shared" si="51"/>
        <v>8.3111414299999993</v>
      </c>
      <c r="W462" s="120">
        <v>240.30325000000005</v>
      </c>
      <c r="X462" s="120">
        <v>250</v>
      </c>
      <c r="Z462" s="91">
        <v>65.898219999999995</v>
      </c>
      <c r="AA462" s="91">
        <v>57</v>
      </c>
      <c r="AB462" s="91">
        <v>69</v>
      </c>
      <c r="AC462" s="91">
        <v>69</v>
      </c>
      <c r="AD462" s="91">
        <f t="shared" si="50"/>
        <v>2602.9796899999997</v>
      </c>
      <c r="AF462" s="105">
        <v>57.4</v>
      </c>
      <c r="AG462" s="138">
        <v>2059</v>
      </c>
      <c r="AH462" s="78">
        <v>55.085320000000003</v>
      </c>
      <c r="AI462" s="97">
        <v>55.085320000000003</v>
      </c>
      <c r="AJ462" s="79">
        <v>67</v>
      </c>
      <c r="AK462" s="79">
        <v>67</v>
      </c>
      <c r="AM462" s="14">
        <v>52.672617215794801</v>
      </c>
      <c r="AN462" s="14">
        <v>56.430357761177703</v>
      </c>
      <c r="AO462" s="14">
        <v>80.405435392101111</v>
      </c>
      <c r="AP462" s="14">
        <v>48.681204676861697</v>
      </c>
      <c r="AQ462" s="107">
        <v>0</v>
      </c>
      <c r="AR462" s="115">
        <f t="shared" si="52"/>
        <v>129.08664006896282</v>
      </c>
      <c r="AW462" s="50">
        <v>1980</v>
      </c>
    </row>
    <row r="463" spans="1:49" ht="10.15" customHeight="1" x14ac:dyDescent="0.2">
      <c r="A463" s="24">
        <v>42342</v>
      </c>
      <c r="B463" s="54">
        <f t="shared" si="47"/>
        <v>2015</v>
      </c>
      <c r="D463" s="17">
        <v>64.8</v>
      </c>
      <c r="E463" s="32">
        <v>35.700000000000003</v>
      </c>
      <c r="F463" s="34">
        <v>4085</v>
      </c>
      <c r="G463" s="34">
        <f t="shared" si="48"/>
        <v>124.02</v>
      </c>
      <c r="H463" s="34">
        <v>138.33555000000001</v>
      </c>
      <c r="I463" s="6">
        <v>127000</v>
      </c>
      <c r="J463" s="6">
        <v>127</v>
      </c>
      <c r="L463" s="96">
        <v>58.9</v>
      </c>
      <c r="M463" s="80">
        <v>2226</v>
      </c>
      <c r="N463" s="145">
        <f t="shared" si="49"/>
        <v>59.09</v>
      </c>
      <c r="O463" s="3">
        <v>61.126220000000004</v>
      </c>
      <c r="S463" s="26">
        <v>59</v>
      </c>
      <c r="U463" s="120">
        <v>237.0377</v>
      </c>
      <c r="V463" s="120">
        <f t="shared" si="51"/>
        <v>8.3674308100000001</v>
      </c>
      <c r="W463" s="120">
        <v>241.47878000000003</v>
      </c>
      <c r="X463" s="120">
        <v>250</v>
      </c>
      <c r="Y463" s="112"/>
      <c r="Z463" s="91">
        <v>66.010720000000006</v>
      </c>
      <c r="AA463" s="91">
        <v>56.6</v>
      </c>
      <c r="AB463" s="91">
        <v>69</v>
      </c>
      <c r="AC463" s="91">
        <v>69</v>
      </c>
      <c r="AD463" s="91">
        <f t="shared" si="50"/>
        <v>2607.42344</v>
      </c>
      <c r="AF463" s="105">
        <v>57.4</v>
      </c>
      <c r="AG463" s="138">
        <v>2059</v>
      </c>
      <c r="AH463" s="78">
        <v>54.641080000000002</v>
      </c>
      <c r="AI463" s="97">
        <v>54.641080000000002</v>
      </c>
      <c r="AJ463" s="79">
        <v>67</v>
      </c>
      <c r="AK463" s="79">
        <v>67</v>
      </c>
      <c r="AM463" s="14">
        <v>52.572670690829803</v>
      </c>
      <c r="AN463" s="14">
        <v>57.713340198732702</v>
      </c>
      <c r="AO463" s="14">
        <v>80.808624584605198</v>
      </c>
      <c r="AP463" s="14">
        <v>45.358951578525101</v>
      </c>
      <c r="AQ463" s="107">
        <v>5.3400581243645515</v>
      </c>
      <c r="AR463" s="115">
        <f t="shared" si="52"/>
        <v>131.50763428749485</v>
      </c>
      <c r="AW463" s="50">
        <v>1980</v>
      </c>
    </row>
    <row r="464" spans="1:49" ht="10.15" customHeight="1" x14ac:dyDescent="0.2">
      <c r="A464" s="24">
        <v>42343</v>
      </c>
      <c r="B464" s="54">
        <f t="shared" si="47"/>
        <v>2015</v>
      </c>
      <c r="D464" s="17">
        <v>64.8</v>
      </c>
      <c r="E464" s="32">
        <v>35.700000000000003</v>
      </c>
      <c r="F464" s="34">
        <v>4085</v>
      </c>
      <c r="G464" s="34">
        <f t="shared" si="48"/>
        <v>124.02</v>
      </c>
      <c r="H464" s="34">
        <v>131.29404</v>
      </c>
      <c r="I464" s="6">
        <v>127000</v>
      </c>
      <c r="J464" s="6">
        <v>127</v>
      </c>
      <c r="L464" s="96">
        <v>58.9</v>
      </c>
      <c r="M464" s="80">
        <v>2226</v>
      </c>
      <c r="N464" s="145">
        <f t="shared" si="49"/>
        <v>59.09</v>
      </c>
      <c r="O464" s="3">
        <v>58.404440000000001</v>
      </c>
      <c r="S464" s="26">
        <v>59</v>
      </c>
      <c r="U464" s="120">
        <v>243.3665</v>
      </c>
      <c r="V464" s="120">
        <f t="shared" si="51"/>
        <v>8.5908374499999987</v>
      </c>
      <c r="W464" s="120">
        <v>239.65733000000009</v>
      </c>
      <c r="X464" s="120">
        <v>250</v>
      </c>
      <c r="Y464" s="112"/>
      <c r="Z464" s="91">
        <v>66.968890000000002</v>
      </c>
      <c r="AA464" s="91">
        <v>56.9</v>
      </c>
      <c r="AB464" s="91">
        <v>69</v>
      </c>
      <c r="AC464" s="91">
        <v>69</v>
      </c>
      <c r="AD464" s="91">
        <f t="shared" si="50"/>
        <v>2645.2711549999999</v>
      </c>
      <c r="AF464" s="105">
        <v>57.4</v>
      </c>
      <c r="AG464" s="138">
        <v>2059</v>
      </c>
      <c r="AH464" s="78">
        <v>52.645960000000002</v>
      </c>
      <c r="AI464" s="97">
        <v>52.645960000000002</v>
      </c>
      <c r="AJ464" s="79">
        <v>67</v>
      </c>
      <c r="AK464" s="79">
        <v>67</v>
      </c>
      <c r="AM464" s="14">
        <v>53.443434148954402</v>
      </c>
      <c r="AN464" s="14">
        <v>56.993358312559103</v>
      </c>
      <c r="AO464" s="14">
        <v>80.50043154907371</v>
      </c>
      <c r="AP464" s="14">
        <v>44.473726121938405</v>
      </c>
      <c r="AQ464" s="107">
        <v>4.3573469266513705</v>
      </c>
      <c r="AR464" s="115">
        <f t="shared" si="52"/>
        <v>129.33150459766347</v>
      </c>
      <c r="AW464" s="50">
        <v>1980</v>
      </c>
    </row>
    <row r="465" spans="1:49" ht="10.15" customHeight="1" x14ac:dyDescent="0.2">
      <c r="A465" s="24">
        <v>42344</v>
      </c>
      <c r="B465" s="54">
        <f t="shared" si="47"/>
        <v>2015</v>
      </c>
      <c r="D465" s="17">
        <v>64.8</v>
      </c>
      <c r="E465" s="32">
        <v>35.700000000000003</v>
      </c>
      <c r="F465" s="34">
        <v>4085</v>
      </c>
      <c r="G465" s="34">
        <f t="shared" si="48"/>
        <v>124.02</v>
      </c>
      <c r="H465" s="34">
        <v>133.89912000000001</v>
      </c>
      <c r="I465" s="6">
        <v>127000</v>
      </c>
      <c r="J465" s="6">
        <v>127</v>
      </c>
      <c r="L465" s="96">
        <v>58.9</v>
      </c>
      <c r="M465" s="80">
        <v>2226</v>
      </c>
      <c r="N465" s="145">
        <f t="shared" si="49"/>
        <v>59.09</v>
      </c>
      <c r="O465" s="3">
        <v>59.367800000000003</v>
      </c>
      <c r="S465" s="26">
        <v>59</v>
      </c>
      <c r="T465" s="83" t="s">
        <v>85</v>
      </c>
      <c r="U465" s="120">
        <v>243.7988</v>
      </c>
      <c r="V465" s="120">
        <f t="shared" si="51"/>
        <v>8.6060976399999998</v>
      </c>
      <c r="W465" s="120">
        <v>246.20208000000008</v>
      </c>
      <c r="X465" s="111">
        <v>250</v>
      </c>
      <c r="Y465" s="136" t="s">
        <v>131</v>
      </c>
      <c r="Z465" s="91">
        <v>65.519800000000004</v>
      </c>
      <c r="AA465" s="91">
        <v>57.4</v>
      </c>
      <c r="AB465" s="94">
        <v>66.739999999999995</v>
      </c>
      <c r="AC465" s="94">
        <v>66.739999999999995</v>
      </c>
      <c r="AD465" s="91">
        <f t="shared" si="50"/>
        <v>2588.0321000000004</v>
      </c>
      <c r="AE465" s="110" t="s">
        <v>146</v>
      </c>
      <c r="AF465" s="105">
        <v>57.4</v>
      </c>
      <c r="AG465" s="138">
        <v>2059</v>
      </c>
      <c r="AH465" s="78">
        <v>52.523309999999995</v>
      </c>
      <c r="AI465" s="97">
        <v>52.523309999999995</v>
      </c>
      <c r="AJ465" s="79">
        <v>67</v>
      </c>
      <c r="AK465" s="79">
        <v>67</v>
      </c>
      <c r="AM465" s="14">
        <v>54.149209316967998</v>
      </c>
      <c r="AN465" s="14">
        <v>57.045081594991899</v>
      </c>
      <c r="AO465" s="14">
        <v>85.010946523409601</v>
      </c>
      <c r="AP465" s="14">
        <v>46.940457766070303</v>
      </c>
      <c r="AQ465" s="107">
        <v>0</v>
      </c>
      <c r="AR465" s="115">
        <f t="shared" si="52"/>
        <v>131.95140428947991</v>
      </c>
      <c r="AW465" s="50">
        <v>1980</v>
      </c>
    </row>
    <row r="466" spans="1:49" ht="10.15" customHeight="1" x14ac:dyDescent="0.2">
      <c r="A466" s="24">
        <v>42345</v>
      </c>
      <c r="B466" s="54">
        <f t="shared" si="47"/>
        <v>2015</v>
      </c>
      <c r="D466" s="17">
        <v>64.8</v>
      </c>
      <c r="E466" s="32">
        <v>35.700000000000003</v>
      </c>
      <c r="F466" s="34">
        <v>4085</v>
      </c>
      <c r="G466" s="34">
        <f t="shared" si="48"/>
        <v>124.02</v>
      </c>
      <c r="H466" s="34">
        <v>136.18952999999999</v>
      </c>
      <c r="I466" s="6">
        <v>127000</v>
      </c>
      <c r="J466" s="6">
        <v>127</v>
      </c>
      <c r="L466" s="96">
        <v>58.9</v>
      </c>
      <c r="M466" s="80">
        <v>2226</v>
      </c>
      <c r="N466" s="145">
        <f t="shared" si="49"/>
        <v>59.09</v>
      </c>
      <c r="O466" s="3">
        <v>57.128430000000002</v>
      </c>
      <c r="S466" s="26">
        <v>59</v>
      </c>
      <c r="T466" s="83" t="s">
        <v>85</v>
      </c>
      <c r="U466" s="120">
        <v>242.51339999999999</v>
      </c>
      <c r="V466" s="120">
        <f t="shared" si="51"/>
        <v>8.5607230199999993</v>
      </c>
      <c r="W466" s="120">
        <v>243.15113000000011</v>
      </c>
      <c r="X466" s="111">
        <v>250</v>
      </c>
      <c r="Y466" s="136" t="s">
        <v>131</v>
      </c>
      <c r="Z466" s="91">
        <v>64.452470000000005</v>
      </c>
      <c r="AA466" s="91">
        <v>56.7</v>
      </c>
      <c r="AB466" s="94">
        <v>66.739999999999995</v>
      </c>
      <c r="AC466" s="94">
        <v>66.739999999999995</v>
      </c>
      <c r="AD466" s="91">
        <f t="shared" si="50"/>
        <v>2545.8725650000001</v>
      </c>
      <c r="AE466" s="110" t="s">
        <v>146</v>
      </c>
      <c r="AF466" s="105">
        <v>57.4</v>
      </c>
      <c r="AG466" s="138">
        <v>2059</v>
      </c>
      <c r="AH466" s="78">
        <v>51.74785</v>
      </c>
      <c r="AI466" s="97">
        <v>51.74785</v>
      </c>
      <c r="AJ466" s="79">
        <v>67</v>
      </c>
      <c r="AK466" s="79">
        <v>67</v>
      </c>
      <c r="AM466" s="14">
        <v>53.732774065534805</v>
      </c>
      <c r="AN466" s="14">
        <v>57.388412042716503</v>
      </c>
      <c r="AO466" s="14">
        <v>84.182157342713893</v>
      </c>
      <c r="AP466" s="14">
        <v>45.005215426610796</v>
      </c>
      <c r="AQ466" s="107">
        <v>0</v>
      </c>
      <c r="AR466" s="115">
        <f t="shared" si="52"/>
        <v>129.1873727693247</v>
      </c>
      <c r="AW466" s="50">
        <v>1980</v>
      </c>
    </row>
    <row r="467" spans="1:49" ht="10.15" customHeight="1" x14ac:dyDescent="0.2">
      <c r="A467" s="24">
        <v>42346</v>
      </c>
      <c r="B467" s="54">
        <f t="shared" si="47"/>
        <v>2015</v>
      </c>
      <c r="D467" s="17">
        <v>64.8</v>
      </c>
      <c r="E467" s="32">
        <v>35.700000000000003</v>
      </c>
      <c r="F467" s="34">
        <v>4085</v>
      </c>
      <c r="G467" s="34">
        <f t="shared" si="48"/>
        <v>124.02</v>
      </c>
      <c r="H467" s="34">
        <v>134.29606000000001</v>
      </c>
      <c r="I467" s="6">
        <v>127000</v>
      </c>
      <c r="J467" s="6">
        <v>127</v>
      </c>
      <c r="L467" s="96">
        <v>58.9</v>
      </c>
      <c r="M467" s="80">
        <v>2226</v>
      </c>
      <c r="N467" s="145">
        <f t="shared" si="49"/>
        <v>59.09</v>
      </c>
      <c r="O467" s="3">
        <v>58.063459999999999</v>
      </c>
      <c r="S467" s="26">
        <v>59</v>
      </c>
      <c r="T467" s="83" t="s">
        <v>85</v>
      </c>
      <c r="U467" s="120">
        <v>244.49799999999999</v>
      </c>
      <c r="V467" s="120">
        <f t="shared" si="51"/>
        <v>8.6307793999999998</v>
      </c>
      <c r="W467" s="120">
        <v>239.72700000000009</v>
      </c>
      <c r="X467" s="111">
        <v>250</v>
      </c>
      <c r="Y467" s="136" t="s">
        <v>131</v>
      </c>
      <c r="Z467" s="91">
        <v>64.666749999999993</v>
      </c>
      <c r="AA467" s="91">
        <v>56.6</v>
      </c>
      <c r="AB467" s="94">
        <v>66.739999999999995</v>
      </c>
      <c r="AC467" s="94">
        <v>66.739999999999995</v>
      </c>
      <c r="AD467" s="91">
        <f t="shared" ref="AD467:AD497" si="53">Z467*$AD$1</f>
        <v>2554.3366249999999</v>
      </c>
      <c r="AE467" s="110" t="s">
        <v>146</v>
      </c>
      <c r="AF467" s="105">
        <v>57.4</v>
      </c>
      <c r="AG467" s="138">
        <v>2059</v>
      </c>
      <c r="AH467" s="78">
        <v>52.91178</v>
      </c>
      <c r="AI467" s="97">
        <v>52.91178</v>
      </c>
      <c r="AJ467" s="79">
        <v>67</v>
      </c>
      <c r="AK467" s="79">
        <v>67</v>
      </c>
      <c r="AM467" s="14">
        <v>53.066295369721203</v>
      </c>
      <c r="AN467" s="14">
        <v>56.636363233462099</v>
      </c>
      <c r="AO467" s="14">
        <v>80.633264338879911</v>
      </c>
      <c r="AP467" s="14">
        <v>46.428574408545202</v>
      </c>
      <c r="AQ467" s="107">
        <v>8.9721626705593498E-5</v>
      </c>
      <c r="AR467" s="115">
        <f t="shared" si="52"/>
        <v>127.06192846905182</v>
      </c>
      <c r="AW467" s="50">
        <v>1980</v>
      </c>
    </row>
    <row r="468" spans="1:49" ht="10.15" customHeight="1" x14ac:dyDescent="0.2">
      <c r="A468" s="24">
        <v>42347</v>
      </c>
      <c r="B468" s="54">
        <f t="shared" si="47"/>
        <v>2015</v>
      </c>
      <c r="D468" s="17">
        <v>64.8</v>
      </c>
      <c r="E468" s="32">
        <v>35.700000000000003</v>
      </c>
      <c r="F468" s="34">
        <v>4085</v>
      </c>
      <c r="G468" s="34">
        <f t="shared" si="48"/>
        <v>124.02</v>
      </c>
      <c r="H468" s="34">
        <v>135.95024999999998</v>
      </c>
      <c r="I468" s="6">
        <v>127000</v>
      </c>
      <c r="J468" s="6">
        <v>127</v>
      </c>
      <c r="L468" s="96">
        <v>58.9</v>
      </c>
      <c r="M468" s="80">
        <v>2226</v>
      </c>
      <c r="N468" s="145">
        <f t="shared" si="49"/>
        <v>59.09</v>
      </c>
      <c r="O468" s="3">
        <v>57.947929999999999</v>
      </c>
      <c r="S468" s="26">
        <v>59</v>
      </c>
      <c r="T468" s="83" t="s">
        <v>85</v>
      </c>
      <c r="U468" s="120">
        <v>242.24080000000001</v>
      </c>
      <c r="V468" s="120">
        <f t="shared" si="51"/>
        <v>8.5511002400000002</v>
      </c>
      <c r="W468" s="120">
        <v>237.29396999999994</v>
      </c>
      <c r="X468" s="111">
        <v>245</v>
      </c>
      <c r="Y468" s="136" t="s">
        <v>147</v>
      </c>
      <c r="Z468" s="91">
        <v>64.522530000000003</v>
      </c>
      <c r="AA468" s="91">
        <v>54.7</v>
      </c>
      <c r="AB468" s="94">
        <v>66.739999999999995</v>
      </c>
      <c r="AC468" s="94">
        <v>66.739999999999995</v>
      </c>
      <c r="AD468" s="91">
        <f t="shared" si="53"/>
        <v>2548.6399350000002</v>
      </c>
      <c r="AE468" s="110" t="s">
        <v>146</v>
      </c>
      <c r="AF468" s="105">
        <v>57.4</v>
      </c>
      <c r="AG468" s="138">
        <v>2059</v>
      </c>
      <c r="AH468" s="78">
        <v>54.504849999999998</v>
      </c>
      <c r="AI468" s="97">
        <v>54.504849999999998</v>
      </c>
      <c r="AJ468" s="79">
        <v>67</v>
      </c>
      <c r="AK468" s="79">
        <v>67</v>
      </c>
      <c r="AM468" s="14">
        <v>49.688353358451103</v>
      </c>
      <c r="AN468" s="14">
        <v>52.275081871882598</v>
      </c>
      <c r="AO468" s="14">
        <v>83.299337698812593</v>
      </c>
      <c r="AP468" s="14">
        <v>43.772685221088899</v>
      </c>
      <c r="AQ468" s="107">
        <v>0</v>
      </c>
      <c r="AR468" s="115">
        <f t="shared" si="52"/>
        <v>127.07202291990149</v>
      </c>
      <c r="AW468" s="50">
        <v>1980</v>
      </c>
    </row>
    <row r="469" spans="1:49" ht="10.15" customHeight="1" x14ac:dyDescent="0.2">
      <c r="A469" s="24">
        <v>42348</v>
      </c>
      <c r="B469" s="54">
        <f t="shared" si="47"/>
        <v>2015</v>
      </c>
      <c r="D469" s="17">
        <v>64.8</v>
      </c>
      <c r="E469" s="32">
        <v>35.700000000000003</v>
      </c>
      <c r="F469" s="34">
        <v>4085</v>
      </c>
      <c r="G469" s="34">
        <f t="shared" si="48"/>
        <v>124.02</v>
      </c>
      <c r="H469" s="34">
        <v>135.99835000000002</v>
      </c>
      <c r="I469" s="6">
        <v>127000</v>
      </c>
      <c r="J469" s="6">
        <v>127</v>
      </c>
      <c r="L469" s="96">
        <v>58.9</v>
      </c>
      <c r="M469" s="80">
        <v>2226</v>
      </c>
      <c r="N469" s="145">
        <f t="shared" si="49"/>
        <v>59.09</v>
      </c>
      <c r="O469" s="3">
        <v>60.180769999999995</v>
      </c>
      <c r="S469" s="26">
        <v>59</v>
      </c>
      <c r="T469" s="83" t="s">
        <v>85</v>
      </c>
      <c r="U469" s="120">
        <v>248.26949999999999</v>
      </c>
      <c r="V469" s="120">
        <f t="shared" si="51"/>
        <v>8.7639133499999993</v>
      </c>
      <c r="W469" s="120">
        <v>235.55626000000009</v>
      </c>
      <c r="X469" s="111">
        <v>245</v>
      </c>
      <c r="Y469" s="136" t="s">
        <v>147</v>
      </c>
      <c r="Z469" s="91">
        <v>65.727760000000004</v>
      </c>
      <c r="AA469" s="91">
        <v>53.4</v>
      </c>
      <c r="AB469" s="94">
        <v>66.739999999999995</v>
      </c>
      <c r="AC469" s="94">
        <v>66.739999999999995</v>
      </c>
      <c r="AD469" s="91">
        <f t="shared" si="53"/>
        <v>2596.2465200000001</v>
      </c>
      <c r="AE469" s="110" t="s">
        <v>146</v>
      </c>
      <c r="AF469" s="105">
        <v>57.4</v>
      </c>
      <c r="AG469" s="138">
        <v>2059</v>
      </c>
      <c r="AH469" s="78">
        <v>55.272349999999996</v>
      </c>
      <c r="AI469" s="97">
        <v>55.272349999999996</v>
      </c>
      <c r="AJ469" s="79">
        <v>67</v>
      </c>
      <c r="AK469" s="79">
        <v>67</v>
      </c>
      <c r="AM469" s="14">
        <v>52.655673231882695</v>
      </c>
      <c r="AN469" s="14">
        <v>55.629978873306399</v>
      </c>
      <c r="AO469" s="14">
        <v>87.8121029862386</v>
      </c>
      <c r="AP469" s="14">
        <v>39.652523675637802</v>
      </c>
      <c r="AQ469" s="107">
        <v>2.1964064704047302E-4</v>
      </c>
      <c r="AR469" s="115">
        <f t="shared" si="52"/>
        <v>127.46484630252344</v>
      </c>
      <c r="AW469" s="50">
        <v>1980</v>
      </c>
    </row>
    <row r="470" spans="1:49" ht="10.15" customHeight="1" x14ac:dyDescent="0.2">
      <c r="A470" s="24">
        <v>42349</v>
      </c>
      <c r="B470" s="54">
        <f t="shared" si="47"/>
        <v>2015</v>
      </c>
      <c r="D470" s="17">
        <v>64.8</v>
      </c>
      <c r="E470" s="32">
        <v>35.700000000000003</v>
      </c>
      <c r="F470" s="34">
        <v>4085</v>
      </c>
      <c r="G470" s="34">
        <f t="shared" si="48"/>
        <v>124.02</v>
      </c>
      <c r="H470" s="34">
        <v>137.62831</v>
      </c>
      <c r="I470" s="6">
        <v>127000</v>
      </c>
      <c r="J470" s="6">
        <v>127</v>
      </c>
      <c r="L470" s="96">
        <v>58.9</v>
      </c>
      <c r="M470" s="80">
        <v>2226</v>
      </c>
      <c r="N470" s="145">
        <f t="shared" si="49"/>
        <v>59.09</v>
      </c>
      <c r="O470" s="3">
        <v>59.673410000000004</v>
      </c>
      <c r="S470" s="26">
        <v>59</v>
      </c>
      <c r="T470" s="83" t="s">
        <v>85</v>
      </c>
      <c r="U470" s="120">
        <v>250.91800000000001</v>
      </c>
      <c r="V470" s="120">
        <f t="shared" si="51"/>
        <v>8.8574053999999993</v>
      </c>
      <c r="W470" s="120">
        <v>233.73566</v>
      </c>
      <c r="X470" s="111">
        <v>245</v>
      </c>
      <c r="Y470" s="136" t="s">
        <v>147</v>
      </c>
      <c r="Z470" s="91">
        <v>66.019379999999998</v>
      </c>
      <c r="AA470" s="91">
        <v>53.7</v>
      </c>
      <c r="AB470" s="94">
        <v>66.739999999999995</v>
      </c>
      <c r="AC470" s="94">
        <v>66.739999999999995</v>
      </c>
      <c r="AD470" s="91">
        <f t="shared" si="53"/>
        <v>2607.7655099999997</v>
      </c>
      <c r="AE470" s="110" t="s">
        <v>146</v>
      </c>
      <c r="AF470" s="105">
        <v>57.4</v>
      </c>
      <c r="AG470" s="138">
        <v>2059</v>
      </c>
      <c r="AH470" s="78">
        <v>55.809820000000002</v>
      </c>
      <c r="AI470" s="97">
        <v>55.809820000000002</v>
      </c>
      <c r="AJ470" s="79">
        <v>67</v>
      </c>
      <c r="AK470" s="79">
        <v>67</v>
      </c>
      <c r="AM470" s="14">
        <v>52.309405742933798</v>
      </c>
      <c r="AN470" s="14">
        <v>55.014355357070002</v>
      </c>
      <c r="AO470" s="14">
        <v>81.530403842240901</v>
      </c>
      <c r="AP470" s="14">
        <v>38.457717210443597</v>
      </c>
      <c r="AQ470" s="107">
        <v>2.19768724463604E-3</v>
      </c>
      <c r="AR470" s="115">
        <f t="shared" si="52"/>
        <v>119.99031873992914</v>
      </c>
      <c r="AW470" s="50">
        <v>1980</v>
      </c>
    </row>
    <row r="471" spans="1:49" ht="10.15" customHeight="1" x14ac:dyDescent="0.2">
      <c r="A471" s="24">
        <v>42350</v>
      </c>
      <c r="B471" s="54">
        <f t="shared" si="47"/>
        <v>2015</v>
      </c>
      <c r="D471" s="17">
        <v>64.8</v>
      </c>
      <c r="E471" s="32">
        <v>35.700000000000003</v>
      </c>
      <c r="F471" s="34">
        <v>4085</v>
      </c>
      <c r="G471" s="34">
        <f t="shared" si="48"/>
        <v>124.02</v>
      </c>
      <c r="H471" s="34">
        <v>135.89005</v>
      </c>
      <c r="I471" s="6">
        <v>127000</v>
      </c>
      <c r="J471" s="6">
        <v>127</v>
      </c>
      <c r="L471" s="96">
        <v>58.9</v>
      </c>
      <c r="M471" s="80">
        <v>2226</v>
      </c>
      <c r="N471" s="145">
        <f t="shared" si="49"/>
        <v>59.09</v>
      </c>
      <c r="O471" s="3">
        <v>60.354410000000001</v>
      </c>
      <c r="S471" s="26">
        <v>59</v>
      </c>
      <c r="U471" s="120">
        <v>249.56960000000001</v>
      </c>
      <c r="V471" s="120">
        <f t="shared" si="51"/>
        <v>8.80980688</v>
      </c>
      <c r="W471" s="120">
        <v>235.09963999999997</v>
      </c>
      <c r="X471" s="111">
        <v>247</v>
      </c>
      <c r="Y471" s="136" t="s">
        <v>169</v>
      </c>
      <c r="Z471" s="91">
        <v>65.610759999999999</v>
      </c>
      <c r="AA471" s="91">
        <v>55.3</v>
      </c>
      <c r="AB471" s="91">
        <v>69</v>
      </c>
      <c r="AC471" s="91">
        <v>69</v>
      </c>
      <c r="AD471" s="91">
        <f t="shared" si="53"/>
        <v>2591.6250199999999</v>
      </c>
      <c r="AF471" s="105">
        <v>57.4</v>
      </c>
      <c r="AG471" s="138">
        <v>2059</v>
      </c>
      <c r="AH471" s="78">
        <v>55.41</v>
      </c>
      <c r="AI471" s="97">
        <v>55.41</v>
      </c>
      <c r="AJ471" s="79">
        <v>67</v>
      </c>
      <c r="AK471" s="79">
        <v>67</v>
      </c>
      <c r="AM471" s="14">
        <v>52.975816594747798</v>
      </c>
      <c r="AN471" s="14">
        <v>55.800570259975295</v>
      </c>
      <c r="AO471" s="14">
        <v>78.002444440113706</v>
      </c>
      <c r="AP471" s="14">
        <v>34.5515038994957</v>
      </c>
      <c r="AQ471" s="107">
        <v>10.323041043341989</v>
      </c>
      <c r="AR471" s="115">
        <f t="shared" si="52"/>
        <v>122.87698938295139</v>
      </c>
      <c r="AW471" s="50">
        <v>1980</v>
      </c>
    </row>
    <row r="472" spans="1:49" ht="10.15" customHeight="1" x14ac:dyDescent="0.2">
      <c r="A472" s="24">
        <v>42351</v>
      </c>
      <c r="B472" s="54">
        <f t="shared" si="47"/>
        <v>2015</v>
      </c>
      <c r="D472" s="17">
        <v>64.8</v>
      </c>
      <c r="E472" s="32">
        <v>35.700000000000003</v>
      </c>
      <c r="F472" s="34">
        <v>4085</v>
      </c>
      <c r="G472" s="34">
        <f t="shared" si="48"/>
        <v>124.02</v>
      </c>
      <c r="H472" s="34">
        <v>136.46699999999998</v>
      </c>
      <c r="I472" s="6">
        <v>127000</v>
      </c>
      <c r="J472" s="6">
        <v>127</v>
      </c>
      <c r="L472" s="96">
        <v>58.9</v>
      </c>
      <c r="M472" s="80">
        <v>2226</v>
      </c>
      <c r="N472" s="145">
        <f t="shared" si="49"/>
        <v>59.09</v>
      </c>
      <c r="O472" s="3">
        <v>59.525069999999999</v>
      </c>
      <c r="S472" s="26">
        <v>59</v>
      </c>
      <c r="U472" s="120">
        <v>250.61240000000001</v>
      </c>
      <c r="V472" s="120">
        <f>U472*$V$1/1000</f>
        <v>8.8466177199999994</v>
      </c>
      <c r="W472" s="120">
        <v>228.07468000000011</v>
      </c>
      <c r="X472" s="111">
        <v>247</v>
      </c>
      <c r="Y472" s="136" t="s">
        <v>169</v>
      </c>
      <c r="Z472" s="91">
        <v>64.584770000000006</v>
      </c>
      <c r="AA472" s="91">
        <v>55.5</v>
      </c>
      <c r="AB472" s="91">
        <v>69</v>
      </c>
      <c r="AC472" s="91">
        <v>69</v>
      </c>
      <c r="AD472" s="91">
        <f t="shared" si="53"/>
        <v>2551.0984150000004</v>
      </c>
      <c r="AF472" s="105">
        <v>57.4</v>
      </c>
      <c r="AG472" s="138">
        <v>2059</v>
      </c>
      <c r="AH472" s="78">
        <v>55.33267</v>
      </c>
      <c r="AI472" s="97">
        <v>55.33267</v>
      </c>
      <c r="AJ472" s="79">
        <v>67</v>
      </c>
      <c r="AK472" s="79">
        <v>67</v>
      </c>
      <c r="AM472" s="14">
        <v>52.434524063795998</v>
      </c>
      <c r="AN472" s="14">
        <v>55.579529873397398</v>
      </c>
      <c r="AO472" s="14">
        <v>78.869753221960096</v>
      </c>
      <c r="AP472" s="14">
        <v>30.781405440065299</v>
      </c>
      <c r="AQ472" s="107">
        <v>11.32571995147123</v>
      </c>
      <c r="AR472" s="115">
        <f t="shared" si="52"/>
        <v>120.97687861349662</v>
      </c>
      <c r="AW472" s="50">
        <v>1980</v>
      </c>
    </row>
    <row r="473" spans="1:49" ht="10.15" customHeight="1" x14ac:dyDescent="0.2">
      <c r="A473" s="24">
        <v>42352</v>
      </c>
      <c r="B473" s="54">
        <f t="shared" si="47"/>
        <v>2015</v>
      </c>
      <c r="D473" s="17">
        <v>64.8</v>
      </c>
      <c r="E473" s="32">
        <v>35.700000000000003</v>
      </c>
      <c r="F473" s="34">
        <v>4085</v>
      </c>
      <c r="G473" s="34">
        <f t="shared" si="48"/>
        <v>124.02</v>
      </c>
      <c r="H473" s="34">
        <v>129.73012</v>
      </c>
      <c r="I473" s="6">
        <v>127000</v>
      </c>
      <c r="J473" s="6">
        <v>127</v>
      </c>
      <c r="L473" s="96">
        <v>58.9</v>
      </c>
      <c r="M473" s="80">
        <v>2226</v>
      </c>
      <c r="N473" s="145">
        <f t="shared" si="49"/>
        <v>59.09</v>
      </c>
      <c r="O473" s="3">
        <v>60.794750000000001</v>
      </c>
      <c r="S473" s="26">
        <v>59</v>
      </c>
      <c r="U473" s="120">
        <v>249.17840000000001</v>
      </c>
      <c r="V473" s="120">
        <f t="shared" ref="V473:V503" si="54">U473*$V$1/1000</f>
        <v>8.7959975199999985</v>
      </c>
      <c r="W473" s="120">
        <v>240.0546800000001</v>
      </c>
      <c r="X473" s="111">
        <v>247</v>
      </c>
      <c r="Y473" s="136" t="s">
        <v>169</v>
      </c>
      <c r="Z473" s="91">
        <v>65.797479999999993</v>
      </c>
      <c r="AA473" s="91">
        <v>56.6</v>
      </c>
      <c r="AB473" s="91">
        <v>69</v>
      </c>
      <c r="AC473" s="91">
        <v>69</v>
      </c>
      <c r="AD473" s="91">
        <f t="shared" si="53"/>
        <v>2599.0004599999997</v>
      </c>
      <c r="AF473" s="105">
        <v>57.4</v>
      </c>
      <c r="AG473" s="138">
        <v>2059</v>
      </c>
      <c r="AH473" s="78">
        <v>55.46105</v>
      </c>
      <c r="AI473" s="97">
        <v>55.46105</v>
      </c>
      <c r="AJ473" s="79">
        <v>67</v>
      </c>
      <c r="AK473" s="79">
        <v>67</v>
      </c>
      <c r="AM473" s="14">
        <v>53.263790909933</v>
      </c>
      <c r="AN473" s="14">
        <v>56.122473996263395</v>
      </c>
      <c r="AO473" s="14">
        <v>79.391593539198198</v>
      </c>
      <c r="AP473" s="14">
        <v>29.4963887069766</v>
      </c>
      <c r="AQ473" s="107">
        <v>8.4310972201613303</v>
      </c>
      <c r="AR473" s="115">
        <f t="shared" si="52"/>
        <v>117.31907946633613</v>
      </c>
      <c r="AW473" s="50">
        <v>1980</v>
      </c>
    </row>
    <row r="474" spans="1:49" ht="10.15" customHeight="1" x14ac:dyDescent="0.2">
      <c r="A474" s="24">
        <v>42353</v>
      </c>
      <c r="B474" s="54">
        <f t="shared" si="47"/>
        <v>2015</v>
      </c>
      <c r="D474" s="17">
        <v>64.8</v>
      </c>
      <c r="E474" s="32">
        <v>35.700000000000003</v>
      </c>
      <c r="F474" s="34">
        <v>4085</v>
      </c>
      <c r="G474" s="34">
        <f t="shared" si="48"/>
        <v>124.02</v>
      </c>
      <c r="H474" s="34">
        <v>133.19468000000001</v>
      </c>
      <c r="I474" s="6">
        <v>127000</v>
      </c>
      <c r="J474" s="105">
        <v>113</v>
      </c>
      <c r="K474" s="7" t="s">
        <v>120</v>
      </c>
      <c r="L474" s="96">
        <v>58.9</v>
      </c>
      <c r="M474" s="80">
        <v>2226</v>
      </c>
      <c r="N474" s="145">
        <f t="shared" si="49"/>
        <v>59.09</v>
      </c>
      <c r="O474" s="3">
        <v>61.435929999999999</v>
      </c>
      <c r="S474" s="26">
        <v>59</v>
      </c>
      <c r="U474" s="120">
        <v>245.041</v>
      </c>
      <c r="V474" s="120">
        <f t="shared" si="54"/>
        <v>8.6499472999999991</v>
      </c>
      <c r="W474" s="120">
        <v>241.88360000000009</v>
      </c>
      <c r="X474" s="111">
        <v>247</v>
      </c>
      <c r="Y474" s="136" t="s">
        <v>169</v>
      </c>
      <c r="Z474" s="91">
        <v>66.443020000000004</v>
      </c>
      <c r="AA474" s="91">
        <v>56.7</v>
      </c>
      <c r="AB474" s="91">
        <v>69</v>
      </c>
      <c r="AC474" s="91">
        <v>69</v>
      </c>
      <c r="AD474" s="91">
        <f t="shared" si="53"/>
        <v>2624.4992900000002</v>
      </c>
      <c r="AF474" s="105">
        <v>57.4</v>
      </c>
      <c r="AG474" s="138">
        <v>2059</v>
      </c>
      <c r="AH474" s="78">
        <v>55.514269999999996</v>
      </c>
      <c r="AI474" s="97">
        <v>55.514269999999996</v>
      </c>
      <c r="AJ474" s="79">
        <v>67</v>
      </c>
      <c r="AK474" s="79">
        <v>67</v>
      </c>
      <c r="AM474" s="14">
        <v>52.83246765114</v>
      </c>
      <c r="AN474" s="14">
        <v>56.280986036891001</v>
      </c>
      <c r="AO474" s="14">
        <v>78.725082856918604</v>
      </c>
      <c r="AP474" s="14">
        <v>28.9153953497608</v>
      </c>
      <c r="AQ474" s="107">
        <v>5.4101946115493513</v>
      </c>
      <c r="AR474" s="115">
        <f t="shared" si="52"/>
        <v>113.05067281822876</v>
      </c>
      <c r="AW474" s="50">
        <v>1980</v>
      </c>
    </row>
    <row r="475" spans="1:49" ht="10.15" customHeight="1" x14ac:dyDescent="0.2">
      <c r="A475" s="24">
        <v>42354</v>
      </c>
      <c r="B475" s="54">
        <f t="shared" si="47"/>
        <v>2015</v>
      </c>
      <c r="D475" s="17">
        <v>64.8</v>
      </c>
      <c r="E475" s="32">
        <v>35.700000000000003</v>
      </c>
      <c r="F475" s="34">
        <v>4085</v>
      </c>
      <c r="G475" s="34">
        <f t="shared" si="48"/>
        <v>124.02</v>
      </c>
      <c r="H475" s="34">
        <v>137.02411000000001</v>
      </c>
      <c r="I475" s="6">
        <v>127000</v>
      </c>
      <c r="J475" s="105">
        <v>113</v>
      </c>
      <c r="K475" s="7" t="s">
        <v>120</v>
      </c>
      <c r="L475" s="96">
        <v>58.9</v>
      </c>
      <c r="M475" s="80">
        <v>2226</v>
      </c>
      <c r="N475" s="145">
        <f t="shared" si="49"/>
        <v>59.09</v>
      </c>
      <c r="O475" s="3">
        <v>60.84881</v>
      </c>
      <c r="S475" s="26">
        <v>59</v>
      </c>
      <c r="U475" s="120">
        <v>241.56460000000001</v>
      </c>
      <c r="V475" s="120">
        <f t="shared" si="54"/>
        <v>8.5272303799999989</v>
      </c>
      <c r="W475" s="120">
        <v>241.16439999999989</v>
      </c>
      <c r="X475" s="111">
        <v>242</v>
      </c>
      <c r="Y475" s="136" t="s">
        <v>116</v>
      </c>
      <c r="Z475" s="91">
        <v>66.729749999999996</v>
      </c>
      <c r="AA475" s="91">
        <v>57</v>
      </c>
      <c r="AB475" s="91">
        <v>69</v>
      </c>
      <c r="AC475" s="91">
        <v>69</v>
      </c>
      <c r="AD475" s="91">
        <f t="shared" si="53"/>
        <v>2635.8251249999998</v>
      </c>
      <c r="AF475" s="105">
        <v>57.4</v>
      </c>
      <c r="AG475" s="138">
        <v>2059</v>
      </c>
      <c r="AH475" s="78">
        <v>55.52861</v>
      </c>
      <c r="AI475" s="97">
        <v>55.52861</v>
      </c>
      <c r="AJ475" s="79">
        <v>67</v>
      </c>
      <c r="AK475" s="79">
        <v>67</v>
      </c>
      <c r="AM475" s="14">
        <v>53.266491253390697</v>
      </c>
      <c r="AN475" s="14">
        <v>57.381978958343701</v>
      </c>
      <c r="AO475" s="14">
        <v>79.251021969731198</v>
      </c>
      <c r="AP475" s="14">
        <v>27.6688322013947</v>
      </c>
      <c r="AQ475" s="107">
        <v>3.285698694180295</v>
      </c>
      <c r="AR475" s="115">
        <f t="shared" si="52"/>
        <v>110.2055528653062</v>
      </c>
      <c r="AW475" s="50">
        <v>1980</v>
      </c>
    </row>
    <row r="476" spans="1:49" ht="10.15" customHeight="1" x14ac:dyDescent="0.2">
      <c r="A476" s="24">
        <v>42355</v>
      </c>
      <c r="B476" s="54">
        <f t="shared" si="47"/>
        <v>2015</v>
      </c>
      <c r="D476" s="17">
        <v>64.8</v>
      </c>
      <c r="E476" s="32">
        <v>35.700000000000003</v>
      </c>
      <c r="F476" s="34">
        <v>4085</v>
      </c>
      <c r="G476" s="34">
        <f t="shared" si="48"/>
        <v>124.02</v>
      </c>
      <c r="H476" s="34">
        <v>135.32041000000001</v>
      </c>
      <c r="I476" s="6">
        <v>127000</v>
      </c>
      <c r="J476" s="105">
        <v>113</v>
      </c>
      <c r="K476" s="7" t="s">
        <v>120</v>
      </c>
      <c r="L476" s="96">
        <v>58.9</v>
      </c>
      <c r="M476" s="80">
        <v>2226</v>
      </c>
      <c r="N476" s="145">
        <f t="shared" si="49"/>
        <v>59.09</v>
      </c>
      <c r="O476" s="3">
        <v>60.435110000000002</v>
      </c>
      <c r="S476" s="26">
        <v>59</v>
      </c>
      <c r="U476" s="120">
        <v>241.35730000000001</v>
      </c>
      <c r="V476" s="120">
        <f t="shared" si="54"/>
        <v>8.51991269</v>
      </c>
      <c r="W476" s="120">
        <v>237.82035999999999</v>
      </c>
      <c r="X476" s="111">
        <v>242</v>
      </c>
      <c r="Y476" s="136" t="s">
        <v>148</v>
      </c>
      <c r="Z476" s="91">
        <v>67.945480000000003</v>
      </c>
      <c r="AA476" s="91">
        <v>57.2</v>
      </c>
      <c r="AB476" s="91">
        <v>69</v>
      </c>
      <c r="AC476" s="91">
        <v>69</v>
      </c>
      <c r="AD476" s="91">
        <f t="shared" si="53"/>
        <v>2683.8464600000002</v>
      </c>
      <c r="AF476" s="105">
        <v>57.4</v>
      </c>
      <c r="AG476" s="138">
        <v>2059</v>
      </c>
      <c r="AH476" s="78">
        <v>54.484910000000006</v>
      </c>
      <c r="AI476" s="97">
        <v>54.484910000000006</v>
      </c>
      <c r="AJ476" s="79">
        <v>67</v>
      </c>
      <c r="AK476" s="79">
        <v>67</v>
      </c>
      <c r="AM476" s="14">
        <v>51.189395403312403</v>
      </c>
      <c r="AN476" s="14">
        <v>55.711322811861699</v>
      </c>
      <c r="AO476" s="14">
        <v>80.061694935274403</v>
      </c>
      <c r="AP476" s="14">
        <v>31.661897558029001</v>
      </c>
      <c r="AQ476" s="107">
        <v>4.8052709224217834E-3</v>
      </c>
      <c r="AR476" s="115">
        <f t="shared" si="52"/>
        <v>111.72839776422582</v>
      </c>
      <c r="AW476" s="50">
        <v>1980</v>
      </c>
    </row>
    <row r="477" spans="1:49" ht="10.15" customHeight="1" x14ac:dyDescent="0.2">
      <c r="A477" s="24">
        <v>42356</v>
      </c>
      <c r="B477" s="54">
        <f t="shared" si="47"/>
        <v>2015</v>
      </c>
      <c r="D477" s="17">
        <v>64.8</v>
      </c>
      <c r="E477" s="32">
        <v>35.700000000000003</v>
      </c>
      <c r="F477" s="34">
        <v>4085</v>
      </c>
      <c r="G477" s="34">
        <f t="shared" si="48"/>
        <v>124.02</v>
      </c>
      <c r="H477" s="34">
        <v>136.5866</v>
      </c>
      <c r="I477" s="6">
        <v>127000</v>
      </c>
      <c r="J477" s="6">
        <v>127</v>
      </c>
      <c r="L477" s="96">
        <v>58.9</v>
      </c>
      <c r="M477" s="80">
        <v>2226</v>
      </c>
      <c r="N477" s="145">
        <f t="shared" si="49"/>
        <v>59.09</v>
      </c>
      <c r="O477" s="3">
        <v>61.510849999999998</v>
      </c>
      <c r="S477" s="26">
        <v>59</v>
      </c>
      <c r="U477" s="120">
        <v>245.1763</v>
      </c>
      <c r="V477" s="120">
        <f t="shared" si="54"/>
        <v>8.6547233899999991</v>
      </c>
      <c r="W477" s="120">
        <v>242.22985</v>
      </c>
      <c r="X477" s="120">
        <v>256</v>
      </c>
      <c r="Z477" s="91">
        <v>68.922179999999997</v>
      </c>
      <c r="AA477" s="91">
        <v>56.6</v>
      </c>
      <c r="AB477" s="91">
        <v>69</v>
      </c>
      <c r="AC477" s="91">
        <v>69</v>
      </c>
      <c r="AD477" s="91">
        <f t="shared" si="53"/>
        <v>2722.4261099999999</v>
      </c>
      <c r="AF477" s="105">
        <v>57.4</v>
      </c>
      <c r="AG477" s="138">
        <v>2059</v>
      </c>
      <c r="AH477" s="78">
        <v>54.578139999999998</v>
      </c>
      <c r="AI477" s="97">
        <v>54.578139999999998</v>
      </c>
      <c r="AJ477" s="79">
        <v>67</v>
      </c>
      <c r="AK477" s="79">
        <v>67</v>
      </c>
      <c r="AM477" s="14">
        <v>52.827848237168801</v>
      </c>
      <c r="AN477" s="14">
        <v>56.404258467521899</v>
      </c>
      <c r="AO477" s="14">
        <v>79.367230675371502</v>
      </c>
      <c r="AP477" s="14">
        <v>33.192641209514001</v>
      </c>
      <c r="AQ477" s="107">
        <v>2.4433593233426326E-3</v>
      </c>
      <c r="AR477" s="115">
        <f t="shared" si="52"/>
        <v>112.56231524420883</v>
      </c>
      <c r="AW477" s="50">
        <v>1980</v>
      </c>
    </row>
    <row r="478" spans="1:49" ht="10.15" customHeight="1" x14ac:dyDescent="0.2">
      <c r="A478" s="24">
        <v>42357</v>
      </c>
      <c r="B478" s="54">
        <f t="shared" si="47"/>
        <v>2015</v>
      </c>
      <c r="D478" s="17">
        <v>64.8</v>
      </c>
      <c r="E478" s="32">
        <v>35.700000000000003</v>
      </c>
      <c r="F478" s="34">
        <v>4085</v>
      </c>
      <c r="G478" s="34">
        <f t="shared" si="48"/>
        <v>124.02</v>
      </c>
      <c r="H478" s="34">
        <v>135.64383000000001</v>
      </c>
      <c r="I478" s="6">
        <v>127000</v>
      </c>
      <c r="J478" s="6">
        <v>127</v>
      </c>
      <c r="L478" s="96">
        <v>58.9</v>
      </c>
      <c r="M478" s="80">
        <v>2226</v>
      </c>
      <c r="N478" s="145">
        <f t="shared" si="49"/>
        <v>59.09</v>
      </c>
      <c r="O478" s="3">
        <v>59.475949999999997</v>
      </c>
      <c r="S478" s="26">
        <v>59</v>
      </c>
      <c r="U478" s="120">
        <v>247.33619999999999</v>
      </c>
      <c r="V478" s="120">
        <f t="shared" si="54"/>
        <v>8.730967859999998</v>
      </c>
      <c r="W478" s="120">
        <v>242.29493000000011</v>
      </c>
      <c r="X478" s="120">
        <v>256</v>
      </c>
      <c r="Z478" s="91">
        <v>68.156490000000005</v>
      </c>
      <c r="AA478" s="91">
        <v>56.8</v>
      </c>
      <c r="AB478" s="91">
        <v>69</v>
      </c>
      <c r="AC478" s="91">
        <v>69</v>
      </c>
      <c r="AD478" s="91">
        <f t="shared" si="53"/>
        <v>2692.1813550000002</v>
      </c>
      <c r="AF478" s="105">
        <v>57.4</v>
      </c>
      <c r="AG478" s="138">
        <v>2059</v>
      </c>
      <c r="AH478" s="78">
        <v>54.004480000000001</v>
      </c>
      <c r="AI478" s="97">
        <v>54.004480000000001</v>
      </c>
      <c r="AJ478" s="79">
        <v>67</v>
      </c>
      <c r="AK478" s="79">
        <v>67</v>
      </c>
      <c r="AM478" s="14">
        <v>51.950108601623199</v>
      </c>
      <c r="AN478" s="14">
        <v>56.545361478931298</v>
      </c>
      <c r="AO478" s="14">
        <v>74.616592470734304</v>
      </c>
      <c r="AP478" s="14">
        <v>35.953986559564797</v>
      </c>
      <c r="AQ478" s="107">
        <v>1.8411629054281399E-3</v>
      </c>
      <c r="AR478" s="115">
        <f t="shared" si="52"/>
        <v>110.57242019320452</v>
      </c>
      <c r="AW478" s="50">
        <v>1980</v>
      </c>
    </row>
    <row r="479" spans="1:49" ht="10.15" customHeight="1" x14ac:dyDescent="0.2">
      <c r="A479" s="24">
        <v>42358</v>
      </c>
      <c r="B479" s="54">
        <f t="shared" si="47"/>
        <v>2015</v>
      </c>
      <c r="D479" s="17">
        <v>64.8</v>
      </c>
      <c r="E479" s="32">
        <v>35.700000000000003</v>
      </c>
      <c r="F479" s="34">
        <v>4085</v>
      </c>
      <c r="G479" s="34">
        <f t="shared" si="48"/>
        <v>124.02</v>
      </c>
      <c r="H479" s="34">
        <v>132.55464000000001</v>
      </c>
      <c r="I479" s="6">
        <v>127000</v>
      </c>
      <c r="J479" s="6">
        <v>127</v>
      </c>
      <c r="L479" s="96">
        <v>58.9</v>
      </c>
      <c r="M479" s="80">
        <v>2226</v>
      </c>
      <c r="N479" s="145">
        <f t="shared" si="49"/>
        <v>59.09</v>
      </c>
      <c r="O479" s="3">
        <v>59.45579</v>
      </c>
      <c r="S479" s="26">
        <v>59</v>
      </c>
      <c r="U479" s="120">
        <v>249.14330000000001</v>
      </c>
      <c r="V479" s="120">
        <f t="shared" si="54"/>
        <v>8.7947584899999995</v>
      </c>
      <c r="W479" s="120">
        <v>240.39693000000005</v>
      </c>
      <c r="X479" s="120">
        <v>256</v>
      </c>
      <c r="Z479" s="91">
        <v>67.248959999999997</v>
      </c>
      <c r="AA479" s="91">
        <v>58.3</v>
      </c>
      <c r="AB479" s="91">
        <v>69</v>
      </c>
      <c r="AC479" s="91">
        <v>69</v>
      </c>
      <c r="AD479" s="91">
        <f t="shared" si="53"/>
        <v>2656.33392</v>
      </c>
      <c r="AF479" s="105">
        <v>57.4</v>
      </c>
      <c r="AG479" s="138">
        <v>2059</v>
      </c>
      <c r="AH479" s="78">
        <v>53.90643</v>
      </c>
      <c r="AI479" s="97">
        <v>53.90643</v>
      </c>
      <c r="AJ479" s="79">
        <v>67</v>
      </c>
      <c r="AK479" s="79">
        <v>67</v>
      </c>
      <c r="AM479" s="14">
        <v>52.960294926104901</v>
      </c>
      <c r="AN479" s="14">
        <v>57.806552629903301</v>
      </c>
      <c r="AO479" s="14">
        <v>74.863745210862405</v>
      </c>
      <c r="AP479" s="14">
        <v>36.436133274463103</v>
      </c>
      <c r="AQ479" s="107">
        <v>6.7739094628227993E-5</v>
      </c>
      <c r="AR479" s="115">
        <f t="shared" si="52"/>
        <v>111.29994622442014</v>
      </c>
      <c r="AW479" s="50">
        <v>1980</v>
      </c>
    </row>
    <row r="480" spans="1:49" ht="10.15" customHeight="1" x14ac:dyDescent="0.2">
      <c r="A480" s="24">
        <v>42359</v>
      </c>
      <c r="B480" s="54">
        <f t="shared" si="47"/>
        <v>2015</v>
      </c>
      <c r="D480" s="17">
        <v>64.8</v>
      </c>
      <c r="E480" s="32">
        <v>35.700000000000003</v>
      </c>
      <c r="F480" s="34">
        <v>4085</v>
      </c>
      <c r="G480" s="34">
        <f t="shared" si="48"/>
        <v>124.02</v>
      </c>
      <c r="H480" s="34">
        <v>133.34501</v>
      </c>
      <c r="I480" s="6">
        <v>127000</v>
      </c>
      <c r="J480" s="6">
        <v>127</v>
      </c>
      <c r="L480" s="96">
        <v>58.9</v>
      </c>
      <c r="M480" s="80">
        <v>2226</v>
      </c>
      <c r="N480" s="145">
        <f t="shared" si="49"/>
        <v>59.09</v>
      </c>
      <c r="O480" s="3">
        <v>59.632539999999999</v>
      </c>
      <c r="S480" s="26">
        <v>59</v>
      </c>
      <c r="U480" s="120">
        <v>248.69880000000001</v>
      </c>
      <c r="V480" s="120">
        <f t="shared" si="54"/>
        <v>8.7790676399999992</v>
      </c>
      <c r="W480" s="120">
        <v>241.07928000000001</v>
      </c>
      <c r="X480" s="120">
        <v>256</v>
      </c>
      <c r="Z480" s="91">
        <v>66.150289999999998</v>
      </c>
      <c r="AA480" s="91">
        <v>58</v>
      </c>
      <c r="AB480" s="91">
        <v>69</v>
      </c>
      <c r="AC480" s="91">
        <v>69</v>
      </c>
      <c r="AD480" s="91">
        <f t="shared" si="53"/>
        <v>2612.936455</v>
      </c>
      <c r="AE480" s="92" t="s">
        <v>171</v>
      </c>
      <c r="AF480" s="105">
        <v>57.4</v>
      </c>
      <c r="AG480" s="138">
        <v>2059</v>
      </c>
      <c r="AH480" s="78">
        <v>54.141589999999994</v>
      </c>
      <c r="AI480" s="97">
        <v>54.141589999999994</v>
      </c>
      <c r="AJ480" s="79">
        <v>67</v>
      </c>
      <c r="AK480" s="79">
        <v>67</v>
      </c>
      <c r="AM480" s="14">
        <v>54.5581581681854</v>
      </c>
      <c r="AN480" s="14">
        <v>60.489670300191001</v>
      </c>
      <c r="AO480" s="14">
        <v>80.577040665087694</v>
      </c>
      <c r="AP480" s="14">
        <v>36.206510123588401</v>
      </c>
      <c r="AQ480" s="107">
        <v>0</v>
      </c>
      <c r="AR480" s="115">
        <f t="shared" si="52"/>
        <v>116.7835507886761</v>
      </c>
      <c r="AW480" s="50">
        <v>1980</v>
      </c>
    </row>
    <row r="481" spans="1:49" ht="10.15" customHeight="1" x14ac:dyDescent="0.2">
      <c r="A481" s="24">
        <v>42360</v>
      </c>
      <c r="B481" s="54">
        <f t="shared" si="47"/>
        <v>2015</v>
      </c>
      <c r="D481" s="17">
        <v>64.8</v>
      </c>
      <c r="E481" s="32">
        <v>35.700000000000003</v>
      </c>
      <c r="F481" s="34">
        <v>4085</v>
      </c>
      <c r="G481" s="34">
        <f t="shared" si="48"/>
        <v>124.02</v>
      </c>
      <c r="H481" s="34">
        <v>132.29772</v>
      </c>
      <c r="I481" s="6">
        <v>127000</v>
      </c>
      <c r="J481" s="6">
        <v>127</v>
      </c>
      <c r="L481" s="96">
        <v>58.9</v>
      </c>
      <c r="M481" s="80">
        <v>2226</v>
      </c>
      <c r="N481" s="145">
        <f t="shared" si="49"/>
        <v>59.09</v>
      </c>
      <c r="O481" s="3">
        <v>59.411050000000003</v>
      </c>
      <c r="S481" s="26">
        <v>59</v>
      </c>
      <c r="U481" s="120">
        <v>247.90129999999999</v>
      </c>
      <c r="V481" s="120">
        <f t="shared" si="54"/>
        <v>8.7509158899999981</v>
      </c>
      <c r="W481" s="120">
        <v>237.16504999999998</v>
      </c>
      <c r="X481" s="120">
        <v>256</v>
      </c>
      <c r="Z481" s="91">
        <v>67.680440000000004</v>
      </c>
      <c r="AA481" s="91">
        <v>57.9</v>
      </c>
      <c r="AB481" s="91">
        <v>69</v>
      </c>
      <c r="AC481" s="91">
        <v>69</v>
      </c>
      <c r="AD481" s="91">
        <f t="shared" si="53"/>
        <v>2673.3773800000004</v>
      </c>
      <c r="AF481" s="105">
        <v>57.4</v>
      </c>
      <c r="AG481" s="138">
        <v>2059</v>
      </c>
      <c r="AH481" s="78">
        <v>54.133089999999996</v>
      </c>
      <c r="AI481" s="97">
        <v>54.133089999999996</v>
      </c>
      <c r="AJ481" s="79">
        <v>67</v>
      </c>
      <c r="AK481" s="79">
        <v>67</v>
      </c>
      <c r="AM481" s="14">
        <v>53.167639388008197</v>
      </c>
      <c r="AN481" s="14">
        <v>57.781601821938203</v>
      </c>
      <c r="AO481" s="14">
        <v>81.519542598366499</v>
      </c>
      <c r="AP481" s="14">
        <v>37.309982324391697</v>
      </c>
      <c r="AQ481" s="107">
        <v>3.6957998470023797E-3</v>
      </c>
      <c r="AR481" s="115">
        <f t="shared" si="52"/>
        <v>118.8332207226052</v>
      </c>
      <c r="AW481" s="50">
        <v>1980</v>
      </c>
    </row>
    <row r="482" spans="1:49" ht="10.15" customHeight="1" x14ac:dyDescent="0.2">
      <c r="A482" s="24">
        <v>42361</v>
      </c>
      <c r="B482" s="54">
        <f t="shared" si="47"/>
        <v>2015</v>
      </c>
      <c r="D482" s="17">
        <v>64.8</v>
      </c>
      <c r="E482" s="32">
        <v>35.700000000000003</v>
      </c>
      <c r="F482" s="34">
        <v>4085</v>
      </c>
      <c r="G482" s="34">
        <f t="shared" si="48"/>
        <v>124.02</v>
      </c>
      <c r="H482" s="34">
        <v>130.58656000000002</v>
      </c>
      <c r="I482" s="6">
        <v>127000</v>
      </c>
      <c r="J482" s="6">
        <v>127</v>
      </c>
      <c r="L482" s="96">
        <v>58.9</v>
      </c>
      <c r="M482" s="80">
        <v>2226</v>
      </c>
      <c r="N482" s="145">
        <f t="shared" si="49"/>
        <v>59.09</v>
      </c>
      <c r="O482" s="3">
        <v>57.423699999999997</v>
      </c>
      <c r="S482" s="26">
        <v>59</v>
      </c>
      <c r="U482" s="120">
        <v>254.60900000000001</v>
      </c>
      <c r="V482" s="120">
        <f t="shared" si="54"/>
        <v>8.9876976999999982</v>
      </c>
      <c r="W482" s="120">
        <v>246.31081999999995</v>
      </c>
      <c r="X482" s="120">
        <v>256</v>
      </c>
      <c r="Z482" s="91">
        <v>68.875529999999998</v>
      </c>
      <c r="AA482" s="91">
        <v>58.4</v>
      </c>
      <c r="AB482" s="91">
        <v>69</v>
      </c>
      <c r="AC482" s="91">
        <v>69</v>
      </c>
      <c r="AD482" s="91">
        <f t="shared" si="53"/>
        <v>2720.583435</v>
      </c>
      <c r="AF482" s="105">
        <v>57.4</v>
      </c>
      <c r="AG482" s="138">
        <v>2059</v>
      </c>
      <c r="AH482" s="78">
        <v>52.904730000000001</v>
      </c>
      <c r="AI482" s="97">
        <v>52.904730000000001</v>
      </c>
      <c r="AJ482" s="79">
        <v>67</v>
      </c>
      <c r="AK482" s="79">
        <v>67</v>
      </c>
      <c r="AM482" s="14">
        <v>53.702689742418002</v>
      </c>
      <c r="AN482" s="14">
        <v>58.1861503748149</v>
      </c>
      <c r="AO482" s="14">
        <v>80.341509396851706</v>
      </c>
      <c r="AP482" s="14">
        <v>37.794171823999399</v>
      </c>
      <c r="AQ482" s="107">
        <v>1.0560652573903388E-3</v>
      </c>
      <c r="AR482" s="115">
        <f t="shared" si="52"/>
        <v>118.13673728610848</v>
      </c>
      <c r="AW482" s="50">
        <v>1980</v>
      </c>
    </row>
    <row r="483" spans="1:49" ht="10.15" customHeight="1" x14ac:dyDescent="0.2">
      <c r="A483" s="24">
        <v>42362</v>
      </c>
      <c r="B483" s="54">
        <f t="shared" si="47"/>
        <v>2015</v>
      </c>
      <c r="D483" s="17">
        <v>64.8</v>
      </c>
      <c r="E483" s="32">
        <v>35.700000000000003</v>
      </c>
      <c r="F483" s="34">
        <v>4085</v>
      </c>
      <c r="G483" s="34">
        <f t="shared" si="48"/>
        <v>124.02</v>
      </c>
      <c r="H483" s="34">
        <v>128.87446</v>
      </c>
      <c r="I483" s="6">
        <v>127000</v>
      </c>
      <c r="J483" s="6">
        <v>127</v>
      </c>
      <c r="L483" s="96">
        <v>58.9</v>
      </c>
      <c r="M483" s="80">
        <v>2226</v>
      </c>
      <c r="N483" s="145">
        <f t="shared" si="49"/>
        <v>59.09</v>
      </c>
      <c r="O483" s="3">
        <v>58.47954</v>
      </c>
      <c r="S483" s="26">
        <v>59</v>
      </c>
      <c r="U483" s="120">
        <v>251.76050000000001</v>
      </c>
      <c r="V483" s="120">
        <f t="shared" si="54"/>
        <v>8.8871456500000008</v>
      </c>
      <c r="W483" s="120">
        <v>246.55301999999986</v>
      </c>
      <c r="X483" s="120">
        <v>256</v>
      </c>
      <c r="Z483" s="91">
        <v>68.544409999999999</v>
      </c>
      <c r="AA483" s="91">
        <v>60.3</v>
      </c>
      <c r="AB483" s="91">
        <v>69</v>
      </c>
      <c r="AC483" s="91">
        <v>69</v>
      </c>
      <c r="AD483" s="91">
        <f t="shared" si="53"/>
        <v>2707.504195</v>
      </c>
      <c r="AF483" s="105">
        <v>57.4</v>
      </c>
      <c r="AG483" s="138">
        <v>2059</v>
      </c>
      <c r="AH483" s="78">
        <v>53.906289999999998</v>
      </c>
      <c r="AI483" s="97">
        <v>53.906289999999998</v>
      </c>
      <c r="AJ483" s="79">
        <v>67</v>
      </c>
      <c r="AK483" s="79">
        <v>67</v>
      </c>
      <c r="AM483" s="14">
        <v>53.846704448323997</v>
      </c>
      <c r="AN483" s="14">
        <v>57.260742509048896</v>
      </c>
      <c r="AO483" s="14">
        <v>81.782242097305399</v>
      </c>
      <c r="AP483" s="14">
        <v>38.670432403432699</v>
      </c>
      <c r="AQ483" s="107">
        <v>4.4932125956040798E-3</v>
      </c>
      <c r="AR483" s="115">
        <f t="shared" si="52"/>
        <v>120.4571677133337</v>
      </c>
      <c r="AW483" s="50">
        <v>1980</v>
      </c>
    </row>
    <row r="484" spans="1:49" ht="10.15" customHeight="1" x14ac:dyDescent="0.2">
      <c r="A484" s="24">
        <v>42363</v>
      </c>
      <c r="B484" s="54">
        <f t="shared" si="47"/>
        <v>2015</v>
      </c>
      <c r="D484" s="17">
        <v>64.8</v>
      </c>
      <c r="E484" s="32">
        <v>35.700000000000003</v>
      </c>
      <c r="F484" s="34">
        <v>4085</v>
      </c>
      <c r="G484" s="34">
        <f t="shared" si="48"/>
        <v>124.02</v>
      </c>
      <c r="H484" s="34">
        <v>128.94855999999999</v>
      </c>
      <c r="I484" s="6">
        <v>127000</v>
      </c>
      <c r="J484" s="6">
        <v>127</v>
      </c>
      <c r="L484" s="96">
        <v>58.9</v>
      </c>
      <c r="M484" s="80">
        <v>2226</v>
      </c>
      <c r="N484" s="145">
        <f t="shared" si="49"/>
        <v>59.09</v>
      </c>
      <c r="O484" s="3">
        <v>57.431550000000001</v>
      </c>
      <c r="S484" s="26">
        <v>59</v>
      </c>
      <c r="U484" s="120">
        <v>246.4211</v>
      </c>
      <c r="V484" s="120">
        <f t="shared" si="54"/>
        <v>8.6986648300000002</v>
      </c>
      <c r="W484" s="120">
        <v>242.91309999999993</v>
      </c>
      <c r="X484" s="120">
        <v>256</v>
      </c>
      <c r="Z484" s="91">
        <v>69.813770000000005</v>
      </c>
      <c r="AA484" s="91">
        <v>61.6</v>
      </c>
      <c r="AB484" s="91">
        <v>69</v>
      </c>
      <c r="AC484" s="91">
        <v>69</v>
      </c>
      <c r="AD484" s="91">
        <f t="shared" si="53"/>
        <v>2757.6439150000001</v>
      </c>
      <c r="AF484" s="105">
        <v>57.4</v>
      </c>
      <c r="AG484" s="138">
        <v>2059</v>
      </c>
      <c r="AH484" s="78">
        <v>52.751899999999999</v>
      </c>
      <c r="AI484" s="97">
        <v>52.751899999999999</v>
      </c>
      <c r="AJ484" s="79">
        <v>67</v>
      </c>
      <c r="AK484" s="79">
        <v>67</v>
      </c>
      <c r="AM484" s="14">
        <v>54.9403507629929</v>
      </c>
      <c r="AN484" s="14">
        <v>59.326487632021497</v>
      </c>
      <c r="AO484" s="14">
        <v>80.518811382251997</v>
      </c>
      <c r="AP484" s="14">
        <v>32.381915174708503</v>
      </c>
      <c r="AQ484" s="107">
        <v>3.4220029585008199E-3</v>
      </c>
      <c r="AR484" s="115">
        <f t="shared" si="52"/>
        <v>112.90414855991901</v>
      </c>
      <c r="AW484" s="50">
        <v>1980</v>
      </c>
    </row>
    <row r="485" spans="1:49" ht="10.15" customHeight="1" x14ac:dyDescent="0.2">
      <c r="A485" s="24">
        <v>42364</v>
      </c>
      <c r="B485" s="54">
        <f t="shared" si="47"/>
        <v>2015</v>
      </c>
      <c r="D485" s="17">
        <v>64.8</v>
      </c>
      <c r="E485" s="32">
        <v>35.700000000000003</v>
      </c>
      <c r="F485" s="34">
        <v>4085</v>
      </c>
      <c r="G485" s="34">
        <f t="shared" si="48"/>
        <v>124.02</v>
      </c>
      <c r="H485" s="34">
        <v>129.91997000000001</v>
      </c>
      <c r="I485" s="6">
        <v>127000</v>
      </c>
      <c r="J485" s="6">
        <v>127</v>
      </c>
      <c r="L485" s="96">
        <v>58.9</v>
      </c>
      <c r="M485" s="80">
        <v>2226</v>
      </c>
      <c r="N485" s="145">
        <f t="shared" si="49"/>
        <v>59.09</v>
      </c>
      <c r="O485" s="3">
        <v>57.197949999999999</v>
      </c>
      <c r="S485" s="26">
        <v>59</v>
      </c>
      <c r="U485" s="120">
        <v>244.7012</v>
      </c>
      <c r="V485" s="120">
        <f t="shared" si="54"/>
        <v>8.6379523599999999</v>
      </c>
      <c r="W485" s="120">
        <v>242.40959000000018</v>
      </c>
      <c r="X485" s="120">
        <v>256</v>
      </c>
      <c r="Z485" s="91">
        <v>68.827150000000003</v>
      </c>
      <c r="AA485" s="91">
        <v>62.2</v>
      </c>
      <c r="AB485" s="91">
        <v>69</v>
      </c>
      <c r="AC485" s="91">
        <v>69</v>
      </c>
      <c r="AD485" s="91">
        <f t="shared" si="53"/>
        <v>2718.6724250000002</v>
      </c>
      <c r="AF485" s="105">
        <v>57.4</v>
      </c>
      <c r="AG485" s="138">
        <v>2059</v>
      </c>
      <c r="AH485" s="78">
        <v>52.64508</v>
      </c>
      <c r="AI485" s="97">
        <v>52.64508</v>
      </c>
      <c r="AJ485" s="79">
        <v>67</v>
      </c>
      <c r="AK485" s="79">
        <v>67</v>
      </c>
      <c r="AM485" s="14">
        <v>54.365301020601599</v>
      </c>
      <c r="AN485" s="14">
        <v>58.134328199853996</v>
      </c>
      <c r="AO485" s="14">
        <v>78.7026476982725</v>
      </c>
      <c r="AP485" s="14">
        <v>32.589733552491602</v>
      </c>
      <c r="AQ485" s="107">
        <v>9.3528204494052405E-5</v>
      </c>
      <c r="AR485" s="115">
        <f t="shared" si="52"/>
        <v>111.29247477896858</v>
      </c>
      <c r="AW485" s="50">
        <v>1980</v>
      </c>
    </row>
    <row r="486" spans="1:49" ht="10.15" customHeight="1" x14ac:dyDescent="0.2">
      <c r="A486" s="24">
        <v>42365</v>
      </c>
      <c r="B486" s="54">
        <f t="shared" si="47"/>
        <v>2015</v>
      </c>
      <c r="D486" s="17">
        <v>64.8</v>
      </c>
      <c r="E486" s="32">
        <v>35.700000000000003</v>
      </c>
      <c r="F486" s="34">
        <v>4085</v>
      </c>
      <c r="G486" s="34">
        <f t="shared" si="48"/>
        <v>124.02</v>
      </c>
      <c r="H486" s="34">
        <v>130.42808000000002</v>
      </c>
      <c r="I486" s="6">
        <v>127000</v>
      </c>
      <c r="J486" s="6">
        <v>127</v>
      </c>
      <c r="L486" s="96">
        <v>58.9</v>
      </c>
      <c r="M486" s="80">
        <v>2226</v>
      </c>
      <c r="N486" s="145">
        <f t="shared" si="49"/>
        <v>59.09</v>
      </c>
      <c r="O486" s="3">
        <v>57.391089999999998</v>
      </c>
      <c r="S486" s="26">
        <v>59</v>
      </c>
      <c r="U486" s="120">
        <v>249.21629999999999</v>
      </c>
      <c r="V486" s="120">
        <f t="shared" si="54"/>
        <v>8.7973353899999989</v>
      </c>
      <c r="W486" s="120">
        <v>242.96763000000001</v>
      </c>
      <c r="X486" s="120">
        <v>256</v>
      </c>
      <c r="Z486" s="91">
        <v>66.969040000000007</v>
      </c>
      <c r="AA486" s="91">
        <v>62.3</v>
      </c>
      <c r="AB486" s="91">
        <v>69</v>
      </c>
      <c r="AC486" s="91">
        <v>69</v>
      </c>
      <c r="AD486" s="91">
        <f t="shared" si="53"/>
        <v>2645.2770800000003</v>
      </c>
      <c r="AF486" s="105">
        <v>57.4</v>
      </c>
      <c r="AG486" s="138">
        <v>2059</v>
      </c>
      <c r="AH486" s="78">
        <v>52.033679999999997</v>
      </c>
      <c r="AI486" s="97">
        <v>52.033679999999997</v>
      </c>
      <c r="AJ486" s="79">
        <v>67</v>
      </c>
      <c r="AK486" s="79">
        <v>67</v>
      </c>
      <c r="AM486" s="14">
        <v>52.810999925483102</v>
      </c>
      <c r="AN486" s="14">
        <v>57.029482124609501</v>
      </c>
      <c r="AO486" s="14">
        <v>77.667250629368297</v>
      </c>
      <c r="AP486" s="14">
        <v>32.323587880051797</v>
      </c>
      <c r="AQ486" s="107">
        <v>9.1806213061014803E-5</v>
      </c>
      <c r="AR486" s="115">
        <f t="shared" si="52"/>
        <v>109.99093031563315</v>
      </c>
      <c r="AW486" s="50">
        <v>1980</v>
      </c>
    </row>
    <row r="487" spans="1:49" ht="10.15" customHeight="1" x14ac:dyDescent="0.2">
      <c r="A487" s="24">
        <v>42366</v>
      </c>
      <c r="B487" s="54">
        <f t="shared" si="47"/>
        <v>2015</v>
      </c>
      <c r="C487" s="56">
        <v>42370</v>
      </c>
      <c r="D487" s="17">
        <v>64.8</v>
      </c>
      <c r="E487" s="32">
        <v>35.700000000000003</v>
      </c>
      <c r="F487" s="34">
        <v>4085</v>
      </c>
      <c r="G487" s="34">
        <f t="shared" si="48"/>
        <v>124.02</v>
      </c>
      <c r="H487" s="34">
        <v>130.43983</v>
      </c>
      <c r="I487" s="6">
        <v>127000</v>
      </c>
      <c r="J487" s="6">
        <v>127</v>
      </c>
      <c r="L487" s="96">
        <v>58.9</v>
      </c>
      <c r="M487" s="80">
        <v>2226</v>
      </c>
      <c r="N487" s="145">
        <f t="shared" si="49"/>
        <v>59.09</v>
      </c>
      <c r="O487" s="3">
        <v>57.884169999999997</v>
      </c>
      <c r="S487" s="26">
        <v>59</v>
      </c>
      <c r="U487" s="120">
        <v>248.03309999999999</v>
      </c>
      <c r="V487" s="120">
        <f t="shared" si="54"/>
        <v>8.7555684299999985</v>
      </c>
      <c r="W487" s="120">
        <v>241.54366000000005</v>
      </c>
      <c r="X487" s="120">
        <v>256</v>
      </c>
      <c r="Z487" s="91">
        <v>66.152569999999997</v>
      </c>
      <c r="AA487" s="91">
        <v>61</v>
      </c>
      <c r="AB487" s="91">
        <v>69</v>
      </c>
      <c r="AC487" s="91">
        <v>69</v>
      </c>
      <c r="AD487" s="91">
        <f t="shared" si="53"/>
        <v>2613.026515</v>
      </c>
      <c r="AF487" s="105">
        <v>57.4</v>
      </c>
      <c r="AG487" s="138">
        <v>2059</v>
      </c>
      <c r="AH487" s="78">
        <v>52.425539999999998</v>
      </c>
      <c r="AI487" s="97">
        <v>52.425539999999998</v>
      </c>
      <c r="AJ487" s="79">
        <v>67</v>
      </c>
      <c r="AK487" s="79">
        <v>67</v>
      </c>
      <c r="AM487" s="14">
        <v>53.491839316736304</v>
      </c>
      <c r="AN487" s="14">
        <v>58.535538455565003</v>
      </c>
      <c r="AO487" s="14">
        <v>79.0237324117669</v>
      </c>
      <c r="AP487" s="14">
        <v>33.1585043170194</v>
      </c>
      <c r="AQ487" s="107">
        <v>0</v>
      </c>
      <c r="AR487" s="115">
        <f t="shared" si="52"/>
        <v>112.18223672878631</v>
      </c>
      <c r="AW487" s="50">
        <v>1980</v>
      </c>
    </row>
    <row r="488" spans="1:49" ht="10.15" customHeight="1" x14ac:dyDescent="0.2">
      <c r="A488" s="24">
        <v>42367</v>
      </c>
      <c r="B488" s="54">
        <f t="shared" si="47"/>
        <v>2015</v>
      </c>
      <c r="D488" s="17">
        <v>64.8</v>
      </c>
      <c r="E488" s="32">
        <v>35.700000000000003</v>
      </c>
      <c r="F488" s="34">
        <v>4085</v>
      </c>
      <c r="G488" s="34">
        <f t="shared" si="48"/>
        <v>124.02</v>
      </c>
      <c r="H488" s="34">
        <v>134.90645000000001</v>
      </c>
      <c r="I488" s="6">
        <v>127000</v>
      </c>
      <c r="J488" s="6">
        <v>127</v>
      </c>
      <c r="L488" s="96">
        <v>58.9</v>
      </c>
      <c r="M488" s="80">
        <v>2226</v>
      </c>
      <c r="N488" s="145">
        <f t="shared" si="49"/>
        <v>59.09</v>
      </c>
      <c r="O488" s="3">
        <v>57.783589999999997</v>
      </c>
      <c r="S488" s="26">
        <v>59</v>
      </c>
      <c r="U488" s="120">
        <v>246.9101</v>
      </c>
      <c r="V488" s="120">
        <f t="shared" si="54"/>
        <v>8.7159265299999991</v>
      </c>
      <c r="W488" s="120">
        <v>240.96069999999995</v>
      </c>
      <c r="X488" s="120">
        <v>256</v>
      </c>
      <c r="Z488" s="91">
        <v>66.92765</v>
      </c>
      <c r="AA488" s="91">
        <v>61.4</v>
      </c>
      <c r="AB488" s="91">
        <v>69</v>
      </c>
      <c r="AC488" s="91">
        <v>69</v>
      </c>
      <c r="AD488" s="91">
        <f t="shared" si="53"/>
        <v>2643.642175</v>
      </c>
      <c r="AF488" s="105">
        <v>57.4</v>
      </c>
      <c r="AG488" s="138">
        <v>2059</v>
      </c>
      <c r="AH488" s="78">
        <v>52.573910000000005</v>
      </c>
      <c r="AI488" s="97">
        <v>52.573910000000005</v>
      </c>
      <c r="AJ488" s="79">
        <v>67</v>
      </c>
      <c r="AK488" s="79">
        <v>67</v>
      </c>
      <c r="AM488" s="14">
        <v>54.799471573285501</v>
      </c>
      <c r="AN488" s="14">
        <v>59.410670576284502</v>
      </c>
      <c r="AO488" s="14">
        <v>77.574549582726405</v>
      </c>
      <c r="AP488" s="14">
        <v>35.014637416469803</v>
      </c>
      <c r="AQ488" s="107">
        <v>1.6408812469906201E-4</v>
      </c>
      <c r="AR488" s="115">
        <f t="shared" si="52"/>
        <v>112.58935108732092</v>
      </c>
      <c r="AW488" s="50">
        <v>1980</v>
      </c>
    </row>
    <row r="489" spans="1:49" ht="10.15" customHeight="1" x14ac:dyDescent="0.2">
      <c r="A489" s="24">
        <v>42368</v>
      </c>
      <c r="B489" s="54">
        <f t="shared" si="47"/>
        <v>2015</v>
      </c>
      <c r="C489" s="56"/>
      <c r="D489" s="17">
        <v>64.8</v>
      </c>
      <c r="E489" s="32">
        <v>35.700000000000003</v>
      </c>
      <c r="F489" s="34">
        <v>4085</v>
      </c>
      <c r="G489" s="34">
        <f t="shared" si="48"/>
        <v>124.02</v>
      </c>
      <c r="H489" s="34">
        <v>139.96311</v>
      </c>
      <c r="I489" s="6">
        <v>127000</v>
      </c>
      <c r="J489" s="6">
        <v>127</v>
      </c>
      <c r="L489" s="96">
        <v>58.9</v>
      </c>
      <c r="M489" s="80">
        <v>2226</v>
      </c>
      <c r="N489" s="145">
        <f t="shared" si="49"/>
        <v>59.09</v>
      </c>
      <c r="O489" s="3">
        <v>60.57479</v>
      </c>
      <c r="S489" s="26">
        <v>59</v>
      </c>
      <c r="U489" s="120">
        <v>246.6764</v>
      </c>
      <c r="V489" s="120">
        <f t="shared" si="54"/>
        <v>8.707676919999999</v>
      </c>
      <c r="W489" s="120">
        <v>240.24482000000006</v>
      </c>
      <c r="X489" s="120">
        <v>256</v>
      </c>
      <c r="Z489" s="91">
        <v>67.045569999999998</v>
      </c>
      <c r="AA489" s="91">
        <v>60.4</v>
      </c>
      <c r="AB489" s="91">
        <v>69</v>
      </c>
      <c r="AC489" s="91">
        <v>69</v>
      </c>
      <c r="AD489" s="91">
        <f t="shared" si="53"/>
        <v>2648.3000149999998</v>
      </c>
      <c r="AF489" s="105">
        <v>57.4</v>
      </c>
      <c r="AG489" s="138">
        <v>2059</v>
      </c>
      <c r="AH489" s="78">
        <v>54.546010000000003</v>
      </c>
      <c r="AI489" s="97">
        <v>54.546010000000003</v>
      </c>
      <c r="AJ489" s="79">
        <v>67</v>
      </c>
      <c r="AK489" s="79">
        <v>67</v>
      </c>
      <c r="AM489" s="14">
        <v>54.8520117302294</v>
      </c>
      <c r="AN489" s="14">
        <v>58.452844551266601</v>
      </c>
      <c r="AO489" s="14">
        <v>83.178603710386099</v>
      </c>
      <c r="AP489" s="14">
        <v>49.3177867618503</v>
      </c>
      <c r="AQ489" s="107">
        <v>2.1210179328918398E-4</v>
      </c>
      <c r="AR489" s="115">
        <f t="shared" si="52"/>
        <v>132.49660257402968</v>
      </c>
      <c r="AW489" s="50">
        <v>1980</v>
      </c>
    </row>
    <row r="490" spans="1:49" ht="10.15" customHeight="1" x14ac:dyDescent="0.2">
      <c r="A490" s="24">
        <v>42369</v>
      </c>
      <c r="B490" s="54">
        <f t="shared" si="47"/>
        <v>2015</v>
      </c>
      <c r="D490" s="17">
        <v>64.8</v>
      </c>
      <c r="E490" s="32">
        <v>35.700000000000003</v>
      </c>
      <c r="F490" s="34">
        <v>4085</v>
      </c>
      <c r="G490" s="34">
        <f t="shared" si="48"/>
        <v>124.02</v>
      </c>
      <c r="H490" s="34">
        <v>138.17852999999999</v>
      </c>
      <c r="I490" s="6">
        <v>127000</v>
      </c>
      <c r="J490" s="6">
        <v>127</v>
      </c>
      <c r="L490" s="96">
        <v>58.9</v>
      </c>
      <c r="M490" s="80">
        <v>2226</v>
      </c>
      <c r="N490" s="145">
        <f t="shared" si="49"/>
        <v>59.09</v>
      </c>
      <c r="O490" s="3">
        <v>61.338639999999998</v>
      </c>
      <c r="S490" s="26">
        <v>59</v>
      </c>
      <c r="U490" s="120">
        <v>247.48390000000001</v>
      </c>
      <c r="V490" s="120">
        <f t="shared" si="54"/>
        <v>8.7361816700000006</v>
      </c>
      <c r="W490" s="120">
        <v>240.1824299999999</v>
      </c>
      <c r="X490" s="120">
        <v>256</v>
      </c>
      <c r="Z490" s="91">
        <v>65.359189999999998</v>
      </c>
      <c r="AA490" s="91">
        <v>60.7</v>
      </c>
      <c r="AB490" s="91">
        <v>69</v>
      </c>
      <c r="AC490" s="91">
        <v>69</v>
      </c>
      <c r="AD490" s="91">
        <f t="shared" si="53"/>
        <v>2581.688005</v>
      </c>
      <c r="AF490" s="105">
        <v>57.4</v>
      </c>
      <c r="AG490" s="138">
        <v>2059</v>
      </c>
      <c r="AH490" s="78">
        <v>56.061510000000006</v>
      </c>
      <c r="AI490" s="97">
        <v>56.061510000000006</v>
      </c>
      <c r="AJ490" s="79">
        <v>67</v>
      </c>
      <c r="AK490" s="79">
        <v>67</v>
      </c>
      <c r="AM490" s="14">
        <v>54.853115286842097</v>
      </c>
      <c r="AN490" s="14">
        <v>58.957294652654795</v>
      </c>
      <c r="AO490" s="14">
        <v>83.297950482114402</v>
      </c>
      <c r="AP490" s="14">
        <v>48.803501597863203</v>
      </c>
      <c r="AQ490" s="107">
        <v>1.75576751399923E-3</v>
      </c>
      <c r="AR490" s="115">
        <f t="shared" si="52"/>
        <v>132.1032078474916</v>
      </c>
      <c r="AW490" s="50">
        <v>1980</v>
      </c>
    </row>
    <row r="491" spans="1:49" ht="10.15" customHeight="1" x14ac:dyDescent="0.2">
      <c r="A491" s="24">
        <v>42370</v>
      </c>
      <c r="B491" s="54">
        <f t="shared" si="47"/>
        <v>2016</v>
      </c>
      <c r="D491" s="17">
        <v>64.8</v>
      </c>
      <c r="E491" s="32">
        <v>36.5</v>
      </c>
      <c r="F491" s="34">
        <v>4125</v>
      </c>
      <c r="G491" s="34">
        <f t="shared" si="48"/>
        <v>124.02</v>
      </c>
      <c r="H491" s="34">
        <v>136.24781000000002</v>
      </c>
      <c r="I491" s="6">
        <v>127000</v>
      </c>
      <c r="J491" s="6">
        <v>121</v>
      </c>
      <c r="L491" s="96">
        <v>58.1</v>
      </c>
      <c r="M491" s="80">
        <v>2195</v>
      </c>
      <c r="N491" s="145">
        <f t="shared" si="49"/>
        <v>59.09</v>
      </c>
      <c r="O491" s="3">
        <v>59.569269999999996</v>
      </c>
      <c r="S491" s="26">
        <v>58</v>
      </c>
      <c r="U491" s="120">
        <v>247.52770000000001</v>
      </c>
      <c r="V491" s="120">
        <f t="shared" si="54"/>
        <v>8.7377278100000009</v>
      </c>
      <c r="W491" s="120">
        <v>238.38618999999997</v>
      </c>
      <c r="X491" s="111">
        <v>253</v>
      </c>
      <c r="Y491" s="147" t="s">
        <v>152</v>
      </c>
      <c r="Z491" s="91">
        <v>63.79806</v>
      </c>
      <c r="AA491" s="91">
        <v>59.7</v>
      </c>
      <c r="AB491" s="91">
        <v>69.5</v>
      </c>
      <c r="AC491" s="91">
        <v>69.5</v>
      </c>
      <c r="AD491" s="91">
        <f t="shared" si="53"/>
        <v>2520.0233699999999</v>
      </c>
      <c r="AE491" s="146" t="s">
        <v>125</v>
      </c>
      <c r="AF491" s="105">
        <v>57.4</v>
      </c>
      <c r="AG491" s="138">
        <v>2059</v>
      </c>
      <c r="AH491" s="78">
        <v>54.778640000000003</v>
      </c>
      <c r="AI491" s="97">
        <v>54.778640000000003</v>
      </c>
      <c r="AJ491" s="79">
        <v>67</v>
      </c>
      <c r="AK491" s="79">
        <v>72</v>
      </c>
      <c r="AM491" s="14">
        <v>56.250262864615102</v>
      </c>
      <c r="AN491" s="14">
        <v>60.798355854544894</v>
      </c>
      <c r="AO491" s="14">
        <v>83.8028901590164</v>
      </c>
      <c r="AP491" s="14">
        <v>48.8519740332125</v>
      </c>
      <c r="AQ491" s="107">
        <v>1.8474981959219301E-3</v>
      </c>
      <c r="AR491" s="115">
        <f t="shared" si="52"/>
        <v>132.65671169042483</v>
      </c>
      <c r="AW491" s="50">
        <v>1980</v>
      </c>
    </row>
    <row r="492" spans="1:49" ht="10.15" customHeight="1" x14ac:dyDescent="0.2">
      <c r="A492" s="24">
        <v>42371</v>
      </c>
      <c r="B492" s="54">
        <f t="shared" si="47"/>
        <v>2016</v>
      </c>
      <c r="D492" s="17">
        <v>64.8</v>
      </c>
      <c r="E492" s="32">
        <v>36.5</v>
      </c>
      <c r="F492" s="34">
        <v>4125</v>
      </c>
      <c r="G492" s="34">
        <f t="shared" si="48"/>
        <v>124.02</v>
      </c>
      <c r="H492" s="34">
        <v>138.22064999999998</v>
      </c>
      <c r="I492" s="6">
        <v>127000</v>
      </c>
      <c r="J492" s="6">
        <v>121</v>
      </c>
      <c r="L492" s="96">
        <v>58.1</v>
      </c>
      <c r="M492" s="80">
        <v>2195</v>
      </c>
      <c r="N492" s="145">
        <f t="shared" si="49"/>
        <v>59.09</v>
      </c>
      <c r="O492" s="3">
        <v>61.125819999999997</v>
      </c>
      <c r="S492" s="26">
        <v>58</v>
      </c>
      <c r="U492" s="120">
        <v>247.40280000000001</v>
      </c>
      <c r="V492" s="120">
        <f t="shared" si="54"/>
        <v>8.733318839999999</v>
      </c>
      <c r="W492" s="120">
        <v>237.61221999999995</v>
      </c>
      <c r="X492" s="120">
        <v>253</v>
      </c>
      <c r="Z492" s="91">
        <v>65.544319999999999</v>
      </c>
      <c r="AA492" s="91">
        <v>59.1</v>
      </c>
      <c r="AB492" s="91">
        <v>69.5</v>
      </c>
      <c r="AC492" s="91">
        <v>69.5</v>
      </c>
      <c r="AD492" s="91">
        <f t="shared" si="53"/>
        <v>2589.0006399999997</v>
      </c>
      <c r="AF492" s="105">
        <v>57.4</v>
      </c>
      <c r="AG492" s="138">
        <v>2059</v>
      </c>
      <c r="AH492" s="78">
        <v>56.127940000000002</v>
      </c>
      <c r="AI492" s="97">
        <v>56.127940000000002</v>
      </c>
      <c r="AJ492" s="79">
        <v>67</v>
      </c>
      <c r="AK492" s="79">
        <v>72</v>
      </c>
      <c r="AM492" s="14">
        <v>54.258029989801202</v>
      </c>
      <c r="AN492" s="14">
        <v>59.439258660812897</v>
      </c>
      <c r="AO492" s="14">
        <v>79.942539452353401</v>
      </c>
      <c r="AP492" s="14">
        <v>47.733507427767201</v>
      </c>
      <c r="AQ492" s="107">
        <v>1.1235135926140601E-4</v>
      </c>
      <c r="AR492" s="115">
        <f t="shared" si="52"/>
        <v>127.67615923147986</v>
      </c>
      <c r="AW492" s="50">
        <v>1980</v>
      </c>
    </row>
    <row r="493" spans="1:49" ht="10.15" customHeight="1" x14ac:dyDescent="0.2">
      <c r="A493" s="24">
        <v>42372</v>
      </c>
      <c r="B493" s="54">
        <f t="shared" si="47"/>
        <v>2016</v>
      </c>
      <c r="D493" s="17">
        <v>64.8</v>
      </c>
      <c r="E493" s="32">
        <v>36.5</v>
      </c>
      <c r="F493" s="34">
        <v>4125</v>
      </c>
      <c r="G493" s="34">
        <f t="shared" si="48"/>
        <v>124.02</v>
      </c>
      <c r="H493" s="34">
        <v>137.90323999999998</v>
      </c>
      <c r="I493" s="6">
        <v>127000</v>
      </c>
      <c r="J493" s="6">
        <v>121</v>
      </c>
      <c r="L493" s="96">
        <v>58.1</v>
      </c>
      <c r="M493" s="80">
        <v>2195</v>
      </c>
      <c r="N493" s="145">
        <f t="shared" si="49"/>
        <v>59.09</v>
      </c>
      <c r="O493" s="3">
        <v>59.80462</v>
      </c>
      <c r="S493" s="26">
        <v>58</v>
      </c>
      <c r="U493" s="120">
        <v>248.2681</v>
      </c>
      <c r="V493" s="120">
        <f t="shared" si="54"/>
        <v>8.7638639299999994</v>
      </c>
      <c r="W493" s="120">
        <v>230.62658999999994</v>
      </c>
      <c r="X493" s="120">
        <v>253</v>
      </c>
      <c r="Z493" s="91">
        <v>65.164749999999998</v>
      </c>
      <c r="AA493" s="91">
        <v>60.9</v>
      </c>
      <c r="AB493" s="91">
        <v>69.5</v>
      </c>
      <c r="AC493" s="91">
        <v>69.5</v>
      </c>
      <c r="AD493" s="91">
        <f t="shared" si="53"/>
        <v>2574.0076249999997</v>
      </c>
      <c r="AF493" s="105">
        <v>57.4</v>
      </c>
      <c r="AG493" s="138">
        <v>2059</v>
      </c>
      <c r="AH493" s="78">
        <v>54.790990000000001</v>
      </c>
      <c r="AI493" s="97">
        <v>54.790990000000001</v>
      </c>
      <c r="AJ493" s="79">
        <v>67</v>
      </c>
      <c r="AK493" s="79">
        <v>72</v>
      </c>
      <c r="AM493" s="14">
        <v>54.047936874148903</v>
      </c>
      <c r="AN493" s="14">
        <v>58.805972450916798</v>
      </c>
      <c r="AO493" s="14">
        <v>79.935264422438493</v>
      </c>
      <c r="AP493" s="14">
        <v>47.359852003675897</v>
      </c>
      <c r="AQ493" s="107">
        <v>3.0266522970434497</v>
      </c>
      <c r="AR493" s="115">
        <f t="shared" si="52"/>
        <v>130.32176872315785</v>
      </c>
      <c r="AW493" s="50">
        <v>1980</v>
      </c>
    </row>
    <row r="494" spans="1:49" ht="10.15" customHeight="1" x14ac:dyDescent="0.2">
      <c r="A494" s="24">
        <v>42373</v>
      </c>
      <c r="B494" s="54">
        <f t="shared" ref="B494:B557" si="55">YEAR(A494)</f>
        <v>2016</v>
      </c>
      <c r="D494" s="17">
        <v>64.8</v>
      </c>
      <c r="E494" s="32">
        <v>36.5</v>
      </c>
      <c r="F494" s="34">
        <v>4125</v>
      </c>
      <c r="G494" s="34">
        <f t="shared" si="48"/>
        <v>124.02</v>
      </c>
      <c r="H494" s="34">
        <v>138.67651000000001</v>
      </c>
      <c r="I494" s="6">
        <v>127000</v>
      </c>
      <c r="J494" s="6">
        <v>121</v>
      </c>
      <c r="L494" s="96">
        <v>58.1</v>
      </c>
      <c r="M494" s="80">
        <v>2195</v>
      </c>
      <c r="N494" s="145">
        <f t="shared" si="49"/>
        <v>59.09</v>
      </c>
      <c r="O494" s="3">
        <v>59.627220000000001</v>
      </c>
      <c r="S494" s="26">
        <v>58</v>
      </c>
      <c r="U494" s="120">
        <v>244.79580000000001</v>
      </c>
      <c r="V494" s="120">
        <f t="shared" si="54"/>
        <v>8.6412917399999998</v>
      </c>
      <c r="W494" s="120">
        <v>230.25114000000008</v>
      </c>
      <c r="X494" s="120">
        <v>253</v>
      </c>
      <c r="Z494" s="91">
        <v>64.784750000000003</v>
      </c>
      <c r="AA494" s="91">
        <v>59.7</v>
      </c>
      <c r="AB494" s="91">
        <v>69.5</v>
      </c>
      <c r="AC494" s="91">
        <v>69.5</v>
      </c>
      <c r="AD494" s="91">
        <f t="shared" si="53"/>
        <v>2558.997625</v>
      </c>
      <c r="AF494" s="105">
        <v>57.4</v>
      </c>
      <c r="AG494" s="138">
        <v>2059</v>
      </c>
      <c r="AH494" s="78">
        <v>54.520519999999998</v>
      </c>
      <c r="AI494" s="97">
        <v>54.520519999999998</v>
      </c>
      <c r="AJ494" s="79">
        <v>67</v>
      </c>
      <c r="AK494" s="79">
        <v>72</v>
      </c>
      <c r="AM494" s="14">
        <v>54.227016115368997</v>
      </c>
      <c r="AN494" s="14">
        <v>58.353859086869598</v>
      </c>
      <c r="AO494" s="14">
        <v>79.697825973121397</v>
      </c>
      <c r="AP494" s="14">
        <v>49.445170489196798</v>
      </c>
      <c r="AQ494" s="107">
        <v>0.14422882598381501</v>
      </c>
      <c r="AR494" s="115">
        <f t="shared" si="52"/>
        <v>129.28722528830201</v>
      </c>
      <c r="AW494" s="50">
        <v>1980</v>
      </c>
    </row>
    <row r="495" spans="1:49" ht="10.15" customHeight="1" x14ac:dyDescent="0.2">
      <c r="A495" s="24">
        <v>42374</v>
      </c>
      <c r="B495" s="54">
        <f t="shared" si="55"/>
        <v>2016</v>
      </c>
      <c r="D495" s="17">
        <v>64.8</v>
      </c>
      <c r="E495" s="32">
        <v>36.5</v>
      </c>
      <c r="F495" s="34">
        <v>4125</v>
      </c>
      <c r="G495" s="34">
        <f t="shared" si="48"/>
        <v>124.02</v>
      </c>
      <c r="H495" s="34">
        <v>145.57133000000002</v>
      </c>
      <c r="I495" s="6">
        <v>127000</v>
      </c>
      <c r="J495" s="6">
        <v>121</v>
      </c>
      <c r="L495" s="96">
        <v>58.1</v>
      </c>
      <c r="M495" s="80">
        <v>2195</v>
      </c>
      <c r="N495" s="145">
        <f t="shared" si="49"/>
        <v>59.09</v>
      </c>
      <c r="O495" s="3">
        <v>60.285319999999999</v>
      </c>
      <c r="S495" s="26">
        <v>58</v>
      </c>
      <c r="U495" s="120">
        <v>243.66650000000001</v>
      </c>
      <c r="V495" s="120">
        <f t="shared" si="54"/>
        <v>8.6014274499999992</v>
      </c>
      <c r="W495" s="120">
        <v>235.52952999999997</v>
      </c>
      <c r="X495" s="120">
        <v>253</v>
      </c>
      <c r="Z495" s="91">
        <v>64.516570000000002</v>
      </c>
      <c r="AA495" s="91">
        <v>60.1</v>
      </c>
      <c r="AB495" s="91">
        <v>69.5</v>
      </c>
      <c r="AC495" s="91">
        <v>69.5</v>
      </c>
      <c r="AD495" s="91">
        <f t="shared" si="53"/>
        <v>2548.4045150000002</v>
      </c>
      <c r="AF495" s="105">
        <v>57.4</v>
      </c>
      <c r="AG495" s="138">
        <v>2059</v>
      </c>
      <c r="AH495" s="78">
        <v>54.905080000000005</v>
      </c>
      <c r="AI495" s="97">
        <v>54.905080000000005</v>
      </c>
      <c r="AJ495" s="79">
        <v>67</v>
      </c>
      <c r="AK495" s="79">
        <v>72</v>
      </c>
      <c r="AM495" s="14">
        <v>54.895994334194903</v>
      </c>
      <c r="AN495" s="14">
        <v>59.551203628041499</v>
      </c>
      <c r="AO495" s="14">
        <v>79.962851462349406</v>
      </c>
      <c r="AP495" s="14">
        <v>46.924814711199097</v>
      </c>
      <c r="AQ495" s="107">
        <v>0</v>
      </c>
      <c r="AR495" s="115">
        <f t="shared" si="52"/>
        <v>126.8876661735485</v>
      </c>
      <c r="AW495" s="50">
        <v>1980</v>
      </c>
    </row>
    <row r="496" spans="1:49" ht="10.15" customHeight="1" x14ac:dyDescent="0.2">
      <c r="A496" s="24">
        <v>42375</v>
      </c>
      <c r="B496" s="54">
        <f t="shared" si="55"/>
        <v>2016</v>
      </c>
      <c r="D496" s="17">
        <v>64.8</v>
      </c>
      <c r="E496" s="32">
        <v>36.5</v>
      </c>
      <c r="F496" s="34">
        <v>4125</v>
      </c>
      <c r="G496" s="34">
        <f t="shared" ref="G496:G559" si="56">$G$430</f>
        <v>124.02</v>
      </c>
      <c r="H496" s="34">
        <v>142.4726</v>
      </c>
      <c r="I496" s="6">
        <v>127000</v>
      </c>
      <c r="J496" s="6">
        <v>121</v>
      </c>
      <c r="L496" s="96">
        <v>58.1</v>
      </c>
      <c r="M496" s="80">
        <v>2195</v>
      </c>
      <c r="N496" s="145">
        <f t="shared" ref="N496:N559" si="57">$N$430</f>
        <v>59.09</v>
      </c>
      <c r="O496" s="3">
        <v>59.729230000000001</v>
      </c>
      <c r="S496" s="26">
        <v>58</v>
      </c>
      <c r="U496" s="120">
        <v>241.89420000000001</v>
      </c>
      <c r="V496" s="120">
        <f t="shared" si="54"/>
        <v>8.5388652599999997</v>
      </c>
      <c r="W496" s="120">
        <v>234.57791999999998</v>
      </c>
      <c r="X496" s="120">
        <v>253</v>
      </c>
      <c r="Z496" s="91">
        <v>63.980069999999998</v>
      </c>
      <c r="AA496" s="91">
        <v>62.7</v>
      </c>
      <c r="AB496" s="91">
        <v>69.5</v>
      </c>
      <c r="AC496" s="91">
        <v>69.5</v>
      </c>
      <c r="AD496" s="91">
        <f t="shared" si="53"/>
        <v>2527.2127649999998</v>
      </c>
      <c r="AF496" s="105">
        <v>57.4</v>
      </c>
      <c r="AG496" s="138">
        <v>2059</v>
      </c>
      <c r="AH496" s="78">
        <v>55.265349999999998</v>
      </c>
      <c r="AI496" s="97">
        <v>55.265349999999998</v>
      </c>
      <c r="AJ496" s="79">
        <v>67</v>
      </c>
      <c r="AK496" s="79">
        <v>72</v>
      </c>
      <c r="AM496" s="14">
        <v>53.846989591692903</v>
      </c>
      <c r="AN496" s="14">
        <v>57.476530453893297</v>
      </c>
      <c r="AO496" s="14">
        <v>79.598146873484794</v>
      </c>
      <c r="AP496" s="14">
        <v>49.114215501680803</v>
      </c>
      <c r="AQ496" s="107">
        <v>6.1169277562035391E-4</v>
      </c>
      <c r="AR496" s="115">
        <f t="shared" si="52"/>
        <v>128.71297406794119</v>
      </c>
      <c r="AW496" s="50">
        <v>1980</v>
      </c>
    </row>
    <row r="497" spans="1:49" ht="10.15" customHeight="1" x14ac:dyDescent="0.2">
      <c r="A497" s="24">
        <v>42376</v>
      </c>
      <c r="B497" s="54">
        <f t="shared" si="55"/>
        <v>2016</v>
      </c>
      <c r="D497" s="17">
        <v>64.8</v>
      </c>
      <c r="E497" s="32">
        <v>36.5</v>
      </c>
      <c r="F497" s="34">
        <v>4125</v>
      </c>
      <c r="G497" s="34">
        <f t="shared" si="56"/>
        <v>124.02</v>
      </c>
      <c r="H497" s="34">
        <v>142.72635</v>
      </c>
      <c r="I497" s="6">
        <v>127000</v>
      </c>
      <c r="J497" s="6">
        <v>121</v>
      </c>
      <c r="L497" s="96">
        <v>58.1</v>
      </c>
      <c r="M497" s="80">
        <v>2195</v>
      </c>
      <c r="N497" s="145">
        <f t="shared" si="57"/>
        <v>59.09</v>
      </c>
      <c r="O497" s="3">
        <v>62.533709999999999</v>
      </c>
      <c r="S497" s="26">
        <v>58</v>
      </c>
      <c r="U497" s="120">
        <v>248.03710000000001</v>
      </c>
      <c r="V497" s="120">
        <f t="shared" si="54"/>
        <v>8.7557096300000001</v>
      </c>
      <c r="W497" s="120">
        <v>232.56989000000004</v>
      </c>
      <c r="X497" s="120">
        <v>253</v>
      </c>
      <c r="Z497" s="91">
        <v>64.293090000000007</v>
      </c>
      <c r="AA497" s="91">
        <v>61.8</v>
      </c>
      <c r="AB497" s="91">
        <v>69.5</v>
      </c>
      <c r="AC497" s="91">
        <v>69.5</v>
      </c>
      <c r="AD497" s="91">
        <f t="shared" si="53"/>
        <v>2539.5770550000002</v>
      </c>
      <c r="AF497" s="105">
        <v>57.4</v>
      </c>
      <c r="AG497" s="138">
        <v>2059</v>
      </c>
      <c r="AH497" s="78">
        <v>58.259389999999996</v>
      </c>
      <c r="AI497" s="97">
        <v>58.259389999999996</v>
      </c>
      <c r="AJ497" s="79">
        <v>67</v>
      </c>
      <c r="AK497" s="79">
        <v>72</v>
      </c>
      <c r="AM497" s="14">
        <v>52.490446013013702</v>
      </c>
      <c r="AN497" s="14">
        <v>57.736919437238903</v>
      </c>
      <c r="AO497" s="14">
        <v>79.433398193923594</v>
      </c>
      <c r="AP497" s="14">
        <v>50.163278062501902</v>
      </c>
      <c r="AQ497" s="107">
        <v>0</v>
      </c>
      <c r="AR497" s="115">
        <f t="shared" si="52"/>
        <v>129.5966762564255</v>
      </c>
      <c r="AW497" s="50">
        <v>1980</v>
      </c>
    </row>
    <row r="498" spans="1:49" ht="10.15" customHeight="1" x14ac:dyDescent="0.2">
      <c r="A498" s="24">
        <v>42377</v>
      </c>
      <c r="B498" s="54">
        <f t="shared" si="55"/>
        <v>2016</v>
      </c>
      <c r="D498" s="17">
        <v>64.8</v>
      </c>
      <c r="E498" s="32">
        <v>36.5</v>
      </c>
      <c r="F498" s="34">
        <v>4125</v>
      </c>
      <c r="G498" s="34">
        <f t="shared" si="56"/>
        <v>124.02</v>
      </c>
      <c r="H498" s="34">
        <v>142.7183</v>
      </c>
      <c r="I498" s="6">
        <v>127000</v>
      </c>
      <c r="J498" s="6">
        <v>121</v>
      </c>
      <c r="L498" s="96">
        <v>58.1</v>
      </c>
      <c r="M498" s="80">
        <v>2195</v>
      </c>
      <c r="N498" s="145">
        <f t="shared" si="57"/>
        <v>59.09</v>
      </c>
      <c r="O498" s="3">
        <v>61.968269999999997</v>
      </c>
      <c r="S498" s="26">
        <v>58</v>
      </c>
      <c r="U498" s="120">
        <v>247.79490000000001</v>
      </c>
      <c r="V498" s="120">
        <f t="shared" si="54"/>
        <v>8.7471599700000002</v>
      </c>
      <c r="W498" s="120">
        <v>235.72115999999997</v>
      </c>
      <c r="X498" s="120">
        <v>253</v>
      </c>
      <c r="Z498" s="91">
        <v>64.282439999999994</v>
      </c>
      <c r="AA498" s="91">
        <v>61.6</v>
      </c>
      <c r="AB498" s="91">
        <v>69.5</v>
      </c>
      <c r="AC498" s="91">
        <v>69.5</v>
      </c>
      <c r="AD498" s="91">
        <f>Z498*$AD$1</f>
        <v>2539.1563799999999</v>
      </c>
      <c r="AF498" s="105">
        <v>57.4</v>
      </c>
      <c r="AG498" s="138">
        <v>2059</v>
      </c>
      <c r="AH498" s="78">
        <v>56.688269999999996</v>
      </c>
      <c r="AI498" s="97">
        <v>56.688269999999996</v>
      </c>
      <c r="AJ498" s="79">
        <v>67</v>
      </c>
      <c r="AK498" s="79">
        <v>72</v>
      </c>
      <c r="AM498" s="14">
        <v>52.824042458910299</v>
      </c>
      <c r="AN498" s="14">
        <v>58.041353201505302</v>
      </c>
      <c r="AO498" s="14">
        <v>80.674838961868602</v>
      </c>
      <c r="AP498" s="14">
        <v>52.419609844743398</v>
      </c>
      <c r="AQ498" s="107">
        <v>0</v>
      </c>
      <c r="AR498" s="115">
        <f t="shared" si="52"/>
        <v>133.09444880661201</v>
      </c>
      <c r="AW498" s="50">
        <v>1980</v>
      </c>
    </row>
    <row r="499" spans="1:49" ht="10.15" customHeight="1" x14ac:dyDescent="0.2">
      <c r="A499" s="24">
        <v>42378</v>
      </c>
      <c r="B499" s="54">
        <f t="shared" si="55"/>
        <v>2016</v>
      </c>
      <c r="D499" s="17">
        <v>64.8</v>
      </c>
      <c r="E499" s="32">
        <v>36.5</v>
      </c>
      <c r="F499" s="34">
        <v>4125</v>
      </c>
      <c r="G499" s="34">
        <f t="shared" si="56"/>
        <v>124.02</v>
      </c>
      <c r="H499" s="34">
        <v>141.34978999999998</v>
      </c>
      <c r="I499" s="6">
        <v>127000</v>
      </c>
      <c r="J499" s="6">
        <v>121</v>
      </c>
      <c r="L499" s="96">
        <v>58.1</v>
      </c>
      <c r="M499" s="80">
        <v>2195</v>
      </c>
      <c r="N499" s="145">
        <f t="shared" si="57"/>
        <v>59.09</v>
      </c>
      <c r="O499" s="3">
        <v>60.181870000000004</v>
      </c>
      <c r="S499" s="26">
        <v>58</v>
      </c>
      <c r="U499" s="120">
        <v>248.85929999999999</v>
      </c>
      <c r="V499" s="120">
        <f t="shared" si="54"/>
        <v>8.7847332899999984</v>
      </c>
      <c r="W499" s="120">
        <v>237.89572000000004</v>
      </c>
      <c r="X499" s="150">
        <v>253</v>
      </c>
      <c r="Z499" s="91">
        <v>64.661209999999997</v>
      </c>
      <c r="AA499" s="91">
        <v>59.9</v>
      </c>
      <c r="AB499" s="91">
        <v>69.5</v>
      </c>
      <c r="AC499" s="91">
        <v>69.5</v>
      </c>
      <c r="AD499" s="91">
        <f t="shared" ref="AD499:AD503" si="58">Z499*$AD$1</f>
        <v>2554.1177949999997</v>
      </c>
      <c r="AF499" s="105">
        <v>57.4</v>
      </c>
      <c r="AG499" s="138">
        <v>2059</v>
      </c>
      <c r="AH499" s="78">
        <v>54.778550000000003</v>
      </c>
      <c r="AI499" s="97">
        <v>54.778550000000003</v>
      </c>
      <c r="AJ499" s="79">
        <v>67</v>
      </c>
      <c r="AK499" s="79">
        <v>72</v>
      </c>
      <c r="AM499" s="14">
        <v>53.531677867972299</v>
      </c>
      <c r="AN499" s="14">
        <v>57.327742342161798</v>
      </c>
      <c r="AO499" s="14">
        <v>80.333584140665394</v>
      </c>
      <c r="AP499" s="14">
        <v>51.3096351326747</v>
      </c>
      <c r="AQ499" s="107">
        <v>8.5444389979044601E-4</v>
      </c>
      <c r="AR499" s="115">
        <f t="shared" si="52"/>
        <v>131.64407371723988</v>
      </c>
      <c r="AW499" s="50">
        <v>1980</v>
      </c>
    </row>
    <row r="500" spans="1:49" ht="10.15" customHeight="1" x14ac:dyDescent="0.2">
      <c r="A500" s="24">
        <v>42379</v>
      </c>
      <c r="B500" s="54">
        <f t="shared" si="55"/>
        <v>2016</v>
      </c>
      <c r="D500" s="17">
        <v>64.8</v>
      </c>
      <c r="E500" s="32">
        <v>36.5</v>
      </c>
      <c r="F500" s="34">
        <v>4125</v>
      </c>
      <c r="G500" s="34">
        <f t="shared" si="56"/>
        <v>124.02</v>
      </c>
      <c r="H500" s="34">
        <v>144.07923</v>
      </c>
      <c r="I500" s="6">
        <v>127000</v>
      </c>
      <c r="J500" s="6">
        <v>121</v>
      </c>
      <c r="L500" s="96">
        <v>58.1</v>
      </c>
      <c r="M500" s="80">
        <v>2195</v>
      </c>
      <c r="N500" s="145">
        <f t="shared" si="57"/>
        <v>59.09</v>
      </c>
      <c r="O500" s="3">
        <v>59.815739999999998</v>
      </c>
      <c r="S500" s="26">
        <v>58</v>
      </c>
      <c r="U500" s="120">
        <v>248.5934</v>
      </c>
      <c r="V500" s="120">
        <f t="shared" si="54"/>
        <v>8.7753470199999999</v>
      </c>
      <c r="W500" s="120">
        <v>237.34034000000003</v>
      </c>
      <c r="X500" s="150">
        <v>253</v>
      </c>
      <c r="Z500" s="91">
        <v>65.526650000000004</v>
      </c>
      <c r="AA500" s="91">
        <v>59.5</v>
      </c>
      <c r="AB500" s="91">
        <v>69.5</v>
      </c>
      <c r="AC500" s="91">
        <v>69.5</v>
      </c>
      <c r="AD500" s="91">
        <f t="shared" si="58"/>
        <v>2588.3026750000004</v>
      </c>
      <c r="AF500" s="105">
        <v>57.4</v>
      </c>
      <c r="AG500" s="138">
        <v>2059</v>
      </c>
      <c r="AH500" s="78">
        <v>54.857190000000003</v>
      </c>
      <c r="AI500" s="97">
        <v>54.857190000000003</v>
      </c>
      <c r="AJ500" s="79">
        <v>67</v>
      </c>
      <c r="AK500" s="79">
        <v>72</v>
      </c>
      <c r="AM500" s="14">
        <v>53.073034386549999</v>
      </c>
      <c r="AN500" s="14">
        <v>56.4595161564283</v>
      </c>
      <c r="AO500" s="14">
        <v>80.569731911857602</v>
      </c>
      <c r="AP500" s="14">
        <v>50.797009219763098</v>
      </c>
      <c r="AQ500" s="107">
        <v>7.4916008843315892E-4</v>
      </c>
      <c r="AR500" s="115">
        <f t="shared" si="52"/>
        <v>131.36749029170915</v>
      </c>
      <c r="AW500" s="50">
        <v>1980</v>
      </c>
    </row>
    <row r="501" spans="1:49" ht="10.15" customHeight="1" x14ac:dyDescent="0.2">
      <c r="A501" s="24">
        <v>42380</v>
      </c>
      <c r="B501" s="54">
        <f t="shared" si="55"/>
        <v>2016</v>
      </c>
      <c r="D501" s="17">
        <v>64.8</v>
      </c>
      <c r="E501" s="32">
        <v>36.5</v>
      </c>
      <c r="F501" s="34">
        <v>4125</v>
      </c>
      <c r="G501" s="34">
        <f t="shared" si="56"/>
        <v>124.02</v>
      </c>
      <c r="H501" s="34">
        <v>141.92613</v>
      </c>
      <c r="I501" s="6">
        <v>127000</v>
      </c>
      <c r="J501" s="6">
        <v>121</v>
      </c>
      <c r="L501" s="96">
        <v>58.1</v>
      </c>
      <c r="M501" s="80">
        <v>2195</v>
      </c>
      <c r="N501" s="145">
        <f t="shared" si="57"/>
        <v>59.09</v>
      </c>
      <c r="O501" s="3">
        <v>60.265639999999998</v>
      </c>
      <c r="S501" s="26">
        <v>58</v>
      </c>
      <c r="U501" s="120">
        <v>245.7646</v>
      </c>
      <c r="V501" s="120">
        <f t="shared" si="54"/>
        <v>8.6754903799999994</v>
      </c>
      <c r="W501" s="120">
        <v>236.39542</v>
      </c>
      <c r="X501" s="150">
        <v>253</v>
      </c>
      <c r="Y501" s="136"/>
      <c r="Z501" s="91">
        <v>64.966589999999997</v>
      </c>
      <c r="AA501" s="91">
        <v>59.3</v>
      </c>
      <c r="AB501" s="91">
        <v>69.5</v>
      </c>
      <c r="AC501" s="91">
        <v>69.5</v>
      </c>
      <c r="AD501" s="91">
        <f t="shared" si="58"/>
        <v>2566.1803049999999</v>
      </c>
      <c r="AF501" s="105">
        <v>57.4</v>
      </c>
      <c r="AG501" s="138">
        <v>2059</v>
      </c>
      <c r="AH501" s="78">
        <v>55.307410000000004</v>
      </c>
      <c r="AI501" s="97">
        <v>55.307410000000004</v>
      </c>
      <c r="AJ501" s="79">
        <v>67</v>
      </c>
      <c r="AK501" s="79">
        <v>72</v>
      </c>
      <c r="AM501" s="14">
        <v>53.702182989149499</v>
      </c>
      <c r="AN501" s="14">
        <v>57.206850526101995</v>
      </c>
      <c r="AO501" s="14">
        <v>81.177345543576095</v>
      </c>
      <c r="AP501" s="14">
        <v>50.497020002897102</v>
      </c>
      <c r="AQ501" s="107">
        <v>1.19512920379638E-3</v>
      </c>
      <c r="AR501" s="115">
        <f t="shared" si="52"/>
        <v>131.67556067567702</v>
      </c>
      <c r="AW501" s="50">
        <v>1980</v>
      </c>
    </row>
    <row r="502" spans="1:49" ht="10.15" customHeight="1" x14ac:dyDescent="0.2">
      <c r="A502" s="24">
        <v>42381</v>
      </c>
      <c r="B502" s="54">
        <f t="shared" si="55"/>
        <v>2016</v>
      </c>
      <c r="D502" s="17">
        <v>64.8</v>
      </c>
      <c r="E502" s="32">
        <v>36.5</v>
      </c>
      <c r="F502" s="34">
        <v>4125</v>
      </c>
      <c r="G502" s="34">
        <f t="shared" si="56"/>
        <v>124.02</v>
      </c>
      <c r="H502" s="34">
        <v>139.73349999999999</v>
      </c>
      <c r="I502" s="6">
        <v>127000</v>
      </c>
      <c r="J502" s="6">
        <v>121</v>
      </c>
      <c r="L502" s="96">
        <v>58.1</v>
      </c>
      <c r="M502" s="80">
        <v>2195</v>
      </c>
      <c r="N502" s="145">
        <f t="shared" si="57"/>
        <v>59.09</v>
      </c>
      <c r="O502" s="3">
        <v>58.405050000000003</v>
      </c>
      <c r="S502" s="26">
        <v>58</v>
      </c>
      <c r="U502" s="120">
        <v>245.13720000000001</v>
      </c>
      <c r="V502" s="120">
        <f t="shared" si="54"/>
        <v>8.6533431600000004</v>
      </c>
      <c r="W502" s="120">
        <v>233.79076999999995</v>
      </c>
      <c r="X502" s="150">
        <v>253</v>
      </c>
      <c r="Y502" s="136"/>
      <c r="Z502" s="91">
        <v>64.560879999999997</v>
      </c>
      <c r="AA502" s="91">
        <v>57.9</v>
      </c>
      <c r="AB502" s="91">
        <v>69.5</v>
      </c>
      <c r="AC502" s="91">
        <v>69.5</v>
      </c>
      <c r="AD502" s="91">
        <f t="shared" si="58"/>
        <v>2550.1547599999999</v>
      </c>
      <c r="AF502" s="105">
        <v>57.4</v>
      </c>
      <c r="AG502" s="138">
        <v>2059</v>
      </c>
      <c r="AH502" s="78">
        <v>53.876109999999997</v>
      </c>
      <c r="AI502" s="97">
        <v>53.876109999999997</v>
      </c>
      <c r="AJ502" s="79">
        <v>67</v>
      </c>
      <c r="AK502" s="79">
        <v>72</v>
      </c>
      <c r="AM502" s="14"/>
      <c r="AW502" s="50">
        <v>1980</v>
      </c>
    </row>
    <row r="503" spans="1:49" ht="10.15" customHeight="1" x14ac:dyDescent="0.2">
      <c r="A503" s="24">
        <v>42382</v>
      </c>
      <c r="B503" s="54">
        <f t="shared" si="55"/>
        <v>2016</v>
      </c>
      <c r="D503" s="17">
        <v>64.8</v>
      </c>
      <c r="E503" s="32">
        <v>36.5</v>
      </c>
      <c r="F503" s="34">
        <v>4125</v>
      </c>
      <c r="G503" s="34">
        <f t="shared" si="56"/>
        <v>124.02</v>
      </c>
      <c r="H503" s="34">
        <v>141.99340000000001</v>
      </c>
      <c r="I503" s="6">
        <v>127000</v>
      </c>
      <c r="J503" s="6">
        <v>121</v>
      </c>
      <c r="L503" s="96">
        <v>58.1</v>
      </c>
      <c r="M503" s="80">
        <v>2195</v>
      </c>
      <c r="N503" s="145">
        <f t="shared" si="57"/>
        <v>59.09</v>
      </c>
      <c r="O503" s="3">
        <v>59.287349999999996</v>
      </c>
      <c r="S503" s="26">
        <v>58</v>
      </c>
      <c r="U503" s="120">
        <v>244.464</v>
      </c>
      <c r="V503" s="120">
        <f t="shared" si="54"/>
        <v>8.6295792000000002</v>
      </c>
      <c r="W503" s="120">
        <v>225.57926999999989</v>
      </c>
      <c r="X503" s="150">
        <v>253</v>
      </c>
      <c r="Y503" s="136"/>
      <c r="Z503" s="91">
        <v>65.190910000000002</v>
      </c>
      <c r="AA503" s="91">
        <v>57.1</v>
      </c>
      <c r="AB503" s="91">
        <v>69.5</v>
      </c>
      <c r="AC503" s="91">
        <v>69.5</v>
      </c>
      <c r="AD503" s="91">
        <f t="shared" si="58"/>
        <v>2575.0409450000002</v>
      </c>
      <c r="AF503" s="105">
        <v>57.4</v>
      </c>
      <c r="AG503" s="138">
        <v>2059</v>
      </c>
      <c r="AH503" s="78">
        <v>54.907419999999995</v>
      </c>
      <c r="AI503" s="97">
        <v>54.907419999999995</v>
      </c>
      <c r="AJ503" s="79">
        <v>67</v>
      </c>
      <c r="AK503" s="79">
        <v>72</v>
      </c>
      <c r="AM503" s="14"/>
      <c r="AW503" s="50">
        <v>1980</v>
      </c>
    </row>
    <row r="504" spans="1:49" ht="10.15" customHeight="1" x14ac:dyDescent="0.2">
      <c r="A504" s="24">
        <v>42383</v>
      </c>
      <c r="B504" s="54">
        <f t="shared" si="55"/>
        <v>2016</v>
      </c>
      <c r="D504" s="17">
        <v>64.8</v>
      </c>
      <c r="E504" s="32">
        <v>36.5</v>
      </c>
      <c r="F504" s="34">
        <v>4125</v>
      </c>
      <c r="G504" s="34">
        <f t="shared" si="56"/>
        <v>124.02</v>
      </c>
      <c r="H504" s="34">
        <v>144.28905999999998</v>
      </c>
      <c r="I504" s="6">
        <v>127000</v>
      </c>
      <c r="J504" s="6">
        <v>121</v>
      </c>
      <c r="L504" s="96">
        <v>58.1</v>
      </c>
      <c r="M504" s="80">
        <v>2195</v>
      </c>
      <c r="N504" s="145">
        <f t="shared" si="57"/>
        <v>59.09</v>
      </c>
      <c r="O504" s="3">
        <v>60.115580000000001</v>
      </c>
      <c r="S504" s="26">
        <v>58</v>
      </c>
      <c r="W504" s="120">
        <v>236.18104000000019</v>
      </c>
      <c r="X504" s="150">
        <v>253</v>
      </c>
      <c r="Y504" s="136"/>
      <c r="AA504" s="91">
        <v>57.2</v>
      </c>
      <c r="AB504" s="91">
        <v>69.5</v>
      </c>
      <c r="AC504" s="91">
        <v>69.5</v>
      </c>
      <c r="AF504" s="105">
        <v>57.4</v>
      </c>
      <c r="AG504" s="138">
        <v>2059</v>
      </c>
      <c r="AH504" s="78">
        <v>55.501910000000002</v>
      </c>
      <c r="AI504" s="97">
        <v>55.501910000000002</v>
      </c>
      <c r="AJ504" s="79">
        <v>67</v>
      </c>
      <c r="AK504" s="79">
        <v>72</v>
      </c>
      <c r="AM504" s="14"/>
      <c r="AW504" s="50">
        <v>1980</v>
      </c>
    </row>
    <row r="505" spans="1:49" ht="10.15" customHeight="1" x14ac:dyDescent="0.2">
      <c r="A505" s="24">
        <v>42384</v>
      </c>
      <c r="B505" s="54">
        <f t="shared" si="55"/>
        <v>2016</v>
      </c>
      <c r="D505" s="17">
        <v>64.8</v>
      </c>
      <c r="E505" s="32">
        <v>36.5</v>
      </c>
      <c r="F505" s="34">
        <v>4125</v>
      </c>
      <c r="G505" s="34">
        <f t="shared" si="56"/>
        <v>124.02</v>
      </c>
      <c r="H505" s="34">
        <v>140.02986000000001</v>
      </c>
      <c r="I505" s="6">
        <v>127000</v>
      </c>
      <c r="J505" s="6">
        <v>121</v>
      </c>
      <c r="L505" s="96">
        <v>58.1</v>
      </c>
      <c r="M505" s="80">
        <v>2195</v>
      </c>
      <c r="N505" s="145">
        <f t="shared" si="57"/>
        <v>59.09</v>
      </c>
      <c r="O505" s="3">
        <v>59.932679999999998</v>
      </c>
      <c r="S505" s="26">
        <v>58</v>
      </c>
      <c r="W505" s="120">
        <v>238.65014999999988</v>
      </c>
      <c r="X505" s="150">
        <v>253</v>
      </c>
      <c r="Y505" s="136" t="s">
        <v>175</v>
      </c>
      <c r="AA505" s="91">
        <v>56.4</v>
      </c>
      <c r="AB505" s="91">
        <v>69.5</v>
      </c>
      <c r="AC505" s="91">
        <f>AB505</f>
        <v>69.5</v>
      </c>
      <c r="AE505" s="146"/>
      <c r="AF505" s="105">
        <v>57.4</v>
      </c>
      <c r="AG505" s="138">
        <v>2059</v>
      </c>
      <c r="AH505" s="78">
        <v>54.349580000000003</v>
      </c>
      <c r="AI505" s="97">
        <v>54.349580000000003</v>
      </c>
      <c r="AJ505" s="79">
        <v>67</v>
      </c>
      <c r="AK505" s="79">
        <v>72</v>
      </c>
      <c r="AM505" s="14"/>
      <c r="AW505" s="50">
        <v>1980</v>
      </c>
    </row>
    <row r="506" spans="1:49" ht="10.15" customHeight="1" x14ac:dyDescent="0.2">
      <c r="A506" s="24">
        <v>42385</v>
      </c>
      <c r="B506" s="54">
        <f t="shared" si="55"/>
        <v>2016</v>
      </c>
      <c r="D506" s="17">
        <v>64.8</v>
      </c>
      <c r="E506" s="32">
        <v>36.5</v>
      </c>
      <c r="F506" s="34">
        <v>4125</v>
      </c>
      <c r="G506" s="34">
        <f t="shared" si="56"/>
        <v>124.02</v>
      </c>
      <c r="H506" s="34">
        <v>139.31124</v>
      </c>
      <c r="I506" s="6">
        <v>127000</v>
      </c>
      <c r="J506" s="6">
        <v>121</v>
      </c>
      <c r="L506" s="96">
        <v>58.1</v>
      </c>
      <c r="M506" s="80">
        <v>2195</v>
      </c>
      <c r="N506" s="145">
        <f t="shared" si="57"/>
        <v>59.09</v>
      </c>
      <c r="O506" s="3">
        <v>60.51502</v>
      </c>
      <c r="S506" s="26">
        <v>58</v>
      </c>
      <c r="W506" s="120">
        <v>236.43972999999991</v>
      </c>
      <c r="X506" s="150">
        <v>257.60000000000002</v>
      </c>
      <c r="Y506" s="136"/>
      <c r="AA506" s="91">
        <v>55.3</v>
      </c>
      <c r="AB506" s="91">
        <v>69.5</v>
      </c>
      <c r="AC506" s="91">
        <f t="shared" ref="AC506:AC512" si="59">AB506</f>
        <v>69.5</v>
      </c>
      <c r="AF506" s="105">
        <v>57.4</v>
      </c>
      <c r="AG506" s="138">
        <v>2059</v>
      </c>
      <c r="AH506" s="78">
        <v>54.631230000000002</v>
      </c>
      <c r="AI506" s="97">
        <v>54.631230000000002</v>
      </c>
      <c r="AJ506" s="79">
        <v>67</v>
      </c>
      <c r="AK506" s="79">
        <v>72</v>
      </c>
      <c r="AM506" s="14"/>
      <c r="AW506" s="50">
        <v>1980</v>
      </c>
    </row>
    <row r="507" spans="1:49" ht="10.15" customHeight="1" x14ac:dyDescent="0.2">
      <c r="A507" s="24">
        <v>42386</v>
      </c>
      <c r="B507" s="54">
        <f t="shared" si="55"/>
        <v>2016</v>
      </c>
      <c r="D507" s="17">
        <v>64.8</v>
      </c>
      <c r="E507" s="32">
        <v>36.5</v>
      </c>
      <c r="F507" s="34">
        <v>4125</v>
      </c>
      <c r="G507" s="34">
        <f t="shared" si="56"/>
        <v>124.02</v>
      </c>
      <c r="H507" s="34">
        <v>140.66528</v>
      </c>
      <c r="I507" s="6">
        <v>127000</v>
      </c>
      <c r="J507" s="6">
        <v>121</v>
      </c>
      <c r="L507" s="96">
        <v>58.1</v>
      </c>
      <c r="M507" s="80">
        <v>2195</v>
      </c>
      <c r="N507" s="145">
        <f t="shared" si="57"/>
        <v>59.09</v>
      </c>
      <c r="O507" s="3">
        <v>60.293120000000002</v>
      </c>
      <c r="S507" s="26">
        <v>58</v>
      </c>
      <c r="W507" s="120">
        <v>237.07648999999995</v>
      </c>
      <c r="X507" s="150">
        <v>257.60000000000002</v>
      </c>
      <c r="Y507" s="136"/>
      <c r="AA507" s="91">
        <v>56.2</v>
      </c>
      <c r="AB507" s="91">
        <v>69.5</v>
      </c>
      <c r="AC507" s="91">
        <f t="shared" si="59"/>
        <v>69.5</v>
      </c>
      <c r="AF507" s="105">
        <v>57.4</v>
      </c>
      <c r="AG507" s="138">
        <v>2059</v>
      </c>
      <c r="AH507" s="78">
        <v>55.013870000000004</v>
      </c>
      <c r="AI507" s="97">
        <v>55.013870000000004</v>
      </c>
      <c r="AJ507" s="79">
        <v>67</v>
      </c>
      <c r="AK507" s="79">
        <v>72</v>
      </c>
      <c r="AM507" s="14"/>
      <c r="AW507" s="50">
        <v>1980</v>
      </c>
    </row>
    <row r="508" spans="1:49" ht="10.15" customHeight="1" x14ac:dyDescent="0.2">
      <c r="A508" s="24">
        <v>42387</v>
      </c>
      <c r="B508" s="54">
        <f t="shared" si="55"/>
        <v>2016</v>
      </c>
      <c r="D508" s="17">
        <v>64.8</v>
      </c>
      <c r="E508" s="32">
        <v>36.5</v>
      </c>
      <c r="F508" s="34">
        <v>4125</v>
      </c>
      <c r="G508" s="34">
        <f t="shared" si="56"/>
        <v>124.02</v>
      </c>
      <c r="H508" s="34">
        <v>140.01402000000002</v>
      </c>
      <c r="I508" s="6">
        <v>127000</v>
      </c>
      <c r="J508" s="6">
        <v>121</v>
      </c>
      <c r="L508" s="96">
        <v>58.1</v>
      </c>
      <c r="M508" s="80">
        <v>2195</v>
      </c>
      <c r="N508" s="145">
        <f t="shared" si="57"/>
        <v>59.09</v>
      </c>
      <c r="O508" s="3">
        <v>60.476500000000001</v>
      </c>
      <c r="S508" s="26">
        <v>58</v>
      </c>
      <c r="W508" s="120">
        <v>231.87116999999981</v>
      </c>
      <c r="X508" s="150">
        <v>257.60000000000002</v>
      </c>
      <c r="Y508" s="136"/>
      <c r="AA508" s="91">
        <v>56.3</v>
      </c>
      <c r="AB508" s="91">
        <v>69.5</v>
      </c>
      <c r="AC508" s="91">
        <f t="shared" si="59"/>
        <v>69.5</v>
      </c>
      <c r="AF508" s="105">
        <v>57.4</v>
      </c>
      <c r="AG508" s="138">
        <v>2059</v>
      </c>
      <c r="AH508" s="78">
        <v>55.146699999999996</v>
      </c>
      <c r="AI508" s="97">
        <v>55.146699999999996</v>
      </c>
      <c r="AJ508" s="79">
        <v>67</v>
      </c>
      <c r="AK508" s="79">
        <v>72</v>
      </c>
      <c r="AM508" s="14"/>
      <c r="AW508" s="50">
        <v>1980</v>
      </c>
    </row>
    <row r="509" spans="1:49" ht="10.15" customHeight="1" x14ac:dyDescent="0.2">
      <c r="A509" s="24">
        <v>42388</v>
      </c>
      <c r="B509" s="54">
        <f t="shared" si="55"/>
        <v>2016</v>
      </c>
      <c r="D509" s="17">
        <v>64.8</v>
      </c>
      <c r="E509" s="32">
        <v>36.5</v>
      </c>
      <c r="F509" s="34">
        <v>4125</v>
      </c>
      <c r="G509" s="34">
        <f t="shared" si="56"/>
        <v>124.02</v>
      </c>
      <c r="H509" s="34">
        <v>138.15235000000001</v>
      </c>
      <c r="I509" s="6">
        <v>127000</v>
      </c>
      <c r="J509" s="6">
        <v>121</v>
      </c>
      <c r="L509" s="96">
        <v>58.1</v>
      </c>
      <c r="M509" s="80">
        <v>2195</v>
      </c>
      <c r="N509" s="145">
        <f t="shared" si="57"/>
        <v>59.09</v>
      </c>
      <c r="O509" s="3">
        <v>60.42492</v>
      </c>
      <c r="S509" s="26">
        <v>58</v>
      </c>
      <c r="W509" s="120">
        <v>227.91145999999992</v>
      </c>
      <c r="X509" s="150">
        <v>257.60000000000002</v>
      </c>
      <c r="Y509" s="136"/>
      <c r="AA509" s="91">
        <v>57.1</v>
      </c>
      <c r="AB509" s="91">
        <v>69.5</v>
      </c>
      <c r="AC509" s="91">
        <f t="shared" si="59"/>
        <v>69.5</v>
      </c>
      <c r="AF509" s="105">
        <v>57.4</v>
      </c>
      <c r="AG509" s="138">
        <v>2059</v>
      </c>
      <c r="AH509" s="78">
        <v>54.873519999999999</v>
      </c>
      <c r="AI509" s="97">
        <v>54.873519999999999</v>
      </c>
      <c r="AJ509" s="79">
        <v>67</v>
      </c>
      <c r="AK509" s="79">
        <v>72</v>
      </c>
      <c r="AM509" s="14"/>
      <c r="AW509" s="50">
        <v>1980</v>
      </c>
    </row>
    <row r="510" spans="1:49" ht="10.15" customHeight="1" x14ac:dyDescent="0.2">
      <c r="A510" s="24">
        <v>42389</v>
      </c>
      <c r="B510" s="54">
        <f t="shared" si="55"/>
        <v>2016</v>
      </c>
      <c r="D510" s="17">
        <v>64.8</v>
      </c>
      <c r="E510" s="32">
        <v>36.5</v>
      </c>
      <c r="F510" s="34">
        <v>4125</v>
      </c>
      <c r="G510" s="34">
        <f t="shared" si="56"/>
        <v>124.02</v>
      </c>
      <c r="H510" s="34">
        <v>138.93045000000001</v>
      </c>
      <c r="I510" s="6">
        <v>127000</v>
      </c>
      <c r="J510" s="6">
        <v>121</v>
      </c>
      <c r="L510" s="96">
        <v>58.1</v>
      </c>
      <c r="M510" s="80">
        <v>2195</v>
      </c>
      <c r="N510" s="145">
        <f t="shared" si="57"/>
        <v>59.09</v>
      </c>
      <c r="O510" s="3">
        <v>59.012839999999997</v>
      </c>
      <c r="S510" s="26">
        <v>58</v>
      </c>
      <c r="W510" s="120">
        <v>226.82524999999993</v>
      </c>
      <c r="X510" s="150">
        <v>257.60000000000002</v>
      </c>
      <c r="Y510" s="136"/>
      <c r="AA510" s="91">
        <v>57.8</v>
      </c>
      <c r="AB510" s="91">
        <v>69.5</v>
      </c>
      <c r="AC510" s="91">
        <f t="shared" si="59"/>
        <v>69.5</v>
      </c>
      <c r="AF510" s="105">
        <v>57.4</v>
      </c>
      <c r="AG510" s="138">
        <v>2059</v>
      </c>
      <c r="AH510" s="78">
        <v>54.957300000000004</v>
      </c>
      <c r="AI510" s="97">
        <v>54.957300000000004</v>
      </c>
      <c r="AJ510" s="79">
        <v>67</v>
      </c>
      <c r="AK510" s="79">
        <v>72</v>
      </c>
      <c r="AM510" s="14"/>
      <c r="AW510" s="50">
        <v>1980</v>
      </c>
    </row>
    <row r="511" spans="1:49" ht="10.15" customHeight="1" x14ac:dyDescent="0.2">
      <c r="A511" s="24">
        <v>42390</v>
      </c>
      <c r="B511" s="54">
        <f t="shared" si="55"/>
        <v>2016</v>
      </c>
      <c r="D511" s="17">
        <v>64.8</v>
      </c>
      <c r="E511" s="32">
        <v>36.5</v>
      </c>
      <c r="F511" s="34">
        <v>4125</v>
      </c>
      <c r="G511" s="34">
        <f t="shared" si="56"/>
        <v>124.02</v>
      </c>
      <c r="H511" s="34">
        <v>135.87718999999998</v>
      </c>
      <c r="I511" s="6">
        <v>127000</v>
      </c>
      <c r="J511" s="6">
        <v>121</v>
      </c>
      <c r="L511" s="96">
        <v>58.1</v>
      </c>
      <c r="M511" s="80">
        <v>2195</v>
      </c>
      <c r="N511" s="145">
        <f t="shared" si="57"/>
        <v>59.09</v>
      </c>
      <c r="O511" s="3">
        <v>62.041400000000003</v>
      </c>
      <c r="S511" s="26">
        <v>58</v>
      </c>
      <c r="W511" s="120">
        <v>225.67176999999992</v>
      </c>
      <c r="X511" s="150">
        <v>257.60000000000002</v>
      </c>
      <c r="Y511" s="136"/>
      <c r="AA511" s="91">
        <v>55.7</v>
      </c>
      <c r="AB511" s="91">
        <v>69.5</v>
      </c>
      <c r="AC511" s="91">
        <f t="shared" si="59"/>
        <v>69.5</v>
      </c>
      <c r="AF511" s="105">
        <v>57.4</v>
      </c>
      <c r="AG511" s="138">
        <v>2059</v>
      </c>
      <c r="AH511" s="78">
        <v>55.508800000000001</v>
      </c>
      <c r="AI511" s="97">
        <v>55.508800000000001</v>
      </c>
      <c r="AJ511" s="79">
        <v>67</v>
      </c>
      <c r="AK511" s="79">
        <v>72</v>
      </c>
      <c r="AM511" s="14"/>
      <c r="AW511" s="50">
        <v>1980</v>
      </c>
    </row>
    <row r="512" spans="1:49" ht="10.15" customHeight="1" x14ac:dyDescent="0.2">
      <c r="A512" s="24">
        <v>42391</v>
      </c>
      <c r="B512" s="54">
        <f t="shared" si="55"/>
        <v>2016</v>
      </c>
      <c r="D512" s="17">
        <v>64.8</v>
      </c>
      <c r="E512" s="32">
        <v>36.5</v>
      </c>
      <c r="F512" s="34">
        <v>4125</v>
      </c>
      <c r="G512" s="34">
        <f t="shared" si="56"/>
        <v>124.02</v>
      </c>
      <c r="H512" s="34">
        <v>142.59593999999998</v>
      </c>
      <c r="I512" s="6">
        <v>127000</v>
      </c>
      <c r="J512" s="6">
        <v>121</v>
      </c>
      <c r="L512" s="96">
        <v>58.1</v>
      </c>
      <c r="M512" s="80">
        <v>2195</v>
      </c>
      <c r="N512" s="145">
        <f t="shared" si="57"/>
        <v>59.09</v>
      </c>
      <c r="O512" s="3">
        <v>62.793759999999999</v>
      </c>
      <c r="S512" s="26">
        <v>58</v>
      </c>
      <c r="W512" s="120">
        <v>236.06904999999989</v>
      </c>
      <c r="X512" s="150">
        <v>257.60000000000002</v>
      </c>
      <c r="Y512" s="136"/>
      <c r="AA512" s="91">
        <v>55.8</v>
      </c>
      <c r="AB512" s="91">
        <v>69.5</v>
      </c>
      <c r="AC512" s="91">
        <f t="shared" si="59"/>
        <v>69.5</v>
      </c>
      <c r="AF512" s="105">
        <v>57.4</v>
      </c>
      <c r="AG512" s="138">
        <v>2059</v>
      </c>
      <c r="AH512" s="78">
        <v>57.255309999999994</v>
      </c>
      <c r="AI512" s="97">
        <v>57.255309999999994</v>
      </c>
      <c r="AJ512" s="79">
        <v>67</v>
      </c>
      <c r="AK512" s="79">
        <v>72</v>
      </c>
      <c r="AM512" s="14"/>
      <c r="AW512" s="50">
        <v>1980</v>
      </c>
    </row>
    <row r="513" spans="1:49" ht="10.15" customHeight="1" x14ac:dyDescent="0.2">
      <c r="A513" s="24">
        <v>42392</v>
      </c>
      <c r="B513" s="54">
        <f t="shared" si="55"/>
        <v>2016</v>
      </c>
      <c r="D513" s="17">
        <v>64.8</v>
      </c>
      <c r="E513" s="32">
        <v>36.5</v>
      </c>
      <c r="F513" s="34">
        <v>4125</v>
      </c>
      <c r="G513" s="34">
        <f t="shared" si="56"/>
        <v>124.02</v>
      </c>
      <c r="H513" s="34">
        <v>137.69347999999999</v>
      </c>
      <c r="I513" s="6">
        <v>127000</v>
      </c>
      <c r="J513" s="140">
        <v>117</v>
      </c>
      <c r="K513" s="7" t="s">
        <v>139</v>
      </c>
      <c r="L513" s="96">
        <v>58.1</v>
      </c>
      <c r="M513" s="80">
        <v>2195</v>
      </c>
      <c r="N513" s="145">
        <f t="shared" si="57"/>
        <v>59.09</v>
      </c>
      <c r="O513" s="3">
        <v>60.665210000000002</v>
      </c>
      <c r="S513" s="26">
        <v>58</v>
      </c>
      <c r="W513" s="120">
        <v>232.03433999999979</v>
      </c>
      <c r="X513" s="150">
        <v>257.60000000000002</v>
      </c>
      <c r="AA513" s="91">
        <v>55.8</v>
      </c>
      <c r="AB513" s="94">
        <v>66.2</v>
      </c>
      <c r="AC513" s="94">
        <f>AB513</f>
        <v>66.2</v>
      </c>
      <c r="AE513" s="110" t="s">
        <v>54</v>
      </c>
      <c r="AF513" s="105">
        <v>57.4</v>
      </c>
      <c r="AG513" s="138">
        <v>2059</v>
      </c>
      <c r="AH513" s="78">
        <v>56.189250000000001</v>
      </c>
      <c r="AI513" s="97">
        <v>56.189250000000001</v>
      </c>
      <c r="AJ513" s="79">
        <v>67</v>
      </c>
      <c r="AK513" s="79">
        <v>72</v>
      </c>
      <c r="AM513" s="14"/>
      <c r="AW513" s="50">
        <v>1980</v>
      </c>
    </row>
    <row r="514" spans="1:49" ht="10.15" customHeight="1" x14ac:dyDescent="0.2">
      <c r="A514" s="24">
        <v>42393</v>
      </c>
      <c r="B514" s="54">
        <f t="shared" si="55"/>
        <v>2016</v>
      </c>
      <c r="D514" s="17">
        <v>64.8</v>
      </c>
      <c r="E514" s="32">
        <v>36.5</v>
      </c>
      <c r="F514" s="34">
        <v>4125</v>
      </c>
      <c r="G514" s="34">
        <f t="shared" si="56"/>
        <v>124.02</v>
      </c>
      <c r="H514" s="34">
        <v>132.80000000000001</v>
      </c>
      <c r="I514" s="6">
        <v>127000</v>
      </c>
      <c r="J514" s="140">
        <v>117</v>
      </c>
      <c r="K514" s="7" t="s">
        <v>139</v>
      </c>
      <c r="L514" s="96">
        <v>58.1</v>
      </c>
      <c r="M514" s="80">
        <v>2195</v>
      </c>
      <c r="N514" s="145">
        <f t="shared" si="57"/>
        <v>59.09</v>
      </c>
      <c r="O514" s="3">
        <v>60.2</v>
      </c>
      <c r="S514" s="26">
        <v>58</v>
      </c>
      <c r="W514" s="120">
        <v>232.97395999999986</v>
      </c>
      <c r="X514" s="150">
        <v>257.60000000000002</v>
      </c>
      <c r="AA514" s="91">
        <v>54.9</v>
      </c>
      <c r="AB514" s="94">
        <v>66.2</v>
      </c>
      <c r="AC514" s="94">
        <f t="shared" ref="AC514:AC521" si="60">AB514</f>
        <v>66.2</v>
      </c>
      <c r="AE514" s="110" t="s">
        <v>54</v>
      </c>
      <c r="AF514" s="105">
        <v>57.4</v>
      </c>
      <c r="AG514" s="138">
        <v>2059</v>
      </c>
      <c r="AH514" s="78">
        <v>55</v>
      </c>
      <c r="AI514" s="97">
        <v>55</v>
      </c>
      <c r="AJ514" s="79">
        <v>67</v>
      </c>
      <c r="AK514" s="79">
        <v>72</v>
      </c>
      <c r="AM514" s="14"/>
      <c r="AW514" s="50">
        <v>1980</v>
      </c>
    </row>
    <row r="515" spans="1:49" ht="10.15" customHeight="1" x14ac:dyDescent="0.2">
      <c r="A515" s="24">
        <v>42394</v>
      </c>
      <c r="B515" s="54">
        <f t="shared" si="55"/>
        <v>2016</v>
      </c>
      <c r="D515" s="17">
        <v>64.8</v>
      </c>
      <c r="E515" s="32">
        <v>36.5</v>
      </c>
      <c r="F515" s="34">
        <v>4125</v>
      </c>
      <c r="G515" s="34">
        <f t="shared" si="56"/>
        <v>124.02</v>
      </c>
      <c r="H515" s="34">
        <v>134.89999999999998</v>
      </c>
      <c r="I515" s="6">
        <v>127000</v>
      </c>
      <c r="J515" s="140">
        <v>117</v>
      </c>
      <c r="K515" s="7" t="s">
        <v>139</v>
      </c>
      <c r="L515" s="96">
        <v>58.1</v>
      </c>
      <c r="M515" s="80">
        <v>2195</v>
      </c>
      <c r="N515" s="145">
        <f t="shared" si="57"/>
        <v>59.09</v>
      </c>
      <c r="O515" s="3">
        <v>58.7</v>
      </c>
      <c r="S515" s="26">
        <v>58</v>
      </c>
      <c r="W515" s="120">
        <v>236.38518000000002</v>
      </c>
      <c r="X515" s="150">
        <v>257.60000000000002</v>
      </c>
      <c r="AA515" s="91">
        <v>55.9</v>
      </c>
      <c r="AB515" s="94">
        <v>66.2</v>
      </c>
      <c r="AC515" s="94">
        <f t="shared" si="60"/>
        <v>66.2</v>
      </c>
      <c r="AE515" s="110" t="s">
        <v>54</v>
      </c>
      <c r="AF515" s="105">
        <v>57.4</v>
      </c>
      <c r="AG515" s="138">
        <v>2059</v>
      </c>
      <c r="AH515" s="78">
        <v>54</v>
      </c>
      <c r="AI515" s="97">
        <v>54</v>
      </c>
      <c r="AJ515" s="79">
        <v>67</v>
      </c>
      <c r="AK515" s="79">
        <v>72</v>
      </c>
      <c r="AM515" s="14"/>
      <c r="AW515" s="50">
        <v>1980</v>
      </c>
    </row>
    <row r="516" spans="1:49" ht="10.15" customHeight="1" x14ac:dyDescent="0.2">
      <c r="A516" s="24">
        <v>42395</v>
      </c>
      <c r="B516" s="54">
        <f t="shared" si="55"/>
        <v>2016</v>
      </c>
      <c r="D516" s="17">
        <v>64.8</v>
      </c>
      <c r="E516" s="32">
        <v>36.5</v>
      </c>
      <c r="F516" s="34">
        <v>4125</v>
      </c>
      <c r="G516" s="34">
        <f t="shared" si="56"/>
        <v>124.02</v>
      </c>
      <c r="H516" s="34">
        <v>136.20000000000002</v>
      </c>
      <c r="I516" s="6">
        <v>127000</v>
      </c>
      <c r="J516" s="140">
        <v>117</v>
      </c>
      <c r="K516" s="7" t="s">
        <v>139</v>
      </c>
      <c r="L516" s="96">
        <v>58.1</v>
      </c>
      <c r="M516" s="80">
        <v>2195</v>
      </c>
      <c r="N516" s="145">
        <f t="shared" si="57"/>
        <v>59.09</v>
      </c>
      <c r="O516" s="3">
        <v>59.8</v>
      </c>
      <c r="S516" s="26">
        <v>58</v>
      </c>
      <c r="W516" s="120">
        <v>237.3415099999998</v>
      </c>
      <c r="X516" s="150">
        <v>257.60000000000002</v>
      </c>
      <c r="AA516" s="91">
        <v>56.9</v>
      </c>
      <c r="AB516" s="94">
        <v>66.2</v>
      </c>
      <c r="AC516" s="94">
        <f t="shared" si="60"/>
        <v>66.2</v>
      </c>
      <c r="AD516" s="94"/>
      <c r="AE516" s="110" t="s">
        <v>54</v>
      </c>
      <c r="AF516" s="105">
        <v>57.4</v>
      </c>
      <c r="AG516" s="138">
        <v>2059</v>
      </c>
      <c r="AH516" s="78">
        <v>54.9</v>
      </c>
      <c r="AI516" s="97">
        <v>54.9</v>
      </c>
      <c r="AJ516" s="79">
        <v>67</v>
      </c>
      <c r="AK516" s="79">
        <v>72</v>
      </c>
      <c r="AM516" s="14"/>
      <c r="AW516" s="50">
        <v>1980</v>
      </c>
    </row>
    <row r="517" spans="1:49" ht="10.15" customHeight="1" x14ac:dyDescent="0.2">
      <c r="A517" s="24">
        <v>42396</v>
      </c>
      <c r="B517" s="54">
        <f t="shared" si="55"/>
        <v>2016</v>
      </c>
      <c r="C517" s="56">
        <v>42401</v>
      </c>
      <c r="D517" s="17">
        <v>64.8</v>
      </c>
      <c r="E517" s="32">
        <v>36.5</v>
      </c>
      <c r="F517" s="34">
        <v>4125</v>
      </c>
      <c r="G517" s="34">
        <f t="shared" si="56"/>
        <v>124.02</v>
      </c>
      <c r="H517" s="34">
        <v>134.30000000000001</v>
      </c>
      <c r="I517" s="6">
        <v>127000</v>
      </c>
      <c r="J517" s="140">
        <v>117</v>
      </c>
      <c r="K517" s="7" t="s">
        <v>139</v>
      </c>
      <c r="L517" s="96">
        <v>58.1</v>
      </c>
      <c r="M517" s="80">
        <v>2195</v>
      </c>
      <c r="N517" s="145">
        <f t="shared" si="57"/>
        <v>59.09</v>
      </c>
      <c r="O517" s="3">
        <v>59</v>
      </c>
      <c r="S517" s="26">
        <v>58</v>
      </c>
      <c r="W517" s="120">
        <v>237.49135999999993</v>
      </c>
      <c r="X517" s="150">
        <v>257.60000000000002</v>
      </c>
      <c r="AA517" s="91">
        <v>58.3</v>
      </c>
      <c r="AB517" s="94">
        <v>66.2</v>
      </c>
      <c r="AC517" s="94">
        <f t="shared" si="60"/>
        <v>66.2</v>
      </c>
      <c r="AD517" s="94"/>
      <c r="AE517" s="110" t="s">
        <v>54</v>
      </c>
      <c r="AF517" s="105">
        <v>57.4</v>
      </c>
      <c r="AG517" s="138">
        <v>2059</v>
      </c>
      <c r="AH517" s="78">
        <v>54.2</v>
      </c>
      <c r="AI517" s="97">
        <v>54.2</v>
      </c>
      <c r="AJ517" s="79">
        <v>67</v>
      </c>
      <c r="AK517" s="79">
        <v>72</v>
      </c>
      <c r="AM517" s="14"/>
      <c r="AW517" s="50">
        <v>1980</v>
      </c>
    </row>
    <row r="518" spans="1:49" ht="10.15" customHeight="1" x14ac:dyDescent="0.2">
      <c r="A518" s="24">
        <v>42397</v>
      </c>
      <c r="B518" s="54">
        <f t="shared" si="55"/>
        <v>2016</v>
      </c>
      <c r="C518" s="56"/>
      <c r="D518" s="17">
        <v>64.8</v>
      </c>
      <c r="E518" s="32">
        <v>36.5</v>
      </c>
      <c r="F518" s="34">
        <v>4125</v>
      </c>
      <c r="G518" s="34">
        <f t="shared" si="56"/>
        <v>124.02</v>
      </c>
      <c r="H518" s="34">
        <v>137.80000000000001</v>
      </c>
      <c r="I518" s="6">
        <v>127000</v>
      </c>
      <c r="J518" s="140">
        <v>117</v>
      </c>
      <c r="K518" s="7" t="s">
        <v>139</v>
      </c>
      <c r="L518" s="96">
        <v>58.1</v>
      </c>
      <c r="M518" s="80">
        <v>2195</v>
      </c>
      <c r="N518" s="145">
        <f t="shared" si="57"/>
        <v>59.09</v>
      </c>
      <c r="O518" s="3">
        <v>59.7</v>
      </c>
      <c r="S518" s="26">
        <v>58</v>
      </c>
      <c r="W518" s="120">
        <v>235.31837999999999</v>
      </c>
      <c r="X518" s="150">
        <v>257.60000000000002</v>
      </c>
      <c r="AA518" s="91">
        <v>59.4</v>
      </c>
      <c r="AB518" s="94">
        <v>66.2</v>
      </c>
      <c r="AC518" s="94">
        <f t="shared" si="60"/>
        <v>66.2</v>
      </c>
      <c r="AD518" s="94"/>
      <c r="AE518" s="110" t="s">
        <v>54</v>
      </c>
      <c r="AF518" s="105">
        <v>57.4</v>
      </c>
      <c r="AG518" s="138">
        <v>2059</v>
      </c>
      <c r="AH518" s="78">
        <v>55</v>
      </c>
      <c r="AI518" s="97">
        <v>55</v>
      </c>
      <c r="AJ518" s="79">
        <v>67</v>
      </c>
      <c r="AK518" s="79">
        <v>72</v>
      </c>
      <c r="AM518" s="14"/>
      <c r="AW518" s="50">
        <v>1980</v>
      </c>
    </row>
    <row r="519" spans="1:49" ht="10.15" customHeight="1" x14ac:dyDescent="0.2">
      <c r="A519" s="24">
        <v>42398</v>
      </c>
      <c r="B519" s="54">
        <f t="shared" si="55"/>
        <v>2016</v>
      </c>
      <c r="D519" s="17">
        <v>64.8</v>
      </c>
      <c r="E519" s="32">
        <v>36.5</v>
      </c>
      <c r="F519" s="34">
        <v>4125</v>
      </c>
      <c r="G519" s="34">
        <f t="shared" si="56"/>
        <v>124.02</v>
      </c>
      <c r="H519" s="34">
        <v>135.69999999999999</v>
      </c>
      <c r="I519" s="6">
        <v>127000</v>
      </c>
      <c r="J519" s="140">
        <v>117</v>
      </c>
      <c r="K519" s="7" t="s">
        <v>139</v>
      </c>
      <c r="L519" s="96">
        <v>58.1</v>
      </c>
      <c r="M519" s="80">
        <v>2195</v>
      </c>
      <c r="N519" s="145">
        <f t="shared" si="57"/>
        <v>59.09</v>
      </c>
      <c r="O519" s="3">
        <v>59</v>
      </c>
      <c r="S519" s="26">
        <v>58</v>
      </c>
      <c r="W519" s="120">
        <v>239.76574999999997</v>
      </c>
      <c r="X519" s="150">
        <v>257.60000000000002</v>
      </c>
      <c r="AA519" s="91">
        <v>58.9</v>
      </c>
      <c r="AB519" s="94">
        <v>66.2</v>
      </c>
      <c r="AC519" s="94">
        <f t="shared" si="60"/>
        <v>66.2</v>
      </c>
      <c r="AD519" s="94"/>
      <c r="AE519" s="110" t="s">
        <v>54</v>
      </c>
      <c r="AF519" s="105">
        <v>57.4</v>
      </c>
      <c r="AG519" s="138">
        <v>2059</v>
      </c>
      <c r="AH519" s="78">
        <v>54.4</v>
      </c>
      <c r="AI519" s="97">
        <v>54.4</v>
      </c>
      <c r="AJ519" s="79">
        <v>67</v>
      </c>
      <c r="AK519" s="79">
        <v>72</v>
      </c>
      <c r="AM519" s="14"/>
      <c r="AW519" s="50">
        <v>1980</v>
      </c>
    </row>
    <row r="520" spans="1:49" ht="10.15" customHeight="1" x14ac:dyDescent="0.2">
      <c r="A520" s="24">
        <v>42399</v>
      </c>
      <c r="B520" s="54">
        <f t="shared" si="55"/>
        <v>2016</v>
      </c>
      <c r="D520" s="17">
        <v>64.8</v>
      </c>
      <c r="E520" s="32">
        <v>36.5</v>
      </c>
      <c r="F520" s="34">
        <v>4125</v>
      </c>
      <c r="G520" s="34">
        <f t="shared" si="56"/>
        <v>124.02</v>
      </c>
      <c r="H520" s="34">
        <v>127.9</v>
      </c>
      <c r="I520" s="6">
        <v>127000</v>
      </c>
      <c r="J520" s="140">
        <v>117</v>
      </c>
      <c r="K520" s="7" t="s">
        <v>139</v>
      </c>
      <c r="L520" s="96">
        <v>58.1</v>
      </c>
      <c r="M520" s="80">
        <v>2195</v>
      </c>
      <c r="N520" s="145">
        <f t="shared" si="57"/>
        <v>59.09</v>
      </c>
      <c r="O520" s="3">
        <v>57.6</v>
      </c>
      <c r="S520" s="26">
        <v>58</v>
      </c>
      <c r="W520" s="120">
        <v>234.82181999999992</v>
      </c>
      <c r="X520" s="150">
        <v>257.60000000000002</v>
      </c>
      <c r="AA520" s="91">
        <v>60.4</v>
      </c>
      <c r="AB520" s="94">
        <v>66.2</v>
      </c>
      <c r="AC520" s="94">
        <f t="shared" si="60"/>
        <v>66.2</v>
      </c>
      <c r="AD520" s="94"/>
      <c r="AE520" s="110" t="s">
        <v>54</v>
      </c>
      <c r="AF520" s="105">
        <v>57.4</v>
      </c>
      <c r="AG520" s="138">
        <v>2059</v>
      </c>
      <c r="AH520" s="78">
        <v>52.9</v>
      </c>
      <c r="AI520" s="97">
        <v>52.9</v>
      </c>
      <c r="AJ520" s="79">
        <v>67</v>
      </c>
      <c r="AK520" s="79">
        <v>67</v>
      </c>
      <c r="AM520" s="14"/>
      <c r="AW520" s="50">
        <v>1980</v>
      </c>
    </row>
    <row r="521" spans="1:49" ht="10.15" customHeight="1" x14ac:dyDescent="0.2">
      <c r="A521" s="24">
        <v>42400</v>
      </c>
      <c r="B521" s="54">
        <f t="shared" si="55"/>
        <v>2016</v>
      </c>
      <c r="D521" s="17">
        <v>64.8</v>
      </c>
      <c r="E521" s="32">
        <v>36.5</v>
      </c>
      <c r="F521" s="34">
        <v>4125</v>
      </c>
      <c r="G521" s="34">
        <f t="shared" si="56"/>
        <v>124.02</v>
      </c>
      <c r="H521" s="34">
        <v>132.9</v>
      </c>
      <c r="I521" s="6">
        <v>127000</v>
      </c>
      <c r="J521" s="140">
        <v>117</v>
      </c>
      <c r="K521" s="7" t="s">
        <v>139</v>
      </c>
      <c r="L521" s="96">
        <v>58.1</v>
      </c>
      <c r="M521" s="80">
        <v>2195</v>
      </c>
      <c r="N521" s="145">
        <f t="shared" si="57"/>
        <v>59.09</v>
      </c>
      <c r="O521" s="3">
        <v>55.8</v>
      </c>
      <c r="S521" s="26">
        <v>58</v>
      </c>
      <c r="W521" s="120">
        <v>238.25571999999988</v>
      </c>
      <c r="X521" s="150">
        <v>257.60000000000002</v>
      </c>
      <c r="AA521" s="91">
        <v>61.2</v>
      </c>
      <c r="AB521" s="94">
        <v>66.2</v>
      </c>
      <c r="AC521" s="94">
        <f t="shared" si="60"/>
        <v>66.2</v>
      </c>
      <c r="AD521" s="94"/>
      <c r="AE521" s="110" t="s">
        <v>54</v>
      </c>
      <c r="AF521" s="105">
        <v>57.4</v>
      </c>
      <c r="AG521" s="138">
        <v>2059</v>
      </c>
      <c r="AH521" s="78">
        <v>51.7</v>
      </c>
      <c r="AI521" s="97">
        <v>51.7</v>
      </c>
      <c r="AJ521" s="79">
        <v>67</v>
      </c>
      <c r="AK521" s="79">
        <v>67</v>
      </c>
      <c r="AM521" s="14"/>
      <c r="AW521" s="50">
        <v>1980</v>
      </c>
    </row>
    <row r="522" spans="1:49" ht="10.15" customHeight="1" x14ac:dyDescent="0.2">
      <c r="A522" s="24">
        <v>42401</v>
      </c>
      <c r="B522" s="54">
        <f t="shared" si="55"/>
        <v>2016</v>
      </c>
      <c r="D522" s="17">
        <v>64.8</v>
      </c>
      <c r="E522" s="32">
        <v>36.5</v>
      </c>
      <c r="F522" s="34">
        <v>4125</v>
      </c>
      <c r="G522" s="34">
        <f t="shared" si="56"/>
        <v>124.02</v>
      </c>
      <c r="H522" s="34">
        <v>133</v>
      </c>
      <c r="I522" s="6">
        <v>127000</v>
      </c>
      <c r="J522" s="6">
        <v>120</v>
      </c>
      <c r="L522" s="96">
        <v>58.1</v>
      </c>
      <c r="M522" s="80">
        <v>2195</v>
      </c>
      <c r="N522" s="145">
        <f t="shared" si="57"/>
        <v>59.09</v>
      </c>
      <c r="O522" s="3">
        <v>54.3</v>
      </c>
      <c r="S522" s="26">
        <v>59</v>
      </c>
      <c r="W522" s="120">
        <v>241.82959999999997</v>
      </c>
      <c r="X522" s="120">
        <v>257.3</v>
      </c>
      <c r="AA522" s="91">
        <v>60.4</v>
      </c>
      <c r="AB522" s="91">
        <v>68.900000000000006</v>
      </c>
      <c r="AC522" s="91">
        <f>AB522</f>
        <v>68.900000000000006</v>
      </c>
      <c r="AF522" s="105">
        <v>57.4</v>
      </c>
      <c r="AG522" s="138">
        <v>2059</v>
      </c>
      <c r="AH522" s="78">
        <v>51.3</v>
      </c>
      <c r="AI522" s="97">
        <v>51.3</v>
      </c>
      <c r="AJ522" s="79">
        <v>67</v>
      </c>
      <c r="AK522" s="79">
        <v>67</v>
      </c>
      <c r="AM522" s="14"/>
      <c r="AW522" s="50">
        <v>1980</v>
      </c>
    </row>
    <row r="523" spans="1:49" ht="10.15" customHeight="1" x14ac:dyDescent="0.2">
      <c r="A523" s="24">
        <v>42402</v>
      </c>
      <c r="B523" s="54">
        <f t="shared" si="55"/>
        <v>2016</v>
      </c>
      <c r="D523" s="17">
        <v>64.8</v>
      </c>
      <c r="E523" s="32">
        <v>36.5</v>
      </c>
      <c r="F523" s="34">
        <v>4125</v>
      </c>
      <c r="G523" s="34">
        <f t="shared" si="56"/>
        <v>124.02</v>
      </c>
      <c r="H523" s="34">
        <v>127</v>
      </c>
      <c r="I523" s="6">
        <v>127000</v>
      </c>
      <c r="J523" s="6">
        <v>120</v>
      </c>
      <c r="L523" s="96">
        <v>58.1</v>
      </c>
      <c r="M523" s="80">
        <v>2195</v>
      </c>
      <c r="N523" s="145">
        <f t="shared" si="57"/>
        <v>59.09</v>
      </c>
      <c r="O523" s="3">
        <v>53.4</v>
      </c>
      <c r="S523" s="26">
        <v>59</v>
      </c>
      <c r="W523" s="120">
        <v>237.12446999999995</v>
      </c>
      <c r="X523" s="111">
        <v>256</v>
      </c>
      <c r="Y523" s="149" t="s">
        <v>166</v>
      </c>
      <c r="AA523" s="91">
        <v>59.9</v>
      </c>
      <c r="AB523" s="91">
        <v>68.900000000000006</v>
      </c>
      <c r="AC523" s="91">
        <f>AB523</f>
        <v>68.900000000000006</v>
      </c>
      <c r="AF523" s="105">
        <v>57.4</v>
      </c>
      <c r="AG523" s="138">
        <v>2059</v>
      </c>
      <c r="AH523" s="78">
        <v>49.6</v>
      </c>
      <c r="AI523" s="97">
        <v>49.6</v>
      </c>
      <c r="AJ523" s="79">
        <v>67</v>
      </c>
      <c r="AK523" s="79">
        <v>67</v>
      </c>
      <c r="AM523" s="14"/>
      <c r="AW523" s="50">
        <v>1980</v>
      </c>
    </row>
    <row r="524" spans="1:49" ht="10.15" customHeight="1" x14ac:dyDescent="0.2">
      <c r="A524" s="24">
        <v>42403</v>
      </c>
      <c r="B524" s="54">
        <f t="shared" si="55"/>
        <v>2016</v>
      </c>
      <c r="D524" s="17">
        <v>64.8</v>
      </c>
      <c r="E524" s="32">
        <v>36.5</v>
      </c>
      <c r="F524" s="34">
        <v>4125</v>
      </c>
      <c r="G524" s="34">
        <f t="shared" si="56"/>
        <v>124.02</v>
      </c>
      <c r="H524" s="34">
        <v>125.19999999999999</v>
      </c>
      <c r="I524" s="6">
        <v>127000</v>
      </c>
      <c r="J524" s="6">
        <v>120</v>
      </c>
      <c r="L524" s="96">
        <v>58.1</v>
      </c>
      <c r="M524" s="80">
        <v>2195</v>
      </c>
      <c r="N524" s="145">
        <f t="shared" si="57"/>
        <v>59.09</v>
      </c>
      <c r="O524" s="3">
        <v>52.7</v>
      </c>
      <c r="S524" s="26">
        <v>59</v>
      </c>
      <c r="W524" s="120">
        <v>232.57951</v>
      </c>
      <c r="X524" s="111">
        <v>256</v>
      </c>
      <c r="Y524" s="149" t="s">
        <v>166</v>
      </c>
      <c r="AA524" s="91">
        <v>59.9</v>
      </c>
      <c r="AB524" s="91">
        <v>68.900000000000006</v>
      </c>
      <c r="AC524" s="91">
        <f t="shared" ref="AC524:AC528" si="61">AB524</f>
        <v>68.900000000000006</v>
      </c>
      <c r="AE524" s="110"/>
      <c r="AF524" s="105">
        <v>57.4</v>
      </c>
      <c r="AG524" s="138">
        <v>2059</v>
      </c>
      <c r="AH524" s="78">
        <v>50.6</v>
      </c>
      <c r="AI524" s="97">
        <v>50.6</v>
      </c>
      <c r="AJ524" s="79">
        <v>67</v>
      </c>
      <c r="AK524" s="79">
        <v>67</v>
      </c>
      <c r="AM524" s="14"/>
      <c r="AW524" s="50">
        <v>1980</v>
      </c>
    </row>
    <row r="525" spans="1:49" ht="10.15" customHeight="1" x14ac:dyDescent="0.2">
      <c r="A525" s="24">
        <v>42404</v>
      </c>
      <c r="B525" s="54">
        <f t="shared" si="55"/>
        <v>2016</v>
      </c>
      <c r="D525" s="17">
        <v>64.8</v>
      </c>
      <c r="E525" s="32">
        <v>36.5</v>
      </c>
      <c r="F525" s="34">
        <v>4125</v>
      </c>
      <c r="G525" s="34">
        <f t="shared" si="56"/>
        <v>124.02</v>
      </c>
      <c r="H525" s="34">
        <v>135.5</v>
      </c>
      <c r="I525" s="6">
        <v>127000</v>
      </c>
      <c r="J525" s="6">
        <v>120</v>
      </c>
      <c r="L525" s="96">
        <v>58.1</v>
      </c>
      <c r="M525" s="80">
        <v>2195</v>
      </c>
      <c r="N525" s="145">
        <f t="shared" si="57"/>
        <v>59.09</v>
      </c>
      <c r="O525" s="3">
        <v>54.9</v>
      </c>
      <c r="S525" s="26">
        <v>59</v>
      </c>
      <c r="W525" s="120">
        <v>236.21538999999984</v>
      </c>
      <c r="X525" s="111">
        <v>256</v>
      </c>
      <c r="Y525" s="149" t="s">
        <v>166</v>
      </c>
      <c r="AA525" s="91">
        <v>59.2</v>
      </c>
      <c r="AB525" s="91">
        <v>68.900000000000006</v>
      </c>
      <c r="AC525" s="91">
        <f t="shared" si="61"/>
        <v>68.900000000000006</v>
      </c>
      <c r="AE525" s="110"/>
      <c r="AF525" s="105">
        <v>57.4</v>
      </c>
      <c r="AG525" s="138">
        <v>2059</v>
      </c>
      <c r="AH525" s="78">
        <v>50.2</v>
      </c>
      <c r="AI525" s="97">
        <v>50.2</v>
      </c>
      <c r="AJ525" s="79">
        <v>67</v>
      </c>
      <c r="AK525" s="79">
        <v>67</v>
      </c>
      <c r="AM525" s="14"/>
      <c r="AW525" s="50">
        <v>1980</v>
      </c>
    </row>
    <row r="526" spans="1:49" ht="10.15" customHeight="1" x14ac:dyDescent="0.2">
      <c r="A526" s="24">
        <v>42405</v>
      </c>
      <c r="B526" s="54">
        <f t="shared" si="55"/>
        <v>2016</v>
      </c>
      <c r="D526" s="17">
        <v>64.8</v>
      </c>
      <c r="E526" s="32">
        <v>36.5</v>
      </c>
      <c r="F526" s="34">
        <v>4125</v>
      </c>
      <c r="G526" s="34">
        <f t="shared" si="56"/>
        <v>124.02</v>
      </c>
      <c r="H526" s="34">
        <v>137.80000000000001</v>
      </c>
      <c r="I526" s="6">
        <v>127000</v>
      </c>
      <c r="J526" s="6">
        <v>120</v>
      </c>
      <c r="L526" s="96">
        <v>58.1</v>
      </c>
      <c r="M526" s="80">
        <v>2195</v>
      </c>
      <c r="N526" s="145">
        <f t="shared" si="57"/>
        <v>59.09</v>
      </c>
      <c r="O526" s="3">
        <v>54</v>
      </c>
      <c r="S526" s="26">
        <v>59</v>
      </c>
      <c r="W526" s="120">
        <v>235.75282999999999</v>
      </c>
      <c r="X526" s="111">
        <v>256</v>
      </c>
      <c r="Y526" s="149" t="s">
        <v>166</v>
      </c>
      <c r="AA526" s="91">
        <v>60</v>
      </c>
      <c r="AB526" s="91">
        <v>68.900000000000006</v>
      </c>
      <c r="AC526" s="91">
        <f t="shared" si="61"/>
        <v>68.900000000000006</v>
      </c>
      <c r="AE526" s="110"/>
      <c r="AF526" s="105">
        <v>57.4</v>
      </c>
      <c r="AG526" s="138">
        <v>2059</v>
      </c>
      <c r="AH526" s="78">
        <v>52.1</v>
      </c>
      <c r="AI526" s="97">
        <v>52.1</v>
      </c>
      <c r="AJ526" s="79">
        <v>67</v>
      </c>
      <c r="AK526" s="79">
        <v>67</v>
      </c>
      <c r="AM526" s="14"/>
      <c r="AW526" s="50">
        <v>1980</v>
      </c>
    </row>
    <row r="527" spans="1:49" ht="10.15" customHeight="1" x14ac:dyDescent="0.2">
      <c r="A527" s="24">
        <v>42406</v>
      </c>
      <c r="B527" s="54">
        <f t="shared" si="55"/>
        <v>2016</v>
      </c>
      <c r="D527" s="17">
        <v>64.8</v>
      </c>
      <c r="E527" s="32">
        <v>36.5</v>
      </c>
      <c r="F527" s="34">
        <v>4125</v>
      </c>
      <c r="G527" s="34">
        <f t="shared" si="56"/>
        <v>124.02</v>
      </c>
      <c r="H527" s="34">
        <v>132.9</v>
      </c>
      <c r="I527" s="6">
        <v>127000</v>
      </c>
      <c r="J527" s="6">
        <v>120</v>
      </c>
      <c r="L527" s="96">
        <v>58.1</v>
      </c>
      <c r="M527" s="80">
        <v>2195</v>
      </c>
      <c r="N527" s="145">
        <f t="shared" si="57"/>
        <v>59.09</v>
      </c>
      <c r="O527" s="3">
        <v>52.6</v>
      </c>
      <c r="S527" s="26">
        <v>59</v>
      </c>
      <c r="W527" s="120">
        <v>234.67542000000012</v>
      </c>
      <c r="X527" s="120">
        <v>257.3</v>
      </c>
      <c r="AA527" s="91">
        <v>59.4</v>
      </c>
      <c r="AB527" s="91">
        <v>68.900000000000006</v>
      </c>
      <c r="AC527" s="91">
        <f t="shared" si="61"/>
        <v>68.900000000000006</v>
      </c>
      <c r="AE527" s="110"/>
      <c r="AF527" s="105">
        <v>57.4</v>
      </c>
      <c r="AG527" s="138">
        <v>2059</v>
      </c>
      <c r="AH527" s="78">
        <v>49</v>
      </c>
      <c r="AI527" s="97">
        <v>49</v>
      </c>
      <c r="AJ527" s="79">
        <v>67</v>
      </c>
      <c r="AK527" s="79">
        <v>67</v>
      </c>
      <c r="AM527" s="14"/>
      <c r="AW527" s="50">
        <v>1980</v>
      </c>
    </row>
    <row r="528" spans="1:49" ht="10.15" customHeight="1" x14ac:dyDescent="0.2">
      <c r="A528" s="24">
        <v>42407</v>
      </c>
      <c r="B528" s="54">
        <f t="shared" si="55"/>
        <v>2016</v>
      </c>
      <c r="D528" s="17">
        <v>64.8</v>
      </c>
      <c r="E528" s="32">
        <v>36.5</v>
      </c>
      <c r="F528" s="34">
        <v>4125</v>
      </c>
      <c r="G528" s="34">
        <f t="shared" si="56"/>
        <v>124.02</v>
      </c>
      <c r="H528" s="34">
        <v>130.1</v>
      </c>
      <c r="I528" s="6">
        <v>127000</v>
      </c>
      <c r="J528" s="6">
        <v>120</v>
      </c>
      <c r="L528" s="96">
        <v>58.1</v>
      </c>
      <c r="M528" s="80">
        <v>2195</v>
      </c>
      <c r="N528" s="145">
        <f t="shared" si="57"/>
        <v>59.09</v>
      </c>
      <c r="O528" s="3">
        <v>52.3</v>
      </c>
      <c r="S528" s="26">
        <v>59</v>
      </c>
      <c r="W528" s="120">
        <v>240.10174999999998</v>
      </c>
      <c r="X528" s="120">
        <v>257.3</v>
      </c>
      <c r="AA528" s="91">
        <v>59.7</v>
      </c>
      <c r="AB528" s="91">
        <v>68.900000000000006</v>
      </c>
      <c r="AC528" s="91">
        <f t="shared" si="61"/>
        <v>68.900000000000006</v>
      </c>
      <c r="AE528" s="110"/>
      <c r="AF528" s="105">
        <v>57.4</v>
      </c>
      <c r="AG528" s="138">
        <v>2059</v>
      </c>
      <c r="AH528" s="78">
        <v>46.4</v>
      </c>
      <c r="AI528" s="97">
        <v>46.4</v>
      </c>
      <c r="AJ528" s="79">
        <v>67</v>
      </c>
      <c r="AK528" s="79">
        <v>67</v>
      </c>
      <c r="AM528" s="14"/>
      <c r="AW528" s="50">
        <v>1980</v>
      </c>
    </row>
    <row r="529" spans="1:49" ht="10.15" customHeight="1" x14ac:dyDescent="0.2">
      <c r="A529" s="24">
        <v>42408</v>
      </c>
      <c r="B529" s="54">
        <f t="shared" si="55"/>
        <v>2016</v>
      </c>
      <c r="D529" s="17">
        <v>64.8</v>
      </c>
      <c r="E529" s="32">
        <v>36.5</v>
      </c>
      <c r="F529" s="34">
        <v>4125</v>
      </c>
      <c r="G529" s="34">
        <f t="shared" si="56"/>
        <v>124.02</v>
      </c>
      <c r="H529" s="34">
        <v>132.30000000000001</v>
      </c>
      <c r="I529" s="6">
        <v>127000</v>
      </c>
      <c r="J529" s="6">
        <v>120</v>
      </c>
      <c r="L529" s="96">
        <v>58.1</v>
      </c>
      <c r="M529" s="80">
        <v>2195</v>
      </c>
      <c r="N529" s="145">
        <f t="shared" si="57"/>
        <v>59.09</v>
      </c>
      <c r="O529" s="3">
        <v>50.5</v>
      </c>
      <c r="S529" s="26">
        <v>59</v>
      </c>
      <c r="W529" s="120">
        <v>236.67832999999993</v>
      </c>
      <c r="X529" s="111">
        <v>242</v>
      </c>
      <c r="Y529" s="136" t="s">
        <v>149</v>
      </c>
      <c r="AA529" s="91">
        <v>60.4</v>
      </c>
      <c r="AB529" s="91">
        <v>68.900000000000006</v>
      </c>
      <c r="AC529" s="91">
        <f>AB529</f>
        <v>68.900000000000006</v>
      </c>
      <c r="AF529" s="105">
        <v>57.4</v>
      </c>
      <c r="AG529" s="138">
        <v>2059</v>
      </c>
      <c r="AH529" s="78">
        <v>46.5</v>
      </c>
      <c r="AI529" s="97">
        <v>46.5</v>
      </c>
      <c r="AJ529" s="79">
        <v>67</v>
      </c>
      <c r="AK529" s="79">
        <v>67</v>
      </c>
      <c r="AM529" s="14"/>
      <c r="AW529" s="50">
        <v>1980</v>
      </c>
    </row>
    <row r="530" spans="1:49" ht="10.15" customHeight="1" x14ac:dyDescent="0.2">
      <c r="A530" s="24">
        <v>42409</v>
      </c>
      <c r="B530" s="54">
        <f t="shared" si="55"/>
        <v>2016</v>
      </c>
      <c r="D530" s="17">
        <v>64.8</v>
      </c>
      <c r="E530" s="32">
        <v>36.5</v>
      </c>
      <c r="F530" s="34">
        <v>4125</v>
      </c>
      <c r="G530" s="34">
        <f t="shared" si="56"/>
        <v>124.02</v>
      </c>
      <c r="H530" s="34">
        <v>132</v>
      </c>
      <c r="I530" s="6">
        <v>127000</v>
      </c>
      <c r="J530" s="6">
        <v>120</v>
      </c>
      <c r="L530" s="96">
        <v>58.1</v>
      </c>
      <c r="M530" s="80">
        <v>2195</v>
      </c>
      <c r="N530" s="145">
        <f t="shared" si="57"/>
        <v>59.09</v>
      </c>
      <c r="O530" s="3">
        <v>50.2</v>
      </c>
      <c r="S530" s="26">
        <v>59</v>
      </c>
      <c r="W530" s="120">
        <v>233.47210999999993</v>
      </c>
      <c r="X530" s="111">
        <v>242</v>
      </c>
      <c r="Y530" s="136" t="s">
        <v>55</v>
      </c>
      <c r="AA530" s="91">
        <v>59.4</v>
      </c>
      <c r="AB530" s="91">
        <v>68.900000000000006</v>
      </c>
      <c r="AC530" s="91">
        <f>AB530</f>
        <v>68.900000000000006</v>
      </c>
      <c r="AF530" s="105">
        <v>57.4</v>
      </c>
      <c r="AG530" s="138">
        <v>2059</v>
      </c>
      <c r="AH530" s="78">
        <v>47.4</v>
      </c>
      <c r="AI530" s="97">
        <v>47.4</v>
      </c>
      <c r="AJ530" s="79">
        <v>67</v>
      </c>
      <c r="AK530" s="79">
        <v>67</v>
      </c>
      <c r="AM530" s="14"/>
      <c r="AW530" s="50">
        <v>1980</v>
      </c>
    </row>
    <row r="531" spans="1:49" ht="10.15" customHeight="1" x14ac:dyDescent="0.2">
      <c r="A531" s="24">
        <v>42410</v>
      </c>
      <c r="B531" s="54">
        <f t="shared" si="55"/>
        <v>2016</v>
      </c>
      <c r="D531" s="17">
        <v>64.8</v>
      </c>
      <c r="E531" s="32">
        <v>36.5</v>
      </c>
      <c r="F531" s="34">
        <v>4125</v>
      </c>
      <c r="G531" s="34">
        <f t="shared" si="56"/>
        <v>124.02</v>
      </c>
      <c r="H531" s="34">
        <v>131.9</v>
      </c>
      <c r="I531" s="6">
        <v>127000</v>
      </c>
      <c r="J531" s="6">
        <v>120</v>
      </c>
      <c r="L531" s="96">
        <v>58.1</v>
      </c>
      <c r="M531" s="80">
        <v>2195</v>
      </c>
      <c r="N531" s="145">
        <f t="shared" si="57"/>
        <v>59.09</v>
      </c>
      <c r="O531" s="3">
        <v>53</v>
      </c>
      <c r="S531" s="26">
        <v>59</v>
      </c>
      <c r="W531" s="120">
        <v>218.69301000000016</v>
      </c>
      <c r="X531" s="111">
        <v>242</v>
      </c>
      <c r="Y531" s="136" t="s">
        <v>55</v>
      </c>
      <c r="AA531" s="91">
        <v>59</v>
      </c>
      <c r="AB531" s="91">
        <v>68.900000000000006</v>
      </c>
      <c r="AC531" s="91">
        <f t="shared" ref="AC531:AC535" si="62">AB531</f>
        <v>68.900000000000006</v>
      </c>
      <c r="AE531" s="110"/>
      <c r="AF531" s="105">
        <v>57.4</v>
      </c>
      <c r="AG531" s="138">
        <v>2059</v>
      </c>
      <c r="AH531" s="78">
        <v>51</v>
      </c>
      <c r="AI531" s="97">
        <v>51</v>
      </c>
      <c r="AJ531" s="79">
        <v>67</v>
      </c>
      <c r="AK531" s="79">
        <v>67</v>
      </c>
      <c r="AM531" s="14"/>
      <c r="AW531" s="50">
        <v>1980</v>
      </c>
    </row>
    <row r="532" spans="1:49" ht="10.15" customHeight="1" x14ac:dyDescent="0.2">
      <c r="A532" s="24">
        <v>42411</v>
      </c>
      <c r="B532" s="54">
        <f t="shared" si="55"/>
        <v>2016</v>
      </c>
      <c r="D532" s="17">
        <v>64.8</v>
      </c>
      <c r="E532" s="32">
        <v>36.5</v>
      </c>
      <c r="F532" s="34">
        <v>4125</v>
      </c>
      <c r="G532" s="34">
        <f t="shared" si="56"/>
        <v>124.02</v>
      </c>
      <c r="H532" s="34">
        <v>135.19999999999999</v>
      </c>
      <c r="I532" s="6">
        <v>127000</v>
      </c>
      <c r="J532" s="6">
        <v>120</v>
      </c>
      <c r="L532" s="96">
        <v>58.1</v>
      </c>
      <c r="M532" s="80">
        <v>2195</v>
      </c>
      <c r="N532" s="145">
        <f t="shared" si="57"/>
        <v>59.09</v>
      </c>
      <c r="O532" s="3">
        <v>53.5</v>
      </c>
      <c r="S532" s="26">
        <v>59</v>
      </c>
      <c r="W532" s="120">
        <v>217.74332999999999</v>
      </c>
      <c r="X532" s="111">
        <v>242</v>
      </c>
      <c r="Y532" s="136" t="s">
        <v>55</v>
      </c>
      <c r="AA532" s="91">
        <v>57.6</v>
      </c>
      <c r="AB532" s="91">
        <v>68.900000000000006</v>
      </c>
      <c r="AC532" s="91">
        <f t="shared" si="62"/>
        <v>68.900000000000006</v>
      </c>
      <c r="AE532" s="110"/>
      <c r="AF532" s="105">
        <v>57.4</v>
      </c>
      <c r="AG532" s="138">
        <v>2059</v>
      </c>
      <c r="AH532" s="78">
        <v>51.2</v>
      </c>
      <c r="AI532" s="97">
        <v>51.2</v>
      </c>
      <c r="AJ532" s="79">
        <v>67</v>
      </c>
      <c r="AK532" s="79">
        <v>67</v>
      </c>
      <c r="AM532" s="14"/>
      <c r="AW532" s="50">
        <v>1980</v>
      </c>
    </row>
    <row r="533" spans="1:49" ht="10.15" customHeight="1" x14ac:dyDescent="0.2">
      <c r="A533" s="24">
        <v>42412</v>
      </c>
      <c r="B533" s="54">
        <f t="shared" si="55"/>
        <v>2016</v>
      </c>
      <c r="D533" s="17">
        <v>64.8</v>
      </c>
      <c r="E533" s="32">
        <v>36.5</v>
      </c>
      <c r="F533" s="34">
        <v>4125</v>
      </c>
      <c r="G533" s="34">
        <f t="shared" si="56"/>
        <v>124.02</v>
      </c>
      <c r="H533" s="34">
        <v>145</v>
      </c>
      <c r="I533" s="6">
        <v>127000</v>
      </c>
      <c r="J533" s="6">
        <v>120</v>
      </c>
      <c r="L533" s="96">
        <v>58.1</v>
      </c>
      <c r="M533" s="80">
        <v>2195</v>
      </c>
      <c r="N533" s="145">
        <f t="shared" si="57"/>
        <v>59.09</v>
      </c>
      <c r="O533" s="3">
        <v>57.7</v>
      </c>
      <c r="S533" s="26">
        <v>59</v>
      </c>
      <c r="W533" s="120">
        <v>225.8384200000001</v>
      </c>
      <c r="X533" s="111">
        <v>242</v>
      </c>
      <c r="Y533" s="136" t="s">
        <v>55</v>
      </c>
      <c r="AA533" s="91">
        <v>57</v>
      </c>
      <c r="AB533" s="91">
        <v>68.900000000000006</v>
      </c>
      <c r="AC533" s="91">
        <f t="shared" si="62"/>
        <v>68.900000000000006</v>
      </c>
      <c r="AE533" s="110"/>
      <c r="AF533" s="105">
        <v>57.4</v>
      </c>
      <c r="AG533" s="138">
        <v>2059</v>
      </c>
      <c r="AH533" s="78">
        <v>52.5</v>
      </c>
      <c r="AI533" s="97">
        <v>52.5</v>
      </c>
      <c r="AJ533" s="79">
        <v>67</v>
      </c>
      <c r="AK533" s="79">
        <v>67</v>
      </c>
      <c r="AM533" s="14"/>
      <c r="AW533" s="50">
        <v>1980</v>
      </c>
    </row>
    <row r="534" spans="1:49" ht="10.15" customHeight="1" x14ac:dyDescent="0.2">
      <c r="A534" s="24">
        <v>42413</v>
      </c>
      <c r="B534" s="54">
        <f t="shared" si="55"/>
        <v>2016</v>
      </c>
      <c r="D534" s="17">
        <v>64.8</v>
      </c>
      <c r="E534" s="32">
        <v>36.5</v>
      </c>
      <c r="F534" s="34">
        <v>4125</v>
      </c>
      <c r="G534" s="34">
        <f t="shared" si="56"/>
        <v>124.02</v>
      </c>
      <c r="H534" s="34">
        <v>137</v>
      </c>
      <c r="I534" s="6">
        <v>127000</v>
      </c>
      <c r="J534" s="6">
        <v>120</v>
      </c>
      <c r="L534" s="96">
        <v>58.1</v>
      </c>
      <c r="M534" s="80">
        <v>2195</v>
      </c>
      <c r="N534" s="145">
        <f t="shared" si="57"/>
        <v>59.09</v>
      </c>
      <c r="O534" s="3">
        <v>55.3</v>
      </c>
      <c r="S534" s="26">
        <v>59</v>
      </c>
      <c r="W534" s="120">
        <v>232.91182999999992</v>
      </c>
      <c r="X534" s="111">
        <v>242</v>
      </c>
      <c r="Y534" s="136" t="s">
        <v>55</v>
      </c>
      <c r="AA534" s="91">
        <v>58.6</v>
      </c>
      <c r="AB534" s="91">
        <v>68.900000000000006</v>
      </c>
      <c r="AC534" s="91">
        <f t="shared" si="62"/>
        <v>68.900000000000006</v>
      </c>
      <c r="AE534" s="110"/>
      <c r="AF534" s="105">
        <v>57.4</v>
      </c>
      <c r="AG534" s="138">
        <v>2059</v>
      </c>
      <c r="AH534" s="78">
        <v>52.4</v>
      </c>
      <c r="AI534" s="97">
        <v>52.4</v>
      </c>
      <c r="AJ534" s="79">
        <v>67</v>
      </c>
      <c r="AK534" s="79">
        <v>67</v>
      </c>
      <c r="AM534" s="14"/>
      <c r="AW534" s="50">
        <v>1980</v>
      </c>
    </row>
    <row r="535" spans="1:49" ht="10.15" customHeight="1" x14ac:dyDescent="0.2">
      <c r="A535" s="24">
        <v>42414</v>
      </c>
      <c r="B535" s="54">
        <f t="shared" si="55"/>
        <v>2016</v>
      </c>
      <c r="D535" s="17">
        <v>64.8</v>
      </c>
      <c r="E535" s="32">
        <v>36.5</v>
      </c>
      <c r="F535" s="34">
        <v>4125</v>
      </c>
      <c r="G535" s="34">
        <f t="shared" si="56"/>
        <v>124.02</v>
      </c>
      <c r="H535" s="34">
        <v>137.80000000000001</v>
      </c>
      <c r="I535" s="6">
        <v>127000</v>
      </c>
      <c r="J535" s="6">
        <v>120</v>
      </c>
      <c r="K535" s="106"/>
      <c r="L535" s="96">
        <v>58.1</v>
      </c>
      <c r="M535" s="80">
        <v>2195</v>
      </c>
      <c r="N535" s="145">
        <f t="shared" si="57"/>
        <v>59.09</v>
      </c>
      <c r="O535" s="3">
        <v>56.9</v>
      </c>
      <c r="S535" s="26">
        <v>59</v>
      </c>
      <c r="W535" s="120">
        <v>236.3100300000001</v>
      </c>
      <c r="X535" s="120">
        <v>257.3</v>
      </c>
      <c r="AA535" s="91">
        <v>57.7</v>
      </c>
      <c r="AB535" s="91">
        <v>68.900000000000006</v>
      </c>
      <c r="AC535" s="91">
        <f t="shared" si="62"/>
        <v>68.900000000000006</v>
      </c>
      <c r="AE535" s="110" t="s">
        <v>357</v>
      </c>
      <c r="AF535" s="105">
        <v>57.4</v>
      </c>
      <c r="AG535" s="138">
        <v>2059</v>
      </c>
      <c r="AH535" s="78">
        <v>52.6</v>
      </c>
      <c r="AI535" s="97">
        <v>52.6</v>
      </c>
      <c r="AJ535" s="79">
        <v>67</v>
      </c>
      <c r="AK535" s="79">
        <v>67</v>
      </c>
      <c r="AM535" s="14"/>
      <c r="AW535" s="50">
        <v>1980</v>
      </c>
    </row>
    <row r="536" spans="1:49" ht="10.15" customHeight="1" x14ac:dyDescent="0.2">
      <c r="A536" s="24">
        <v>42415</v>
      </c>
      <c r="B536" s="54">
        <f t="shared" si="55"/>
        <v>2016</v>
      </c>
      <c r="D536" s="17">
        <v>64.8</v>
      </c>
      <c r="E536" s="32">
        <v>36.5</v>
      </c>
      <c r="F536" s="34">
        <v>4125</v>
      </c>
      <c r="G536" s="34">
        <f t="shared" si="56"/>
        <v>124.02</v>
      </c>
      <c r="H536" s="34">
        <v>140.5</v>
      </c>
      <c r="I536" s="6">
        <v>127000</v>
      </c>
      <c r="J536" s="6">
        <v>120</v>
      </c>
      <c r="K536" s="106"/>
      <c r="L536" s="96">
        <v>58.1</v>
      </c>
      <c r="M536" s="80">
        <v>2195</v>
      </c>
      <c r="N536" s="145">
        <f t="shared" si="57"/>
        <v>59.09</v>
      </c>
      <c r="O536" s="3">
        <v>57.3</v>
      </c>
      <c r="S536" s="26">
        <v>59</v>
      </c>
      <c r="U536" s="134"/>
      <c r="W536" s="120">
        <v>240.86436999999998</v>
      </c>
      <c r="X536" s="120">
        <v>257.3</v>
      </c>
      <c r="AA536" s="91">
        <v>58</v>
      </c>
      <c r="AB536" s="91">
        <v>68.900000000000006</v>
      </c>
      <c r="AC536" s="91">
        <f t="shared" ref="AC536:AC573" si="63">AB536+$AC$1</f>
        <v>70.311000000000007</v>
      </c>
      <c r="AF536" s="105">
        <v>57.4</v>
      </c>
      <c r="AG536" s="138">
        <v>2059</v>
      </c>
      <c r="AH536" s="78">
        <v>52.4</v>
      </c>
      <c r="AI536" s="97">
        <v>52.4</v>
      </c>
      <c r="AJ536" s="79">
        <v>67</v>
      </c>
      <c r="AK536" s="79">
        <v>67</v>
      </c>
      <c r="AM536" s="14"/>
      <c r="AW536" s="50">
        <v>1980</v>
      </c>
    </row>
    <row r="537" spans="1:49" ht="10.15" customHeight="1" x14ac:dyDescent="0.2">
      <c r="A537" s="24">
        <v>42416</v>
      </c>
      <c r="B537" s="54">
        <f t="shared" si="55"/>
        <v>2016</v>
      </c>
      <c r="D537" s="17">
        <v>64.8</v>
      </c>
      <c r="E537" s="32">
        <v>36.5</v>
      </c>
      <c r="F537" s="34">
        <v>4125</v>
      </c>
      <c r="G537" s="34">
        <f t="shared" si="56"/>
        <v>124.02</v>
      </c>
      <c r="H537" s="34">
        <v>139</v>
      </c>
      <c r="I537" s="6">
        <v>127000</v>
      </c>
      <c r="J537" s="6">
        <v>120</v>
      </c>
      <c r="K537" s="106"/>
      <c r="L537" s="96">
        <v>58.1</v>
      </c>
      <c r="M537" s="80">
        <v>2195</v>
      </c>
      <c r="N537" s="145">
        <f t="shared" si="57"/>
        <v>59.09</v>
      </c>
      <c r="O537" s="3">
        <v>57.8</v>
      </c>
      <c r="S537" s="26">
        <v>59</v>
      </c>
      <c r="W537" s="120">
        <v>237.84518</v>
      </c>
      <c r="X537" s="120">
        <v>257.3</v>
      </c>
      <c r="AA537" s="91">
        <v>57.6</v>
      </c>
      <c r="AB537" s="91">
        <v>68.900000000000006</v>
      </c>
      <c r="AC537" s="91">
        <f t="shared" si="63"/>
        <v>70.311000000000007</v>
      </c>
      <c r="AF537" s="105">
        <v>57.4</v>
      </c>
      <c r="AG537" s="138">
        <v>2059</v>
      </c>
      <c r="AH537" s="78">
        <v>52.7</v>
      </c>
      <c r="AI537" s="97">
        <v>52.7</v>
      </c>
      <c r="AJ537" s="79">
        <v>67</v>
      </c>
      <c r="AK537" s="79">
        <v>67</v>
      </c>
      <c r="AM537" s="14"/>
      <c r="AW537" s="50">
        <v>1980</v>
      </c>
    </row>
    <row r="538" spans="1:49" ht="10.15" customHeight="1" x14ac:dyDescent="0.2">
      <c r="A538" s="24">
        <v>42417</v>
      </c>
      <c r="B538" s="54">
        <f t="shared" si="55"/>
        <v>2016</v>
      </c>
      <c r="D538" s="17">
        <v>64.8</v>
      </c>
      <c r="E538" s="32">
        <v>36.5</v>
      </c>
      <c r="F538" s="34">
        <v>4125</v>
      </c>
      <c r="G538" s="34">
        <f t="shared" si="56"/>
        <v>124.02</v>
      </c>
      <c r="H538" s="34">
        <v>138.6</v>
      </c>
      <c r="I538" s="6">
        <v>127000</v>
      </c>
      <c r="J538" s="6">
        <v>120</v>
      </c>
      <c r="K538" s="106"/>
      <c r="L538" s="96">
        <v>58.1</v>
      </c>
      <c r="M538" s="80">
        <v>2195</v>
      </c>
      <c r="N538" s="145">
        <f t="shared" si="57"/>
        <v>59.09</v>
      </c>
      <c r="O538" s="3">
        <v>56.1</v>
      </c>
      <c r="S538" s="26">
        <v>59</v>
      </c>
      <c r="W538" s="120">
        <v>238.29421999999997</v>
      </c>
      <c r="X538" s="120">
        <v>257.3</v>
      </c>
      <c r="AA538" s="91">
        <v>57.6</v>
      </c>
      <c r="AB538" s="91">
        <v>68.900000000000006</v>
      </c>
      <c r="AC538" s="91">
        <f t="shared" si="63"/>
        <v>70.311000000000007</v>
      </c>
      <c r="AF538" s="105">
        <v>57.4</v>
      </c>
      <c r="AG538" s="138">
        <v>2059</v>
      </c>
      <c r="AH538" s="78">
        <v>52.8</v>
      </c>
      <c r="AI538" s="97">
        <v>52.8</v>
      </c>
      <c r="AJ538" s="79">
        <v>67</v>
      </c>
      <c r="AK538" s="79">
        <v>67</v>
      </c>
      <c r="AM538" s="14"/>
      <c r="AW538" s="50">
        <v>1980</v>
      </c>
    </row>
    <row r="539" spans="1:49" ht="10.15" customHeight="1" x14ac:dyDescent="0.2">
      <c r="A539" s="24">
        <v>42418</v>
      </c>
      <c r="B539" s="54">
        <f t="shared" si="55"/>
        <v>2016</v>
      </c>
      <c r="D539" s="17">
        <v>64.8</v>
      </c>
      <c r="E539" s="32">
        <v>36.5</v>
      </c>
      <c r="F539" s="34">
        <v>4125</v>
      </c>
      <c r="G539" s="34">
        <f t="shared" si="56"/>
        <v>124.02</v>
      </c>
      <c r="H539" s="34">
        <v>138.6</v>
      </c>
      <c r="I539" s="6">
        <v>127000</v>
      </c>
      <c r="J539" s="6">
        <v>120</v>
      </c>
      <c r="K539" s="106"/>
      <c r="L539" s="96">
        <v>58.1</v>
      </c>
      <c r="M539" s="80">
        <v>2195</v>
      </c>
      <c r="N539" s="145">
        <f t="shared" si="57"/>
        <v>59.09</v>
      </c>
      <c r="O539" s="3">
        <v>56.8</v>
      </c>
      <c r="S539" s="26">
        <v>59</v>
      </c>
      <c r="W539" s="120">
        <v>240.40016999999997</v>
      </c>
      <c r="X539" s="120">
        <v>257.3</v>
      </c>
      <c r="AA539" s="91">
        <v>56.5</v>
      </c>
      <c r="AB539" s="91">
        <v>68.900000000000006</v>
      </c>
      <c r="AC539" s="91">
        <f t="shared" si="63"/>
        <v>70.311000000000007</v>
      </c>
      <c r="AF539" s="105">
        <v>57.4</v>
      </c>
      <c r="AG539" s="138">
        <v>2059</v>
      </c>
      <c r="AH539" s="78">
        <v>53.3</v>
      </c>
      <c r="AI539" s="97">
        <v>53.3</v>
      </c>
      <c r="AJ539" s="79">
        <v>67</v>
      </c>
      <c r="AK539" s="79">
        <v>67</v>
      </c>
      <c r="AM539" s="14"/>
      <c r="AW539" s="50">
        <v>1980</v>
      </c>
    </row>
    <row r="540" spans="1:49" ht="10.15" customHeight="1" x14ac:dyDescent="0.2">
      <c r="A540" s="24">
        <v>42419</v>
      </c>
      <c r="B540" s="54">
        <f t="shared" si="55"/>
        <v>2016</v>
      </c>
      <c r="D540" s="17">
        <v>64.8</v>
      </c>
      <c r="E540" s="32">
        <v>36.5</v>
      </c>
      <c r="F540" s="34">
        <v>4125</v>
      </c>
      <c r="G540" s="34">
        <f t="shared" si="56"/>
        <v>124.02</v>
      </c>
      <c r="H540" s="34">
        <v>149.10000000000002</v>
      </c>
      <c r="I540" s="6">
        <v>127000</v>
      </c>
      <c r="J540" s="6">
        <v>120</v>
      </c>
      <c r="K540" s="106"/>
      <c r="L540" s="96">
        <v>58.1</v>
      </c>
      <c r="M540" s="80">
        <v>2195</v>
      </c>
      <c r="N540" s="145">
        <f t="shared" si="57"/>
        <v>59.09</v>
      </c>
      <c r="O540" s="3">
        <v>54.8</v>
      </c>
      <c r="S540" s="26">
        <v>59</v>
      </c>
      <c r="W540" s="120">
        <v>242.01091000000008</v>
      </c>
      <c r="X540" s="120">
        <v>257.3</v>
      </c>
      <c r="AA540" s="91">
        <v>56.7</v>
      </c>
      <c r="AB540" s="91">
        <v>68.900000000000006</v>
      </c>
      <c r="AC540" s="91">
        <f t="shared" si="63"/>
        <v>70.311000000000007</v>
      </c>
      <c r="AF540" s="105">
        <v>57.4</v>
      </c>
      <c r="AG540" s="138">
        <v>2059</v>
      </c>
      <c r="AH540" s="78">
        <v>52.6</v>
      </c>
      <c r="AI540" s="97">
        <v>52.6</v>
      </c>
      <c r="AJ540" s="79">
        <v>67</v>
      </c>
      <c r="AK540" s="79">
        <v>67</v>
      </c>
      <c r="AM540" s="14"/>
      <c r="AW540" s="50">
        <v>1980</v>
      </c>
    </row>
    <row r="541" spans="1:49" ht="10.15" customHeight="1" x14ac:dyDescent="0.2">
      <c r="A541" s="24">
        <v>42420</v>
      </c>
      <c r="B541" s="54">
        <f t="shared" si="55"/>
        <v>2016</v>
      </c>
      <c r="D541" s="17">
        <v>64.8</v>
      </c>
      <c r="E541" s="32">
        <v>36.5</v>
      </c>
      <c r="F541" s="34">
        <v>4125</v>
      </c>
      <c r="G541" s="34">
        <f t="shared" si="56"/>
        <v>124.02</v>
      </c>
      <c r="H541" s="34">
        <v>149.19999999999999</v>
      </c>
      <c r="I541" s="6">
        <v>127000</v>
      </c>
      <c r="J541" s="6">
        <v>120</v>
      </c>
      <c r="K541" s="106"/>
      <c r="L541" s="96">
        <v>58.1</v>
      </c>
      <c r="M541" s="80">
        <v>2195</v>
      </c>
      <c r="N541" s="145">
        <f t="shared" si="57"/>
        <v>59.09</v>
      </c>
      <c r="O541" s="3">
        <v>54.9</v>
      </c>
      <c r="S541" s="26">
        <v>59</v>
      </c>
      <c r="W541" s="120">
        <v>243.51499000000007</v>
      </c>
      <c r="X541" s="120">
        <v>257.3</v>
      </c>
      <c r="AA541" s="91">
        <v>59.8</v>
      </c>
      <c r="AB541" s="91">
        <v>68.900000000000006</v>
      </c>
      <c r="AC541" s="91">
        <f t="shared" si="63"/>
        <v>70.311000000000007</v>
      </c>
      <c r="AF541" s="105">
        <v>57.4</v>
      </c>
      <c r="AG541" s="138">
        <v>2059</v>
      </c>
      <c r="AH541" s="78">
        <v>52.9</v>
      </c>
      <c r="AI541" s="97">
        <v>52.9</v>
      </c>
      <c r="AJ541" s="79">
        <v>67</v>
      </c>
      <c r="AK541" s="79">
        <v>67</v>
      </c>
      <c r="AM541" s="14"/>
      <c r="AW541" s="50">
        <v>1980</v>
      </c>
    </row>
    <row r="542" spans="1:49" ht="10.15" customHeight="1" x14ac:dyDescent="0.2">
      <c r="A542" s="24">
        <v>42421</v>
      </c>
      <c r="B542" s="54">
        <f t="shared" si="55"/>
        <v>2016</v>
      </c>
      <c r="D542" s="17">
        <v>64.8</v>
      </c>
      <c r="E542" s="32">
        <v>36.5</v>
      </c>
      <c r="F542" s="34">
        <v>4125</v>
      </c>
      <c r="G542" s="34">
        <f t="shared" si="56"/>
        <v>124.02</v>
      </c>
      <c r="H542" s="34">
        <v>153.80000000000001</v>
      </c>
      <c r="I542" s="6">
        <v>127000</v>
      </c>
      <c r="J542" s="6">
        <v>120</v>
      </c>
      <c r="K542" s="106"/>
      <c r="L542" s="96">
        <v>58.1</v>
      </c>
      <c r="M542" s="80">
        <v>2195</v>
      </c>
      <c r="N542" s="145">
        <f t="shared" si="57"/>
        <v>59.09</v>
      </c>
      <c r="O542" s="3">
        <v>53.4</v>
      </c>
      <c r="S542" s="26">
        <v>59</v>
      </c>
      <c r="W542" s="120">
        <v>245.70133999999999</v>
      </c>
      <c r="X542" s="120">
        <v>257.3</v>
      </c>
      <c r="AA542" s="91">
        <v>60.2</v>
      </c>
      <c r="AB542" s="91">
        <v>68.900000000000006</v>
      </c>
      <c r="AC542" s="91">
        <f t="shared" si="63"/>
        <v>70.311000000000007</v>
      </c>
      <c r="AF542" s="105">
        <v>57.4</v>
      </c>
      <c r="AG542" s="138">
        <v>2059</v>
      </c>
      <c r="AH542" s="78">
        <v>51.9</v>
      </c>
      <c r="AI542" s="97">
        <v>51.9</v>
      </c>
      <c r="AJ542" s="79">
        <v>67</v>
      </c>
      <c r="AK542" s="79">
        <v>67</v>
      </c>
      <c r="AM542" s="14"/>
      <c r="AW542" s="50">
        <v>1980</v>
      </c>
    </row>
    <row r="543" spans="1:49" ht="10.15" customHeight="1" x14ac:dyDescent="0.2">
      <c r="A543" s="24">
        <v>42422</v>
      </c>
      <c r="B543" s="54">
        <f t="shared" si="55"/>
        <v>2016</v>
      </c>
      <c r="D543" s="17">
        <v>64.8</v>
      </c>
      <c r="E543" s="32">
        <v>36.5</v>
      </c>
      <c r="F543" s="34">
        <v>4125</v>
      </c>
      <c r="G543" s="34">
        <f t="shared" si="56"/>
        <v>124.02</v>
      </c>
      <c r="H543" s="34">
        <v>146.69999999999999</v>
      </c>
      <c r="I543" s="6">
        <v>127000</v>
      </c>
      <c r="J543" s="105">
        <v>117</v>
      </c>
      <c r="K543" s="106" t="s">
        <v>102</v>
      </c>
      <c r="L543" s="96">
        <v>58.1</v>
      </c>
      <c r="M543" s="80">
        <v>2195</v>
      </c>
      <c r="N543" s="145">
        <f t="shared" si="57"/>
        <v>59.09</v>
      </c>
      <c r="O543" s="3">
        <v>53.9</v>
      </c>
      <c r="S543" s="26">
        <v>59</v>
      </c>
      <c r="W543" s="120">
        <v>246.02630999999994</v>
      </c>
      <c r="X543" s="120">
        <v>257.3</v>
      </c>
      <c r="Y543" s="136"/>
      <c r="AA543" s="91">
        <v>59.1</v>
      </c>
      <c r="AB543" s="91">
        <v>68.900000000000006</v>
      </c>
      <c r="AC543" s="91">
        <f t="shared" si="63"/>
        <v>70.311000000000007</v>
      </c>
      <c r="AF543" s="105">
        <v>57.4</v>
      </c>
      <c r="AG543" s="138">
        <v>2059</v>
      </c>
      <c r="AH543" s="78">
        <v>51.9</v>
      </c>
      <c r="AI543" s="97">
        <v>51.9</v>
      </c>
      <c r="AJ543" s="79">
        <v>67</v>
      </c>
      <c r="AK543" s="79">
        <v>67</v>
      </c>
      <c r="AM543" s="14"/>
      <c r="AW543" s="50">
        <v>1980</v>
      </c>
    </row>
    <row r="544" spans="1:49" ht="10.15" customHeight="1" x14ac:dyDescent="0.2">
      <c r="A544" s="24">
        <v>42423</v>
      </c>
      <c r="B544" s="54">
        <f t="shared" si="55"/>
        <v>2016</v>
      </c>
      <c r="D544" s="17">
        <v>64.8</v>
      </c>
      <c r="E544" s="32">
        <v>36.5</v>
      </c>
      <c r="F544" s="34">
        <v>4125</v>
      </c>
      <c r="G544" s="34">
        <f t="shared" si="56"/>
        <v>124.02</v>
      </c>
      <c r="H544" s="34">
        <v>148</v>
      </c>
      <c r="I544" s="6">
        <v>127000</v>
      </c>
      <c r="J544" s="105">
        <v>117</v>
      </c>
      <c r="K544" s="106" t="s">
        <v>102</v>
      </c>
      <c r="L544" s="96">
        <v>58.1</v>
      </c>
      <c r="M544" s="80">
        <v>2195</v>
      </c>
      <c r="N544" s="145">
        <f t="shared" si="57"/>
        <v>59.09</v>
      </c>
      <c r="O544" s="3">
        <v>53.9</v>
      </c>
      <c r="S544" s="26">
        <v>59</v>
      </c>
      <c r="W544" s="120">
        <v>243.0258500000001</v>
      </c>
      <c r="X544" s="120">
        <v>257.3</v>
      </c>
      <c r="Y544" s="136"/>
      <c r="AA544" s="91">
        <v>60</v>
      </c>
      <c r="AB544" s="91">
        <v>68.900000000000006</v>
      </c>
      <c r="AC544" s="91">
        <f t="shared" si="63"/>
        <v>70.311000000000007</v>
      </c>
      <c r="AF544" s="105">
        <v>57.4</v>
      </c>
      <c r="AG544" s="138">
        <v>2059</v>
      </c>
      <c r="AH544" s="78">
        <v>52</v>
      </c>
      <c r="AI544" s="97">
        <v>52</v>
      </c>
      <c r="AJ544" s="79">
        <v>67</v>
      </c>
      <c r="AK544" s="79">
        <v>67</v>
      </c>
      <c r="AM544" s="14"/>
      <c r="AW544" s="50">
        <v>1980</v>
      </c>
    </row>
    <row r="545" spans="1:49" ht="10.15" customHeight="1" x14ac:dyDescent="0.2">
      <c r="A545" s="24">
        <v>42424</v>
      </c>
      <c r="B545" s="54">
        <f t="shared" si="55"/>
        <v>2016</v>
      </c>
      <c r="D545" s="17">
        <v>64.8</v>
      </c>
      <c r="E545" s="32">
        <v>36.5</v>
      </c>
      <c r="F545" s="34">
        <v>4125</v>
      </c>
      <c r="G545" s="34">
        <f t="shared" si="56"/>
        <v>124.02</v>
      </c>
      <c r="H545" s="34">
        <v>148.6</v>
      </c>
      <c r="I545" s="6">
        <v>127000</v>
      </c>
      <c r="J545" s="105">
        <v>117</v>
      </c>
      <c r="K545" s="106" t="s">
        <v>102</v>
      </c>
      <c r="L545" s="96">
        <v>58.1</v>
      </c>
      <c r="M545" s="80">
        <v>2195</v>
      </c>
      <c r="N545" s="145">
        <f t="shared" si="57"/>
        <v>59.09</v>
      </c>
      <c r="O545" s="3">
        <v>54.2</v>
      </c>
      <c r="S545" s="26">
        <v>59</v>
      </c>
      <c r="W545" s="120">
        <v>240.35084000000009</v>
      </c>
      <c r="X545" s="120">
        <v>257.3</v>
      </c>
      <c r="Y545" s="136"/>
      <c r="AA545" s="91">
        <v>59.7</v>
      </c>
      <c r="AB545" s="91">
        <v>68.900000000000006</v>
      </c>
      <c r="AC545" s="91">
        <f t="shared" si="63"/>
        <v>70.311000000000007</v>
      </c>
      <c r="AF545" s="105">
        <v>57.4</v>
      </c>
      <c r="AG545" s="138">
        <v>2059</v>
      </c>
      <c r="AH545" s="78">
        <v>52.3</v>
      </c>
      <c r="AI545" s="97">
        <v>52.3</v>
      </c>
      <c r="AJ545" s="79">
        <v>67</v>
      </c>
      <c r="AK545" s="79">
        <v>67</v>
      </c>
      <c r="AM545" s="14"/>
      <c r="AW545" s="50">
        <v>1980</v>
      </c>
    </row>
    <row r="546" spans="1:49" ht="10.15" customHeight="1" x14ac:dyDescent="0.2">
      <c r="A546" s="24">
        <v>42425</v>
      </c>
      <c r="B546" s="54">
        <f t="shared" si="55"/>
        <v>2016</v>
      </c>
      <c r="D546" s="17">
        <v>64.8</v>
      </c>
      <c r="E546" s="32">
        <v>36.5</v>
      </c>
      <c r="F546" s="34">
        <v>4125</v>
      </c>
      <c r="G546" s="34">
        <f t="shared" si="56"/>
        <v>124.02</v>
      </c>
      <c r="H546" s="34">
        <v>145.80000000000001</v>
      </c>
      <c r="I546" s="6">
        <v>127000</v>
      </c>
      <c r="J546" s="105">
        <v>117</v>
      </c>
      <c r="K546" s="106" t="s">
        <v>102</v>
      </c>
      <c r="L546" s="96">
        <v>58.1</v>
      </c>
      <c r="M546" s="80">
        <v>2195</v>
      </c>
      <c r="N546" s="145">
        <f t="shared" si="57"/>
        <v>59.09</v>
      </c>
      <c r="O546" s="3">
        <v>59.4</v>
      </c>
      <c r="S546" s="26">
        <v>59</v>
      </c>
      <c r="W546" s="120">
        <v>239.12312000000011</v>
      </c>
      <c r="X546" s="120">
        <v>257.3</v>
      </c>
      <c r="Y546" s="136"/>
      <c r="AA546" s="91">
        <v>60.6</v>
      </c>
      <c r="AB546" s="91">
        <v>68.900000000000006</v>
      </c>
      <c r="AC546" s="91">
        <f t="shared" si="63"/>
        <v>70.311000000000007</v>
      </c>
      <c r="AF546" s="105">
        <v>57.4</v>
      </c>
      <c r="AG546" s="138">
        <v>2059</v>
      </c>
      <c r="AH546" s="78">
        <v>56.6</v>
      </c>
      <c r="AI546" s="97">
        <v>56.6</v>
      </c>
      <c r="AJ546" s="79">
        <v>67</v>
      </c>
      <c r="AK546" s="79">
        <v>67</v>
      </c>
      <c r="AM546" s="14"/>
      <c r="AW546" s="50">
        <v>1980</v>
      </c>
    </row>
    <row r="547" spans="1:49" ht="10.15" customHeight="1" x14ac:dyDescent="0.2">
      <c r="A547" s="24">
        <v>42426</v>
      </c>
      <c r="B547" s="54">
        <f t="shared" si="55"/>
        <v>2016</v>
      </c>
      <c r="C547" s="56">
        <v>42430</v>
      </c>
      <c r="D547" s="17">
        <v>64.8</v>
      </c>
      <c r="E547" s="32">
        <v>36.5</v>
      </c>
      <c r="F547" s="34">
        <v>4125</v>
      </c>
      <c r="G547" s="34">
        <f t="shared" si="56"/>
        <v>124.02</v>
      </c>
      <c r="H547" s="34">
        <v>147.5</v>
      </c>
      <c r="I547" s="6">
        <v>127000</v>
      </c>
      <c r="J547" s="105">
        <v>117</v>
      </c>
      <c r="K547" s="106" t="s">
        <v>102</v>
      </c>
      <c r="L547" s="96">
        <v>58.1</v>
      </c>
      <c r="M547" s="80">
        <v>2195</v>
      </c>
      <c r="N547" s="145">
        <f t="shared" si="57"/>
        <v>59.09</v>
      </c>
      <c r="O547" s="3">
        <v>60</v>
      </c>
      <c r="S547" s="26">
        <v>59</v>
      </c>
      <c r="W547" s="120">
        <v>244.95260000000007</v>
      </c>
      <c r="X547" s="120">
        <v>257.3</v>
      </c>
      <c r="Y547" s="136"/>
      <c r="AA547" s="91">
        <v>60.6</v>
      </c>
      <c r="AB547" s="91">
        <v>68.900000000000006</v>
      </c>
      <c r="AC547" s="91">
        <f t="shared" si="63"/>
        <v>70.311000000000007</v>
      </c>
      <c r="AF547" s="105">
        <v>57.4</v>
      </c>
      <c r="AG547" s="138">
        <v>2059</v>
      </c>
      <c r="AH547" s="78">
        <v>57.5</v>
      </c>
      <c r="AI547" s="97">
        <v>57.5</v>
      </c>
      <c r="AJ547" s="79">
        <v>67</v>
      </c>
      <c r="AK547" s="79">
        <v>67</v>
      </c>
      <c r="AM547" s="14"/>
      <c r="AW547" s="50">
        <v>1980</v>
      </c>
    </row>
    <row r="548" spans="1:49" ht="10.15" customHeight="1" x14ac:dyDescent="0.2">
      <c r="A548" s="24">
        <v>42427</v>
      </c>
      <c r="B548" s="54">
        <f t="shared" si="55"/>
        <v>2016</v>
      </c>
      <c r="D548" s="17">
        <v>64.8</v>
      </c>
      <c r="E548" s="32">
        <v>36.5</v>
      </c>
      <c r="F548" s="34">
        <v>4125</v>
      </c>
      <c r="G548" s="34">
        <f t="shared" si="56"/>
        <v>124.02</v>
      </c>
      <c r="H548" s="34">
        <v>148.39999999999998</v>
      </c>
      <c r="I548" s="6">
        <v>127000</v>
      </c>
      <c r="J548" s="105">
        <v>117</v>
      </c>
      <c r="K548" s="106" t="s">
        <v>102</v>
      </c>
      <c r="L548" s="96">
        <v>58.1</v>
      </c>
      <c r="M548" s="80">
        <v>2195</v>
      </c>
      <c r="N548" s="145">
        <f t="shared" si="57"/>
        <v>59.09</v>
      </c>
      <c r="O548" s="3">
        <v>60.3</v>
      </c>
      <c r="S548" s="26">
        <v>59</v>
      </c>
      <c r="W548" s="120">
        <v>241.10231999999999</v>
      </c>
      <c r="X548" s="120">
        <v>257.3</v>
      </c>
      <c r="Y548" s="136"/>
      <c r="AA548" s="91">
        <v>59.3</v>
      </c>
      <c r="AB548" s="91">
        <v>68.900000000000006</v>
      </c>
      <c r="AC548" s="91">
        <f t="shared" si="63"/>
        <v>70.311000000000007</v>
      </c>
      <c r="AF548" s="105">
        <v>57.4</v>
      </c>
      <c r="AG548" s="138">
        <v>2059</v>
      </c>
      <c r="AH548" s="78">
        <v>57.7</v>
      </c>
      <c r="AI548" s="97">
        <v>57.7</v>
      </c>
      <c r="AJ548" s="79">
        <v>67</v>
      </c>
      <c r="AK548" s="79">
        <v>67</v>
      </c>
      <c r="AM548" s="14"/>
      <c r="AW548" s="50">
        <v>1980</v>
      </c>
    </row>
    <row r="549" spans="1:49" ht="10.15" customHeight="1" x14ac:dyDescent="0.2">
      <c r="A549" s="24">
        <v>42428</v>
      </c>
      <c r="B549" s="54">
        <f t="shared" si="55"/>
        <v>2016</v>
      </c>
      <c r="D549" s="17">
        <v>64.8</v>
      </c>
      <c r="E549" s="32">
        <v>36.5</v>
      </c>
      <c r="F549" s="34">
        <v>4125</v>
      </c>
      <c r="G549" s="34">
        <f t="shared" si="56"/>
        <v>124.02</v>
      </c>
      <c r="H549" s="34">
        <v>147.39999999999998</v>
      </c>
      <c r="I549" s="6">
        <v>127000</v>
      </c>
      <c r="J549" s="105">
        <v>117</v>
      </c>
      <c r="K549" s="106" t="s">
        <v>102</v>
      </c>
      <c r="L549" s="96">
        <v>58.1</v>
      </c>
      <c r="M549" s="80">
        <v>2195</v>
      </c>
      <c r="N549" s="145">
        <f t="shared" si="57"/>
        <v>59.09</v>
      </c>
      <c r="O549" s="3">
        <v>61.4</v>
      </c>
      <c r="S549" s="26">
        <v>59</v>
      </c>
      <c r="W549" s="120">
        <v>242.29839999999999</v>
      </c>
      <c r="X549" s="120">
        <v>258.89999999999998</v>
      </c>
      <c r="AA549" s="91">
        <v>59.2</v>
      </c>
      <c r="AB549" s="91">
        <v>68.900000000000006</v>
      </c>
      <c r="AC549" s="91">
        <f t="shared" si="63"/>
        <v>70.311000000000007</v>
      </c>
      <c r="AF549" s="105">
        <v>57.4</v>
      </c>
      <c r="AG549" s="138">
        <v>2059</v>
      </c>
      <c r="AH549" s="78">
        <v>58.8</v>
      </c>
      <c r="AI549" s="97">
        <v>58.8</v>
      </c>
      <c r="AJ549" s="79">
        <v>67</v>
      </c>
      <c r="AK549" s="79">
        <v>67</v>
      </c>
      <c r="AM549" s="14"/>
      <c r="AW549" s="50">
        <v>1980</v>
      </c>
    </row>
    <row r="550" spans="1:49" ht="10.15" customHeight="1" x14ac:dyDescent="0.2">
      <c r="A550" s="24">
        <v>42429</v>
      </c>
      <c r="B550" s="54">
        <f t="shared" si="55"/>
        <v>2016</v>
      </c>
      <c r="D550" s="17">
        <v>64.8</v>
      </c>
      <c r="E550" s="32">
        <v>36.5</v>
      </c>
      <c r="F550" s="34">
        <v>4125</v>
      </c>
      <c r="G550" s="34">
        <f t="shared" si="56"/>
        <v>124.02</v>
      </c>
      <c r="H550" s="34">
        <v>147.39999999999998</v>
      </c>
      <c r="I550" s="6">
        <v>127000</v>
      </c>
      <c r="J550" s="105">
        <v>117</v>
      </c>
      <c r="K550" s="106" t="s">
        <v>174</v>
      </c>
      <c r="L550" s="96">
        <v>58.1</v>
      </c>
      <c r="M550" s="80">
        <v>2195</v>
      </c>
      <c r="N550" s="145">
        <f t="shared" si="57"/>
        <v>59.09</v>
      </c>
      <c r="O550" s="3">
        <v>59</v>
      </c>
      <c r="S550" s="26">
        <v>59</v>
      </c>
      <c r="W550" s="120">
        <v>240.21133999999992</v>
      </c>
      <c r="X550" s="120">
        <v>258.89999999999998</v>
      </c>
      <c r="AA550" s="91">
        <v>59.5</v>
      </c>
      <c r="AB550" s="91">
        <v>68.900000000000006</v>
      </c>
      <c r="AC550" s="91">
        <f t="shared" si="63"/>
        <v>70.311000000000007</v>
      </c>
      <c r="AF550" s="105">
        <v>57.4</v>
      </c>
      <c r="AG550" s="138">
        <v>2059</v>
      </c>
      <c r="AH550" s="78">
        <v>57.2</v>
      </c>
      <c r="AI550" s="97">
        <v>57.2</v>
      </c>
      <c r="AJ550" s="79">
        <v>67</v>
      </c>
      <c r="AK550" s="79">
        <v>67</v>
      </c>
      <c r="AM550" s="14"/>
      <c r="AW550" s="50">
        <v>1980</v>
      </c>
    </row>
    <row r="551" spans="1:49" ht="10.15" customHeight="1" x14ac:dyDescent="0.2">
      <c r="A551" s="24">
        <v>42430</v>
      </c>
      <c r="B551" s="54">
        <f t="shared" si="55"/>
        <v>2016</v>
      </c>
      <c r="D551" s="17">
        <v>64.8</v>
      </c>
      <c r="E551" s="32">
        <v>36</v>
      </c>
      <c r="F551" s="34">
        <v>4104</v>
      </c>
      <c r="G551" s="34">
        <f t="shared" si="56"/>
        <v>124.02</v>
      </c>
      <c r="H551" s="34">
        <v>146.9</v>
      </c>
      <c r="I551" s="6">
        <v>128000</v>
      </c>
      <c r="J551" s="6">
        <v>122</v>
      </c>
      <c r="L551" s="96">
        <v>58.1</v>
      </c>
      <c r="M551" s="80">
        <v>2195</v>
      </c>
      <c r="N551" s="145">
        <f t="shared" si="57"/>
        <v>59.09</v>
      </c>
      <c r="O551" s="3">
        <v>58.4</v>
      </c>
      <c r="S551" s="26">
        <v>59</v>
      </c>
      <c r="W551" s="120">
        <v>240.35828000000006</v>
      </c>
      <c r="X551" s="120">
        <v>258.60000000000002</v>
      </c>
      <c r="AA551" s="91">
        <v>61.6</v>
      </c>
      <c r="AB551" s="94">
        <v>68</v>
      </c>
      <c r="AC551" s="94">
        <f t="shared" si="63"/>
        <v>69.411000000000001</v>
      </c>
      <c r="AE551" s="110" t="s">
        <v>101</v>
      </c>
      <c r="AF551" s="105">
        <v>54.2</v>
      </c>
      <c r="AG551" s="138">
        <v>2059</v>
      </c>
      <c r="AH551" s="78">
        <v>54.6</v>
      </c>
      <c r="AI551" s="97">
        <v>54.6</v>
      </c>
      <c r="AJ551" s="79">
        <v>66</v>
      </c>
      <c r="AK551" s="79">
        <v>66</v>
      </c>
      <c r="AM551" s="14"/>
      <c r="AW551" s="50">
        <v>1980</v>
      </c>
    </row>
    <row r="552" spans="1:49" ht="10.15" customHeight="1" x14ac:dyDescent="0.2">
      <c r="A552" s="24">
        <v>42431</v>
      </c>
      <c r="B552" s="54">
        <f t="shared" si="55"/>
        <v>2016</v>
      </c>
      <c r="D552" s="17">
        <v>64.8</v>
      </c>
      <c r="E552" s="32">
        <v>36</v>
      </c>
      <c r="F552" s="34">
        <v>4104</v>
      </c>
      <c r="G552" s="34">
        <f t="shared" si="56"/>
        <v>124.02</v>
      </c>
      <c r="H552" s="34">
        <v>134.4</v>
      </c>
      <c r="I552" s="6">
        <v>128000</v>
      </c>
      <c r="J552" s="6">
        <v>122</v>
      </c>
      <c r="L552" s="96">
        <v>58.1</v>
      </c>
      <c r="M552" s="80">
        <v>2195</v>
      </c>
      <c r="N552" s="145">
        <f t="shared" si="57"/>
        <v>59.09</v>
      </c>
      <c r="O552" s="3">
        <v>59.4</v>
      </c>
      <c r="S552" s="26">
        <v>59</v>
      </c>
      <c r="W552" s="120">
        <v>239.40856999999997</v>
      </c>
      <c r="X552" s="120">
        <v>258.60000000000002</v>
      </c>
      <c r="AA552" s="91">
        <v>60.1</v>
      </c>
      <c r="AB552" s="94">
        <v>68</v>
      </c>
      <c r="AC552" s="94">
        <f t="shared" si="63"/>
        <v>69.411000000000001</v>
      </c>
      <c r="AE552" s="110" t="s">
        <v>101</v>
      </c>
      <c r="AF552" s="105">
        <v>54.2</v>
      </c>
      <c r="AG552" s="138">
        <v>2059</v>
      </c>
      <c r="AH552" s="78">
        <v>55.5</v>
      </c>
      <c r="AI552" s="97">
        <v>55.5</v>
      </c>
      <c r="AJ552" s="79">
        <v>66</v>
      </c>
      <c r="AK552" s="79">
        <v>66</v>
      </c>
      <c r="AM552" s="14"/>
      <c r="AW552" s="50">
        <v>1980</v>
      </c>
    </row>
    <row r="553" spans="1:49" ht="10.15" customHeight="1" x14ac:dyDescent="0.2">
      <c r="A553" s="24">
        <v>42432</v>
      </c>
      <c r="B553" s="54">
        <f t="shared" si="55"/>
        <v>2016</v>
      </c>
      <c r="D553" s="17">
        <v>64.8</v>
      </c>
      <c r="E553" s="32">
        <v>36</v>
      </c>
      <c r="F553" s="34">
        <v>4104</v>
      </c>
      <c r="G553" s="34">
        <f t="shared" si="56"/>
        <v>124.02</v>
      </c>
      <c r="H553" s="34">
        <v>131.30000000000001</v>
      </c>
      <c r="I553" s="6">
        <v>128000</v>
      </c>
      <c r="J553" s="6">
        <v>122</v>
      </c>
      <c r="L553" s="96">
        <v>58.1</v>
      </c>
      <c r="M553" s="80">
        <v>2195</v>
      </c>
      <c r="N553" s="145">
        <f t="shared" si="57"/>
        <v>59.09</v>
      </c>
      <c r="O553" s="3">
        <v>63.9</v>
      </c>
      <c r="S553" s="26">
        <v>59</v>
      </c>
      <c r="W553" s="120">
        <v>240.14161999999985</v>
      </c>
      <c r="X553" s="120">
        <v>258.60000000000002</v>
      </c>
      <c r="AA553" s="91">
        <v>59.7</v>
      </c>
      <c r="AB553" s="94">
        <v>68</v>
      </c>
      <c r="AC553" s="94">
        <f t="shared" si="63"/>
        <v>69.411000000000001</v>
      </c>
      <c r="AE553" s="110" t="s">
        <v>101</v>
      </c>
      <c r="AF553" s="105">
        <v>54.2</v>
      </c>
      <c r="AG553" s="138">
        <v>2059</v>
      </c>
      <c r="AH553" s="78">
        <v>61.2</v>
      </c>
      <c r="AI553" s="97">
        <v>61.2</v>
      </c>
      <c r="AJ553" s="79">
        <v>66</v>
      </c>
      <c r="AK553" s="79">
        <v>66</v>
      </c>
      <c r="AM553" s="14"/>
      <c r="AW553" s="50">
        <v>1980</v>
      </c>
    </row>
    <row r="554" spans="1:49" ht="10.15" customHeight="1" x14ac:dyDescent="0.2">
      <c r="A554" s="24">
        <v>42433</v>
      </c>
      <c r="B554" s="54">
        <f t="shared" si="55"/>
        <v>2016</v>
      </c>
      <c r="D554" s="17">
        <v>64.8</v>
      </c>
      <c r="E554" s="32">
        <v>36</v>
      </c>
      <c r="F554" s="34">
        <v>4104</v>
      </c>
      <c r="G554" s="34">
        <f t="shared" si="56"/>
        <v>124.02</v>
      </c>
      <c r="H554" s="34">
        <v>133.9</v>
      </c>
      <c r="I554" s="6">
        <v>128000</v>
      </c>
      <c r="J554" s="6">
        <v>122</v>
      </c>
      <c r="L554" s="96">
        <v>58.1</v>
      </c>
      <c r="M554" s="80">
        <v>2195</v>
      </c>
      <c r="N554" s="145">
        <f t="shared" si="57"/>
        <v>59.09</v>
      </c>
      <c r="O554" s="3">
        <v>63.8</v>
      </c>
      <c r="S554" s="26">
        <v>59</v>
      </c>
      <c r="W554" s="120">
        <v>241.09375</v>
      </c>
      <c r="X554" s="120">
        <v>258.60000000000002</v>
      </c>
      <c r="AA554" s="91">
        <v>58.4</v>
      </c>
      <c r="AB554" s="94">
        <v>68</v>
      </c>
      <c r="AC554" s="94">
        <f t="shared" si="63"/>
        <v>69.411000000000001</v>
      </c>
      <c r="AE554" s="110" t="s">
        <v>101</v>
      </c>
      <c r="AF554" s="105">
        <v>54.2</v>
      </c>
      <c r="AG554" s="138">
        <v>2059</v>
      </c>
      <c r="AH554" s="78">
        <v>59.7</v>
      </c>
      <c r="AI554" s="97">
        <v>59.7</v>
      </c>
      <c r="AJ554" s="79">
        <v>66</v>
      </c>
      <c r="AK554" s="79">
        <v>66</v>
      </c>
      <c r="AM554" s="14"/>
      <c r="AW554" s="50">
        <v>1980</v>
      </c>
    </row>
    <row r="555" spans="1:49" ht="10.15" customHeight="1" x14ac:dyDescent="0.2">
      <c r="A555" s="24">
        <v>42434</v>
      </c>
      <c r="B555" s="54">
        <f t="shared" si="55"/>
        <v>2016</v>
      </c>
      <c r="D555" s="17">
        <v>64.8</v>
      </c>
      <c r="E555" s="32">
        <v>36</v>
      </c>
      <c r="F555" s="34">
        <v>4104</v>
      </c>
      <c r="G555" s="34">
        <f t="shared" si="56"/>
        <v>124.02</v>
      </c>
      <c r="H555" s="34">
        <v>133.69999999999999</v>
      </c>
      <c r="I555" s="6">
        <v>128000</v>
      </c>
      <c r="J555" s="6">
        <v>122</v>
      </c>
      <c r="L555" s="96">
        <v>58.1</v>
      </c>
      <c r="M555" s="80">
        <v>2195</v>
      </c>
      <c r="N555" s="145">
        <f t="shared" si="57"/>
        <v>59.09</v>
      </c>
      <c r="O555" s="3">
        <v>61.9</v>
      </c>
      <c r="S555" s="26">
        <v>59</v>
      </c>
      <c r="W555" s="120">
        <v>241.21324999999993</v>
      </c>
      <c r="X555" s="120">
        <v>258.60000000000002</v>
      </c>
      <c r="AA555" s="91">
        <v>58.4</v>
      </c>
      <c r="AB555" s="94">
        <v>68</v>
      </c>
      <c r="AC555" s="94">
        <f t="shared" si="63"/>
        <v>69.411000000000001</v>
      </c>
      <c r="AE555" s="110" t="s">
        <v>101</v>
      </c>
      <c r="AF555" s="105">
        <v>54.2</v>
      </c>
      <c r="AG555" s="138">
        <v>2059</v>
      </c>
      <c r="AH555" s="78">
        <v>58.3</v>
      </c>
      <c r="AI555" s="97">
        <v>58.3</v>
      </c>
      <c r="AJ555" s="79">
        <v>66</v>
      </c>
      <c r="AK555" s="79">
        <v>66</v>
      </c>
      <c r="AM555" s="14"/>
      <c r="AW555" s="50">
        <v>1980</v>
      </c>
    </row>
    <row r="556" spans="1:49" ht="10.15" customHeight="1" x14ac:dyDescent="0.2">
      <c r="A556" s="24">
        <v>42435</v>
      </c>
      <c r="B556" s="54">
        <f t="shared" si="55"/>
        <v>2016</v>
      </c>
      <c r="D556" s="17">
        <v>64.8</v>
      </c>
      <c r="E556" s="32">
        <v>36</v>
      </c>
      <c r="F556" s="34">
        <v>4104</v>
      </c>
      <c r="G556" s="34">
        <f t="shared" si="56"/>
        <v>124.02</v>
      </c>
      <c r="H556" s="34">
        <v>130.80000000000001</v>
      </c>
      <c r="I556" s="6">
        <v>128000</v>
      </c>
      <c r="J556" s="6">
        <v>122</v>
      </c>
      <c r="L556" s="96">
        <v>58.1</v>
      </c>
      <c r="M556" s="80">
        <v>2195</v>
      </c>
      <c r="N556" s="145">
        <f t="shared" si="57"/>
        <v>59.09</v>
      </c>
      <c r="O556" s="3">
        <v>58.1</v>
      </c>
      <c r="S556" s="26">
        <v>59</v>
      </c>
      <c r="W556" s="120">
        <v>241.67841999999999</v>
      </c>
      <c r="X556" s="120">
        <v>258.60000000000002</v>
      </c>
      <c r="AA556" s="91">
        <v>57.9</v>
      </c>
      <c r="AB556" s="94">
        <v>68</v>
      </c>
      <c r="AC556" s="94">
        <f t="shared" si="63"/>
        <v>69.411000000000001</v>
      </c>
      <c r="AE556" s="110" t="s">
        <v>101</v>
      </c>
      <c r="AF556" s="105">
        <v>54.2</v>
      </c>
      <c r="AG556" s="138">
        <v>2059</v>
      </c>
      <c r="AH556" s="78">
        <v>55.6</v>
      </c>
      <c r="AI556" s="97">
        <v>55.6</v>
      </c>
      <c r="AJ556" s="79">
        <v>66</v>
      </c>
      <c r="AK556" s="79">
        <v>66</v>
      </c>
      <c r="AM556" s="14"/>
      <c r="AW556" s="50">
        <v>1980</v>
      </c>
    </row>
    <row r="557" spans="1:49" ht="10.15" customHeight="1" x14ac:dyDescent="0.2">
      <c r="A557" s="24">
        <v>42436</v>
      </c>
      <c r="B557" s="54">
        <f t="shared" si="55"/>
        <v>2016</v>
      </c>
      <c r="D557" s="17">
        <v>64.8</v>
      </c>
      <c r="E557" s="32">
        <v>36</v>
      </c>
      <c r="F557" s="34">
        <v>4104</v>
      </c>
      <c r="G557" s="34">
        <f t="shared" si="56"/>
        <v>124.02</v>
      </c>
      <c r="H557" s="34">
        <v>145.20000000000002</v>
      </c>
      <c r="I557" s="6">
        <v>128000</v>
      </c>
      <c r="J557" s="6">
        <v>122</v>
      </c>
      <c r="L557" s="96">
        <v>58.1</v>
      </c>
      <c r="M557" s="80">
        <v>2195</v>
      </c>
      <c r="N557" s="145">
        <f t="shared" si="57"/>
        <v>59.09</v>
      </c>
      <c r="O557" s="3">
        <v>56.4</v>
      </c>
      <c r="S557" s="26">
        <v>59</v>
      </c>
      <c r="W557" s="120">
        <v>241.33384999999998</v>
      </c>
      <c r="X557" s="111">
        <v>243</v>
      </c>
      <c r="Y557" s="136" t="s">
        <v>153</v>
      </c>
      <c r="AA557" s="91">
        <v>56.8</v>
      </c>
      <c r="AB557" s="94">
        <v>66</v>
      </c>
      <c r="AC557" s="94">
        <f>AB557+$AC$1</f>
        <v>67.411000000000001</v>
      </c>
      <c r="AD557" s="94"/>
      <c r="AE557" s="148" t="s">
        <v>170</v>
      </c>
      <c r="AF557" s="105">
        <v>54.2</v>
      </c>
      <c r="AG557" s="138">
        <v>2059</v>
      </c>
      <c r="AH557" s="78">
        <v>53.9</v>
      </c>
      <c r="AI557" s="97">
        <v>53.9</v>
      </c>
      <c r="AJ557" s="79">
        <v>66</v>
      </c>
      <c r="AK557" s="79">
        <v>66</v>
      </c>
      <c r="AM557" s="14"/>
      <c r="AW557" s="50">
        <v>1980</v>
      </c>
    </row>
    <row r="558" spans="1:49" ht="10.15" customHeight="1" x14ac:dyDescent="0.2">
      <c r="A558" s="24">
        <v>42437</v>
      </c>
      <c r="B558" s="54">
        <f t="shared" ref="B558:B581" si="64">YEAR(A558)</f>
        <v>2016</v>
      </c>
      <c r="D558" s="17">
        <v>64.8</v>
      </c>
      <c r="E558" s="32">
        <v>36</v>
      </c>
      <c r="F558" s="34">
        <v>4104</v>
      </c>
      <c r="G558" s="34">
        <f t="shared" si="56"/>
        <v>124.02</v>
      </c>
      <c r="H558" s="34">
        <v>144.5</v>
      </c>
      <c r="I558" s="6">
        <v>128000</v>
      </c>
      <c r="J558" s="6">
        <v>122</v>
      </c>
      <c r="L558" s="96">
        <v>58.1</v>
      </c>
      <c r="M558" s="80">
        <v>2195</v>
      </c>
      <c r="N558" s="145">
        <f t="shared" si="57"/>
        <v>59.09</v>
      </c>
      <c r="O558" s="3">
        <v>55.4</v>
      </c>
      <c r="S558" s="26">
        <v>59</v>
      </c>
      <c r="W558" s="120">
        <v>238.26922000000008</v>
      </c>
      <c r="X558" s="111">
        <v>243</v>
      </c>
      <c r="Y558" s="136" t="s">
        <v>154</v>
      </c>
      <c r="AA558" s="91">
        <v>56.9</v>
      </c>
      <c r="AB558" s="94">
        <v>66</v>
      </c>
      <c r="AC558" s="94">
        <f>AB558+$AC$1</f>
        <v>67.411000000000001</v>
      </c>
      <c r="AD558" s="94"/>
      <c r="AE558" s="148" t="s">
        <v>170</v>
      </c>
      <c r="AF558" s="105">
        <v>54.2</v>
      </c>
      <c r="AG558" s="138">
        <v>2059</v>
      </c>
      <c r="AH558" s="78">
        <v>53.6</v>
      </c>
      <c r="AI558" s="97">
        <v>53.6</v>
      </c>
      <c r="AJ558" s="79">
        <v>66</v>
      </c>
      <c r="AK558" s="79">
        <v>66</v>
      </c>
      <c r="AM558" s="14"/>
      <c r="AW558" s="50">
        <v>1980</v>
      </c>
    </row>
    <row r="559" spans="1:49" ht="10.15" customHeight="1" x14ac:dyDescent="0.2">
      <c r="A559" s="24">
        <v>42438</v>
      </c>
      <c r="B559" s="54">
        <f t="shared" si="64"/>
        <v>2016</v>
      </c>
      <c r="D559" s="17">
        <v>64.8</v>
      </c>
      <c r="E559" s="32">
        <v>36</v>
      </c>
      <c r="F559" s="34">
        <v>4104</v>
      </c>
      <c r="G559" s="34">
        <f t="shared" si="56"/>
        <v>124.02</v>
      </c>
      <c r="H559" s="34">
        <v>146.5</v>
      </c>
      <c r="I559" s="6">
        <v>128000</v>
      </c>
      <c r="J559" s="6">
        <v>122</v>
      </c>
      <c r="L559" s="96">
        <v>58.1</v>
      </c>
      <c r="M559" s="80">
        <v>2195</v>
      </c>
      <c r="N559" s="145">
        <f t="shared" si="57"/>
        <v>59.09</v>
      </c>
      <c r="O559" s="3">
        <v>55.7</v>
      </c>
      <c r="S559" s="26">
        <v>59</v>
      </c>
      <c r="W559" s="120">
        <v>232.63553999999985</v>
      </c>
      <c r="X559" s="111">
        <v>243</v>
      </c>
      <c r="Y559" s="136" t="s">
        <v>154</v>
      </c>
      <c r="AA559" s="100">
        <v>57.6</v>
      </c>
      <c r="AB559" s="94">
        <v>66</v>
      </c>
      <c r="AC559" s="94">
        <f t="shared" ref="AC559:AC568" si="65">AB559+$AC$1</f>
        <v>67.411000000000001</v>
      </c>
      <c r="AD559" s="94"/>
      <c r="AE559" s="148" t="s">
        <v>170</v>
      </c>
      <c r="AF559" s="105">
        <v>54.2</v>
      </c>
      <c r="AG559" s="138">
        <v>2059</v>
      </c>
      <c r="AH559" s="78">
        <v>53.3</v>
      </c>
      <c r="AI559" s="97">
        <v>53.3</v>
      </c>
      <c r="AJ559" s="79">
        <v>66</v>
      </c>
      <c r="AK559" s="79">
        <v>66</v>
      </c>
      <c r="AM559" s="14"/>
      <c r="AW559" s="50">
        <v>1980</v>
      </c>
    </row>
    <row r="560" spans="1:49" ht="10.15" customHeight="1" x14ac:dyDescent="0.2">
      <c r="A560" s="24">
        <v>42439</v>
      </c>
      <c r="B560" s="54">
        <f t="shared" si="64"/>
        <v>2016</v>
      </c>
      <c r="D560" s="17">
        <v>64.8</v>
      </c>
      <c r="E560" s="32">
        <v>36</v>
      </c>
      <c r="F560" s="34">
        <v>4104</v>
      </c>
      <c r="G560" s="34">
        <f t="shared" ref="G560:G581" si="66">$G$430</f>
        <v>124.02</v>
      </c>
      <c r="H560" s="34">
        <v>144.19999999999999</v>
      </c>
      <c r="I560" s="6">
        <v>128000</v>
      </c>
      <c r="J560" s="6">
        <v>122</v>
      </c>
      <c r="L560" s="96">
        <v>58.1</v>
      </c>
      <c r="M560" s="80">
        <v>2195</v>
      </c>
      <c r="N560" s="145">
        <f t="shared" ref="N560:N581" si="67">$N$430</f>
        <v>59.09</v>
      </c>
      <c r="O560" s="3">
        <v>57.3</v>
      </c>
      <c r="S560" s="26">
        <v>59</v>
      </c>
      <c r="W560" s="120">
        <v>241.00936999999999</v>
      </c>
      <c r="X560" s="111">
        <v>243</v>
      </c>
      <c r="Y560" s="136" t="s">
        <v>154</v>
      </c>
      <c r="AA560" s="91">
        <v>57.3</v>
      </c>
      <c r="AB560" s="94">
        <v>66</v>
      </c>
      <c r="AC560" s="94">
        <f t="shared" si="65"/>
        <v>67.411000000000001</v>
      </c>
      <c r="AD560" s="94"/>
      <c r="AE560" s="148" t="s">
        <v>170</v>
      </c>
      <c r="AF560" s="105">
        <v>54.2</v>
      </c>
      <c r="AG560" s="138">
        <v>2059</v>
      </c>
      <c r="AH560" s="78">
        <v>52.7</v>
      </c>
      <c r="AI560" s="97">
        <v>52.7</v>
      </c>
      <c r="AJ560" s="79">
        <v>66</v>
      </c>
      <c r="AK560" s="79">
        <v>66</v>
      </c>
      <c r="AM560" s="14"/>
      <c r="AW560" s="50">
        <v>1980</v>
      </c>
    </row>
    <row r="561" spans="1:54" ht="10.15" customHeight="1" x14ac:dyDescent="0.2">
      <c r="A561" s="24">
        <v>42440</v>
      </c>
      <c r="B561" s="54">
        <f t="shared" si="64"/>
        <v>2016</v>
      </c>
      <c r="D561" s="17">
        <v>64.8</v>
      </c>
      <c r="E561" s="32">
        <v>36</v>
      </c>
      <c r="F561" s="34">
        <v>4104</v>
      </c>
      <c r="G561" s="34">
        <f t="shared" si="66"/>
        <v>124.02</v>
      </c>
      <c r="H561" s="34">
        <v>132.69999999999999</v>
      </c>
      <c r="I561" s="6">
        <v>128000</v>
      </c>
      <c r="J561" s="6">
        <v>122</v>
      </c>
      <c r="L561" s="96">
        <v>58.1</v>
      </c>
      <c r="M561" s="80">
        <v>2195</v>
      </c>
      <c r="N561" s="145">
        <f t="shared" si="67"/>
        <v>59.09</v>
      </c>
      <c r="O561" s="3">
        <v>56.4</v>
      </c>
      <c r="S561" s="26">
        <v>59</v>
      </c>
      <c r="W561" s="120">
        <v>242.07724999999991</v>
      </c>
      <c r="X561" s="111">
        <v>243</v>
      </c>
      <c r="Y561" s="136" t="s">
        <v>154</v>
      </c>
      <c r="AA561" s="91">
        <v>56.9</v>
      </c>
      <c r="AB561" s="94">
        <v>66</v>
      </c>
      <c r="AC561" s="94">
        <f t="shared" si="65"/>
        <v>67.411000000000001</v>
      </c>
      <c r="AD561" s="94"/>
      <c r="AE561" s="148" t="s">
        <v>170</v>
      </c>
      <c r="AF561" s="105">
        <v>54.2</v>
      </c>
      <c r="AG561" s="138">
        <v>2059</v>
      </c>
      <c r="AH561" s="78">
        <v>53.2</v>
      </c>
      <c r="AI561" s="97">
        <v>53.2</v>
      </c>
      <c r="AJ561" s="79">
        <v>66</v>
      </c>
      <c r="AK561" s="79">
        <v>66</v>
      </c>
      <c r="AM561" s="14"/>
      <c r="AW561" s="50">
        <v>1980</v>
      </c>
    </row>
    <row r="562" spans="1:54" ht="10.15" customHeight="1" x14ac:dyDescent="0.2">
      <c r="A562" s="24">
        <v>42441</v>
      </c>
      <c r="B562" s="54">
        <f t="shared" si="64"/>
        <v>2016</v>
      </c>
      <c r="D562" s="17">
        <v>64.8</v>
      </c>
      <c r="E562" s="32">
        <v>36</v>
      </c>
      <c r="F562" s="34">
        <v>4104</v>
      </c>
      <c r="G562" s="34">
        <f t="shared" si="66"/>
        <v>124.02</v>
      </c>
      <c r="H562" s="34">
        <v>136.9</v>
      </c>
      <c r="I562" s="6">
        <v>128000</v>
      </c>
      <c r="J562" s="6">
        <v>122</v>
      </c>
      <c r="L562" s="96">
        <v>58.1</v>
      </c>
      <c r="M562" s="80">
        <v>2195</v>
      </c>
      <c r="N562" s="145">
        <f t="shared" si="67"/>
        <v>59.09</v>
      </c>
      <c r="O562" s="3">
        <v>56.2</v>
      </c>
      <c r="S562" s="26">
        <v>59</v>
      </c>
      <c r="W562" s="120">
        <v>242.2375199999999</v>
      </c>
      <c r="X562" s="111">
        <v>243</v>
      </c>
      <c r="AA562" s="91">
        <v>55.9</v>
      </c>
      <c r="AB562" s="94">
        <v>66</v>
      </c>
      <c r="AC562" s="94">
        <f t="shared" si="65"/>
        <v>67.411000000000001</v>
      </c>
      <c r="AD562" s="94"/>
      <c r="AE562" s="148" t="s">
        <v>170</v>
      </c>
      <c r="AF562" s="105">
        <v>54.2</v>
      </c>
      <c r="AG562" s="138">
        <v>2059</v>
      </c>
      <c r="AH562" s="78">
        <v>53.5</v>
      </c>
      <c r="AI562" s="97">
        <v>53.5</v>
      </c>
      <c r="AJ562" s="79">
        <v>66</v>
      </c>
      <c r="AK562" s="79">
        <v>66</v>
      </c>
      <c r="AM562" s="14"/>
      <c r="AW562" s="50">
        <v>1980</v>
      </c>
    </row>
    <row r="563" spans="1:54" ht="10.15" customHeight="1" x14ac:dyDescent="0.2">
      <c r="A563" s="24">
        <v>42442</v>
      </c>
      <c r="B563" s="54">
        <f t="shared" si="64"/>
        <v>2016</v>
      </c>
      <c r="D563" s="17">
        <v>64.8</v>
      </c>
      <c r="E563" s="32">
        <v>36</v>
      </c>
      <c r="F563" s="34">
        <v>4104</v>
      </c>
      <c r="G563" s="34">
        <f t="shared" si="66"/>
        <v>124.02</v>
      </c>
      <c r="H563" s="34">
        <v>141.4</v>
      </c>
      <c r="I563" s="6">
        <v>128000</v>
      </c>
      <c r="J563" s="6">
        <v>122</v>
      </c>
      <c r="L563" s="96">
        <v>58.1</v>
      </c>
      <c r="M563" s="80">
        <v>2195</v>
      </c>
      <c r="N563" s="145">
        <f t="shared" si="67"/>
        <v>59.09</v>
      </c>
      <c r="O563" s="3">
        <v>52.7</v>
      </c>
      <c r="S563" s="26">
        <v>59</v>
      </c>
      <c r="W563" s="120">
        <v>242.07657000000006</v>
      </c>
      <c r="X563" s="111">
        <v>243</v>
      </c>
      <c r="AA563" s="91">
        <v>55</v>
      </c>
      <c r="AB563" s="94">
        <v>66</v>
      </c>
      <c r="AC563" s="94">
        <f t="shared" si="65"/>
        <v>67.411000000000001</v>
      </c>
      <c r="AD563" s="94"/>
      <c r="AE563" s="148" t="s">
        <v>170</v>
      </c>
      <c r="AF563" s="105">
        <v>54.2</v>
      </c>
      <c r="AG563" s="138">
        <v>2059</v>
      </c>
      <c r="AH563" s="78">
        <v>51.8</v>
      </c>
      <c r="AI563" s="97">
        <v>51.8</v>
      </c>
      <c r="AJ563" s="79">
        <v>66</v>
      </c>
      <c r="AK563" s="79">
        <v>66</v>
      </c>
      <c r="AM563" s="14"/>
      <c r="AW563" s="50">
        <v>1980</v>
      </c>
    </row>
    <row r="564" spans="1:54" ht="10.15" customHeight="1" x14ac:dyDescent="0.2">
      <c r="A564" s="24">
        <v>42443</v>
      </c>
      <c r="B564" s="54">
        <f t="shared" si="64"/>
        <v>2016</v>
      </c>
      <c r="D564" s="17">
        <v>64.8</v>
      </c>
      <c r="E564" s="32">
        <v>36</v>
      </c>
      <c r="F564" s="34">
        <v>4104</v>
      </c>
      <c r="G564" s="34">
        <f t="shared" si="66"/>
        <v>124.02</v>
      </c>
      <c r="H564" s="34">
        <v>142.4</v>
      </c>
      <c r="I564" s="6">
        <v>128000</v>
      </c>
      <c r="J564" s="6">
        <v>122</v>
      </c>
      <c r="L564" s="96">
        <v>58.1</v>
      </c>
      <c r="M564" s="80">
        <v>2195</v>
      </c>
      <c r="N564" s="145">
        <f t="shared" si="67"/>
        <v>59.09</v>
      </c>
      <c r="O564" s="3">
        <v>54.8</v>
      </c>
      <c r="S564" s="26">
        <v>59</v>
      </c>
      <c r="W564" s="120">
        <v>241.56546000000012</v>
      </c>
      <c r="X564" s="111">
        <v>243</v>
      </c>
      <c r="Y564" s="136" t="s">
        <v>155</v>
      </c>
      <c r="AA564" s="91">
        <v>57.6</v>
      </c>
      <c r="AB564" s="94">
        <v>66</v>
      </c>
      <c r="AC564" s="94">
        <f t="shared" si="65"/>
        <v>67.411000000000001</v>
      </c>
      <c r="AE564" s="148" t="s">
        <v>170</v>
      </c>
      <c r="AF564" s="105">
        <v>54.2</v>
      </c>
      <c r="AG564" s="138">
        <v>2059</v>
      </c>
      <c r="AH564" s="78">
        <v>53.9</v>
      </c>
      <c r="AI564" s="97">
        <v>53.9</v>
      </c>
      <c r="AJ564" s="79">
        <v>66</v>
      </c>
      <c r="AK564" s="79">
        <v>66</v>
      </c>
      <c r="AM564" s="14"/>
      <c r="AW564" s="50">
        <v>1980</v>
      </c>
    </row>
    <row r="565" spans="1:54" ht="10.15" customHeight="1" x14ac:dyDescent="0.2">
      <c r="A565" s="24">
        <v>42444</v>
      </c>
      <c r="B565" s="54">
        <f t="shared" si="64"/>
        <v>2016</v>
      </c>
      <c r="D565" s="17">
        <v>64.8</v>
      </c>
      <c r="E565" s="32">
        <v>36</v>
      </c>
      <c r="F565" s="34">
        <v>4104</v>
      </c>
      <c r="G565" s="34">
        <f t="shared" si="66"/>
        <v>124.02</v>
      </c>
      <c r="H565" s="34">
        <v>142.19999999999999</v>
      </c>
      <c r="I565" s="6">
        <v>128000</v>
      </c>
      <c r="J565" s="6">
        <v>122</v>
      </c>
      <c r="L565" s="96">
        <v>58.1</v>
      </c>
      <c r="M565" s="80">
        <v>2195</v>
      </c>
      <c r="N565" s="145">
        <f t="shared" si="67"/>
        <v>59.09</v>
      </c>
      <c r="O565" s="3">
        <v>54.8</v>
      </c>
      <c r="S565" s="26">
        <v>59</v>
      </c>
      <c r="W565" s="120">
        <v>221.15409000000014</v>
      </c>
      <c r="X565" s="111">
        <v>243</v>
      </c>
      <c r="Y565" s="136" t="s">
        <v>156</v>
      </c>
      <c r="AA565" s="91">
        <v>59</v>
      </c>
      <c r="AB565" s="94">
        <v>66</v>
      </c>
      <c r="AC565" s="94">
        <f t="shared" si="65"/>
        <v>67.411000000000001</v>
      </c>
      <c r="AE565" s="148" t="s">
        <v>170</v>
      </c>
      <c r="AF565" s="105">
        <v>54.2</v>
      </c>
      <c r="AG565" s="138">
        <v>2059</v>
      </c>
      <c r="AH565" s="78">
        <v>53.6</v>
      </c>
      <c r="AI565" s="97">
        <v>53.6</v>
      </c>
      <c r="AJ565" s="79">
        <v>66</v>
      </c>
      <c r="AK565" s="79">
        <v>66</v>
      </c>
      <c r="AM565" s="14"/>
      <c r="AW565" s="50">
        <v>1980</v>
      </c>
    </row>
    <row r="566" spans="1:54" ht="10.15" customHeight="1" x14ac:dyDescent="0.2">
      <c r="A566" s="24">
        <v>42445</v>
      </c>
      <c r="B566" s="54">
        <f t="shared" si="64"/>
        <v>2016</v>
      </c>
      <c r="D566" s="17">
        <v>64.8</v>
      </c>
      <c r="E566" s="32">
        <v>36</v>
      </c>
      <c r="F566" s="34">
        <v>4104</v>
      </c>
      <c r="G566" s="34">
        <f t="shared" si="66"/>
        <v>124.02</v>
      </c>
      <c r="H566" s="34">
        <v>136.9</v>
      </c>
      <c r="I566" s="6">
        <v>128000</v>
      </c>
      <c r="J566" s="6">
        <v>122</v>
      </c>
      <c r="L566" s="96">
        <v>58.1</v>
      </c>
      <c r="M566" s="80">
        <v>2195</v>
      </c>
      <c r="N566" s="145">
        <f t="shared" si="67"/>
        <v>59.09</v>
      </c>
      <c r="O566" s="3">
        <v>53.6</v>
      </c>
      <c r="S566" s="26">
        <v>59</v>
      </c>
      <c r="W566" s="120">
        <v>219.30586000000014</v>
      </c>
      <c r="X566" s="111">
        <v>243</v>
      </c>
      <c r="Y566" s="136" t="s">
        <v>156</v>
      </c>
      <c r="AA566" s="91">
        <v>58.1</v>
      </c>
      <c r="AB566" s="94">
        <v>66</v>
      </c>
      <c r="AC566" s="94">
        <f t="shared" si="65"/>
        <v>67.411000000000001</v>
      </c>
      <c r="AE566" s="148" t="s">
        <v>170</v>
      </c>
      <c r="AF566" s="105">
        <v>54.2</v>
      </c>
      <c r="AG566" s="138">
        <v>2059</v>
      </c>
      <c r="AH566" s="78">
        <v>52.7</v>
      </c>
      <c r="AI566" s="97">
        <v>52.7</v>
      </c>
      <c r="AJ566" s="79">
        <v>66</v>
      </c>
      <c r="AK566" s="79">
        <v>66</v>
      </c>
      <c r="AM566" s="14"/>
      <c r="AW566" s="50">
        <v>1980</v>
      </c>
    </row>
    <row r="567" spans="1:54" ht="10.15" customHeight="1" x14ac:dyDescent="0.2">
      <c r="A567" s="24">
        <v>42446</v>
      </c>
      <c r="B567" s="54">
        <f t="shared" si="64"/>
        <v>2016</v>
      </c>
      <c r="D567" s="17">
        <v>64.8</v>
      </c>
      <c r="E567" s="32">
        <v>36</v>
      </c>
      <c r="F567" s="34">
        <v>4104</v>
      </c>
      <c r="G567" s="34">
        <f t="shared" si="66"/>
        <v>124.02</v>
      </c>
      <c r="H567" s="34">
        <v>128.60000000000002</v>
      </c>
      <c r="I567" s="6">
        <v>128000</v>
      </c>
      <c r="J567" s="6">
        <v>122</v>
      </c>
      <c r="L567" s="96">
        <v>58.1</v>
      </c>
      <c r="M567" s="80">
        <v>2195</v>
      </c>
      <c r="N567" s="145">
        <f t="shared" si="67"/>
        <v>59.09</v>
      </c>
      <c r="O567" s="3">
        <v>52.3</v>
      </c>
      <c r="S567" s="26">
        <v>59</v>
      </c>
      <c r="W567" s="120">
        <v>218.0026399999999</v>
      </c>
      <c r="X567" s="111">
        <v>243</v>
      </c>
      <c r="Y567" s="136" t="s">
        <v>156</v>
      </c>
      <c r="AA567" s="91">
        <v>57.2</v>
      </c>
      <c r="AB567" s="94">
        <v>66</v>
      </c>
      <c r="AC567" s="94">
        <f t="shared" si="65"/>
        <v>67.411000000000001</v>
      </c>
      <c r="AE567" s="148" t="s">
        <v>170</v>
      </c>
      <c r="AF567" s="105">
        <v>54.2</v>
      </c>
      <c r="AG567" s="138">
        <v>2059</v>
      </c>
      <c r="AH567" s="78">
        <v>52.2</v>
      </c>
      <c r="AI567" s="97">
        <v>52.2</v>
      </c>
      <c r="AJ567" s="79">
        <v>66</v>
      </c>
      <c r="AK567" s="79">
        <v>66</v>
      </c>
      <c r="AM567" s="14"/>
      <c r="AW567" s="50">
        <v>1980</v>
      </c>
    </row>
    <row r="568" spans="1:54" ht="10.15" customHeight="1" x14ac:dyDescent="0.2">
      <c r="A568" s="24">
        <v>42447</v>
      </c>
      <c r="B568" s="54">
        <f t="shared" si="64"/>
        <v>2016</v>
      </c>
      <c r="D568" s="17">
        <v>64.8</v>
      </c>
      <c r="E568" s="32">
        <v>36</v>
      </c>
      <c r="F568" s="34">
        <v>4104</v>
      </c>
      <c r="G568" s="34">
        <f t="shared" si="66"/>
        <v>124.02</v>
      </c>
      <c r="H568" s="34">
        <v>125.89999999999999</v>
      </c>
      <c r="I568" s="6">
        <v>128000</v>
      </c>
      <c r="J568" s="6">
        <v>122</v>
      </c>
      <c r="L568" s="96">
        <v>58.1</v>
      </c>
      <c r="M568" s="80">
        <v>2195</v>
      </c>
      <c r="N568" s="145">
        <f t="shared" si="67"/>
        <v>59.09</v>
      </c>
      <c r="O568" s="3">
        <v>51.6</v>
      </c>
      <c r="S568" s="26">
        <v>59</v>
      </c>
      <c r="W568" s="120">
        <v>217.80183000000005</v>
      </c>
      <c r="X568" s="111">
        <v>243</v>
      </c>
      <c r="Y568" s="136" t="s">
        <v>156</v>
      </c>
      <c r="AA568" s="91">
        <v>59.5</v>
      </c>
      <c r="AB568" s="94">
        <v>66</v>
      </c>
      <c r="AC568" s="94">
        <f t="shared" si="65"/>
        <v>67.411000000000001</v>
      </c>
      <c r="AE568" s="148" t="s">
        <v>170</v>
      </c>
      <c r="AF568" s="105">
        <v>54.2</v>
      </c>
      <c r="AG568" s="138">
        <v>2059</v>
      </c>
      <c r="AH568" s="78">
        <v>51.4</v>
      </c>
      <c r="AI568" s="97">
        <v>51.4</v>
      </c>
      <c r="AJ568" s="79">
        <v>66</v>
      </c>
      <c r="AK568" s="79">
        <v>66</v>
      </c>
      <c r="AM568" s="14"/>
      <c r="AW568" s="50">
        <v>1980</v>
      </c>
    </row>
    <row r="569" spans="1:54" ht="10.15" customHeight="1" x14ac:dyDescent="0.2">
      <c r="A569" s="24">
        <v>42448</v>
      </c>
      <c r="B569" s="54">
        <f t="shared" si="64"/>
        <v>2016</v>
      </c>
      <c r="D569" s="17">
        <v>64.8</v>
      </c>
      <c r="E569" s="32">
        <v>36</v>
      </c>
      <c r="F569" s="34">
        <v>4104</v>
      </c>
      <c r="G569" s="34">
        <f t="shared" si="66"/>
        <v>124.02</v>
      </c>
      <c r="H569" s="34">
        <v>126.8</v>
      </c>
      <c r="I569" s="6">
        <v>128000</v>
      </c>
      <c r="J569" s="6">
        <v>122</v>
      </c>
      <c r="L569" s="96">
        <v>58.1</v>
      </c>
      <c r="M569" s="80">
        <v>2195</v>
      </c>
      <c r="N569" s="145">
        <f t="shared" si="67"/>
        <v>59.09</v>
      </c>
      <c r="O569" s="3">
        <v>51.1</v>
      </c>
      <c r="S569" s="26">
        <v>59</v>
      </c>
      <c r="W569" s="120">
        <v>228.44210999999999</v>
      </c>
      <c r="X569" s="120">
        <v>258.60000000000002</v>
      </c>
      <c r="AA569" s="91">
        <v>60.1</v>
      </c>
      <c r="AB569" s="91">
        <v>69.7</v>
      </c>
      <c r="AC569" s="91">
        <f t="shared" si="63"/>
        <v>71.111000000000004</v>
      </c>
      <c r="AF569" s="105">
        <v>54.2</v>
      </c>
      <c r="AG569" s="138">
        <v>2059</v>
      </c>
      <c r="AH569" s="78">
        <v>51.9</v>
      </c>
      <c r="AI569" s="97">
        <v>51.9</v>
      </c>
      <c r="AJ569" s="79">
        <v>66</v>
      </c>
      <c r="AK569" s="79">
        <v>66</v>
      </c>
      <c r="AM569" s="14"/>
      <c r="AW569" s="50">
        <v>1980</v>
      </c>
    </row>
    <row r="570" spans="1:54" ht="10.15" customHeight="1" x14ac:dyDescent="0.2">
      <c r="A570" s="24">
        <v>42449</v>
      </c>
      <c r="B570" s="54">
        <f t="shared" si="64"/>
        <v>2016</v>
      </c>
      <c r="D570" s="17">
        <v>64.8</v>
      </c>
      <c r="E570" s="32">
        <v>36</v>
      </c>
      <c r="F570" s="34">
        <v>4104</v>
      </c>
      <c r="G570" s="34">
        <f t="shared" si="66"/>
        <v>124.02</v>
      </c>
      <c r="H570" s="34">
        <v>125.7</v>
      </c>
      <c r="I570" s="6">
        <v>128000</v>
      </c>
      <c r="J570" s="6">
        <v>122</v>
      </c>
      <c r="L570" s="96">
        <v>58.1</v>
      </c>
      <c r="M570" s="80">
        <v>2195</v>
      </c>
      <c r="N570" s="145">
        <f t="shared" si="67"/>
        <v>59.09</v>
      </c>
      <c r="O570" s="3">
        <v>51.664702603871405</v>
      </c>
      <c r="S570" s="26">
        <v>59</v>
      </c>
      <c r="W570" s="120">
        <v>236.39817999999997</v>
      </c>
      <c r="X570" s="120">
        <v>258.60000000000002</v>
      </c>
      <c r="AA570" s="91">
        <v>59.9</v>
      </c>
      <c r="AB570" s="94">
        <v>62.7</v>
      </c>
      <c r="AC570" s="94">
        <f t="shared" si="63"/>
        <v>64.111000000000004</v>
      </c>
      <c r="AE570" s="110" t="s">
        <v>145</v>
      </c>
      <c r="AF570" s="105">
        <v>54.2</v>
      </c>
      <c r="AG570" s="138">
        <v>2059</v>
      </c>
      <c r="AH570" s="78">
        <v>52.111929564254801</v>
      </c>
      <c r="AI570" s="97">
        <v>52.111929564254801</v>
      </c>
      <c r="AJ570" s="79">
        <v>66</v>
      </c>
      <c r="AK570" s="79">
        <v>66</v>
      </c>
      <c r="AM570" s="14"/>
      <c r="AW570" s="50">
        <v>1980</v>
      </c>
    </row>
    <row r="571" spans="1:54" ht="10.15" customHeight="1" x14ac:dyDescent="0.2">
      <c r="A571" s="24">
        <v>42450</v>
      </c>
      <c r="B571" s="54">
        <f t="shared" si="64"/>
        <v>2016</v>
      </c>
      <c r="D571" s="17">
        <v>64.8</v>
      </c>
      <c r="E571" s="32">
        <v>36</v>
      </c>
      <c r="F571" s="34">
        <v>4104</v>
      </c>
      <c r="G571" s="34">
        <f t="shared" si="66"/>
        <v>124.02</v>
      </c>
      <c r="H571" s="34">
        <v>129.38778021883388</v>
      </c>
      <c r="I571" s="6">
        <v>128000</v>
      </c>
      <c r="J571" s="105">
        <v>115</v>
      </c>
      <c r="K571" s="7" t="s">
        <v>58</v>
      </c>
      <c r="L571" s="96">
        <v>58.1</v>
      </c>
      <c r="M571" s="80">
        <v>2195</v>
      </c>
      <c r="N571" s="145">
        <f t="shared" si="67"/>
        <v>59.09</v>
      </c>
      <c r="O571" s="3">
        <v>47.409525024157702</v>
      </c>
      <c r="S571" s="26">
        <v>59</v>
      </c>
      <c r="W571" s="120">
        <v>238.57990000000007</v>
      </c>
      <c r="X571" s="120">
        <v>258.60000000000002</v>
      </c>
      <c r="AA571" s="91">
        <v>59.7</v>
      </c>
      <c r="AB571" s="94">
        <v>62.7</v>
      </c>
      <c r="AC571" s="94">
        <f t="shared" si="63"/>
        <v>64.111000000000004</v>
      </c>
      <c r="AE571" s="110" t="s">
        <v>145</v>
      </c>
      <c r="AF571" s="105">
        <v>54.2</v>
      </c>
      <c r="AG571" s="138">
        <v>2059</v>
      </c>
      <c r="AH571" s="78">
        <v>47.833612423233902</v>
      </c>
      <c r="AI571" s="97">
        <v>47.833612423233902</v>
      </c>
      <c r="AJ571" s="79">
        <v>66</v>
      </c>
      <c r="AK571" s="79">
        <v>66</v>
      </c>
      <c r="AM571" s="14"/>
      <c r="AW571" s="50">
        <v>1980</v>
      </c>
    </row>
    <row r="572" spans="1:54" ht="10.15" customHeight="1" x14ac:dyDescent="0.2">
      <c r="A572" s="24">
        <v>42451</v>
      </c>
      <c r="B572" s="54">
        <f t="shared" si="64"/>
        <v>2016</v>
      </c>
      <c r="D572" s="17">
        <v>64.8</v>
      </c>
      <c r="E572" s="32">
        <v>36</v>
      </c>
      <c r="F572" s="34">
        <v>4104</v>
      </c>
      <c r="G572" s="34">
        <f t="shared" si="66"/>
        <v>124.02</v>
      </c>
      <c r="H572" s="34">
        <v>134.6194274290043</v>
      </c>
      <c r="I572" s="6">
        <v>128000</v>
      </c>
      <c r="J572" s="105">
        <v>115</v>
      </c>
      <c r="K572" s="7" t="s">
        <v>58</v>
      </c>
      <c r="L572" s="96">
        <v>58.1</v>
      </c>
      <c r="M572" s="80">
        <v>2195</v>
      </c>
      <c r="N572" s="145">
        <f t="shared" si="67"/>
        <v>59.09</v>
      </c>
      <c r="O572" s="3">
        <v>44.778472377081201</v>
      </c>
      <c r="S572" s="26">
        <v>59</v>
      </c>
      <c r="W572" s="120">
        <v>216.91564999999997</v>
      </c>
      <c r="X572" s="120">
        <v>258.60000000000002</v>
      </c>
      <c r="AA572" s="91">
        <v>59</v>
      </c>
      <c r="AB572" s="94">
        <v>62.7</v>
      </c>
      <c r="AC572" s="94">
        <f t="shared" si="63"/>
        <v>64.111000000000004</v>
      </c>
      <c r="AE572" s="110" t="s">
        <v>145</v>
      </c>
      <c r="AF572" s="105">
        <v>54.2</v>
      </c>
      <c r="AG572" s="138">
        <v>2059</v>
      </c>
      <c r="AH572" s="78">
        <v>45.916132417623601</v>
      </c>
      <c r="AI572" s="97">
        <v>45.916132417623601</v>
      </c>
      <c r="AJ572" s="79">
        <v>66</v>
      </c>
      <c r="AK572" s="79">
        <v>66</v>
      </c>
      <c r="AM572" s="14"/>
      <c r="AW572" s="50">
        <v>1980</v>
      </c>
    </row>
    <row r="573" spans="1:54" ht="10.15" customHeight="1" x14ac:dyDescent="0.2">
      <c r="A573" s="24">
        <v>42452</v>
      </c>
      <c r="B573" s="54">
        <f t="shared" si="64"/>
        <v>2016</v>
      </c>
      <c r="D573" s="17">
        <v>64.8</v>
      </c>
      <c r="E573" s="32">
        <v>36</v>
      </c>
      <c r="F573" s="34">
        <v>4104</v>
      </c>
      <c r="G573" s="34">
        <f t="shared" si="66"/>
        <v>124.02</v>
      </c>
      <c r="H573" s="34">
        <v>132.73980049853142</v>
      </c>
      <c r="I573" s="6">
        <v>128000</v>
      </c>
      <c r="J573" s="105">
        <v>115</v>
      </c>
      <c r="K573" s="7" t="s">
        <v>58</v>
      </c>
      <c r="L573" s="96">
        <v>58.1</v>
      </c>
      <c r="M573" s="80">
        <v>2195</v>
      </c>
      <c r="N573" s="145">
        <f t="shared" si="67"/>
        <v>59.09</v>
      </c>
      <c r="O573" s="3">
        <v>44.907106717974102</v>
      </c>
      <c r="S573" s="26">
        <v>59</v>
      </c>
      <c r="W573" s="120">
        <v>214.41643000000002</v>
      </c>
      <c r="X573" s="120">
        <v>258.60000000000002</v>
      </c>
      <c r="AA573" s="91">
        <v>59.7</v>
      </c>
      <c r="AB573" s="94">
        <v>62.7</v>
      </c>
      <c r="AC573" s="94">
        <f t="shared" si="63"/>
        <v>64.111000000000004</v>
      </c>
      <c r="AE573" s="110" t="s">
        <v>145</v>
      </c>
      <c r="AF573" s="105">
        <v>54.2</v>
      </c>
      <c r="AG573" s="138">
        <v>2059</v>
      </c>
      <c r="AH573" s="78">
        <v>45.644297662715502</v>
      </c>
      <c r="AI573" s="97">
        <v>45.644297662715502</v>
      </c>
      <c r="AJ573" s="79">
        <v>66</v>
      </c>
      <c r="AK573" s="79">
        <v>66</v>
      </c>
      <c r="AM573" s="14"/>
      <c r="AW573" s="50">
        <v>1980</v>
      </c>
    </row>
    <row r="574" spans="1:54" ht="10.15" customHeight="1" x14ac:dyDescent="0.2">
      <c r="A574" s="24">
        <v>42453</v>
      </c>
      <c r="B574" s="54">
        <f t="shared" si="64"/>
        <v>2016</v>
      </c>
      <c r="D574" s="17">
        <v>64.8</v>
      </c>
      <c r="E574" s="32">
        <v>36</v>
      </c>
      <c r="F574" s="34">
        <v>4104</v>
      </c>
      <c r="G574" s="34">
        <f t="shared" si="66"/>
        <v>124.02</v>
      </c>
      <c r="H574" s="34">
        <v>133.54271117860671</v>
      </c>
      <c r="I574" s="6">
        <v>128000</v>
      </c>
      <c r="J574" s="6">
        <v>122</v>
      </c>
      <c r="L574" s="96">
        <v>58.1</v>
      </c>
      <c r="M574" s="80">
        <v>2195</v>
      </c>
      <c r="N574" s="145">
        <f t="shared" si="67"/>
        <v>59.09</v>
      </c>
      <c r="O574" s="3">
        <v>49.581561137421396</v>
      </c>
      <c r="S574" s="26">
        <v>59</v>
      </c>
      <c r="W574" s="120">
        <v>215.49879999999999</v>
      </c>
      <c r="X574" s="120">
        <v>258.60000000000002</v>
      </c>
      <c r="AA574" s="91">
        <v>58.2</v>
      </c>
      <c r="AB574" s="94">
        <v>62.7</v>
      </c>
      <c r="AC574" s="94">
        <f t="shared" ref="AC574:AC575" si="68">AB574+$AC$1</f>
        <v>64.111000000000004</v>
      </c>
      <c r="AD574" s="94"/>
      <c r="AE574" s="110" t="s">
        <v>145</v>
      </c>
      <c r="AF574" s="105">
        <v>54.2</v>
      </c>
      <c r="AG574" s="138">
        <v>2059</v>
      </c>
      <c r="AH574" s="78">
        <v>50.075579918663202</v>
      </c>
      <c r="AI574" s="97">
        <v>50.075579918663202</v>
      </c>
      <c r="AJ574" s="79">
        <v>66</v>
      </c>
      <c r="AK574" s="79">
        <v>66</v>
      </c>
      <c r="AM574" s="14"/>
      <c r="AW574" s="50">
        <v>1980</v>
      </c>
    </row>
    <row r="575" spans="1:54" ht="10.15" customHeight="1" x14ac:dyDescent="0.2">
      <c r="A575" s="24">
        <v>42454</v>
      </c>
      <c r="B575" s="54">
        <f t="shared" si="64"/>
        <v>2016</v>
      </c>
      <c r="D575" s="17">
        <v>64.8</v>
      </c>
      <c r="E575" s="32">
        <v>36</v>
      </c>
      <c r="F575" s="34">
        <v>4104</v>
      </c>
      <c r="G575" s="34">
        <f t="shared" si="66"/>
        <v>124.02</v>
      </c>
      <c r="H575" s="34">
        <v>129.45179792196251</v>
      </c>
      <c r="I575" s="6">
        <v>128000</v>
      </c>
      <c r="J575" s="6">
        <v>122</v>
      </c>
      <c r="L575" s="96">
        <v>58.1</v>
      </c>
      <c r="M575" s="80">
        <v>2195</v>
      </c>
      <c r="N575" s="145">
        <f t="shared" si="67"/>
        <v>59.09</v>
      </c>
      <c r="O575" s="3">
        <v>48.630751334641602</v>
      </c>
      <c r="S575" s="26">
        <v>59</v>
      </c>
      <c r="W575" s="120">
        <v>217.33813000000015</v>
      </c>
      <c r="X575" s="120">
        <v>258.60000000000002</v>
      </c>
      <c r="AA575" s="91">
        <v>57.8</v>
      </c>
      <c r="AB575" s="94">
        <v>62.7</v>
      </c>
      <c r="AC575" s="94">
        <f t="shared" si="68"/>
        <v>64.111000000000004</v>
      </c>
      <c r="AD575" s="94"/>
      <c r="AE575" s="110" t="s">
        <v>145</v>
      </c>
      <c r="AF575" s="105">
        <v>54.2</v>
      </c>
      <c r="AG575" s="138">
        <v>2059</v>
      </c>
      <c r="AH575" s="78">
        <v>48.529002606246998</v>
      </c>
      <c r="AI575" s="97">
        <v>48.529002606246998</v>
      </c>
      <c r="AJ575" s="79">
        <v>66</v>
      </c>
      <c r="AK575" s="79">
        <v>66</v>
      </c>
      <c r="AM575" s="14"/>
      <c r="AW575" s="50">
        <v>1980</v>
      </c>
    </row>
    <row r="576" spans="1:54" s="156" customFormat="1" ht="10.15" customHeight="1" x14ac:dyDescent="0.2">
      <c r="A576" s="152">
        <v>42455</v>
      </c>
      <c r="B576" s="153">
        <f t="shared" si="64"/>
        <v>2016</v>
      </c>
      <c r="C576" s="22"/>
      <c r="D576" s="17">
        <v>64.8</v>
      </c>
      <c r="E576" s="32">
        <v>36</v>
      </c>
      <c r="F576" s="34">
        <v>4104</v>
      </c>
      <c r="G576" s="34">
        <f t="shared" si="66"/>
        <v>124.02</v>
      </c>
      <c r="H576" s="34">
        <v>132.15517499714829</v>
      </c>
      <c r="I576" s="6">
        <v>128000</v>
      </c>
      <c r="J576" s="6">
        <v>122</v>
      </c>
      <c r="K576" s="7"/>
      <c r="L576" s="96">
        <v>58.1</v>
      </c>
      <c r="M576" s="80">
        <v>2195</v>
      </c>
      <c r="N576" s="145">
        <f t="shared" si="67"/>
        <v>59.09</v>
      </c>
      <c r="O576" s="3">
        <v>48.086756993394005</v>
      </c>
      <c r="P576" s="35"/>
      <c r="Q576" s="2"/>
      <c r="R576" s="3"/>
      <c r="S576" s="26">
        <v>59</v>
      </c>
      <c r="T576" s="4"/>
      <c r="U576" s="120"/>
      <c r="V576" s="120"/>
      <c r="W576" s="120">
        <v>217.46141</v>
      </c>
      <c r="X576" s="120">
        <v>258.60000000000002</v>
      </c>
      <c r="Y576" s="108"/>
      <c r="Z576" s="91"/>
      <c r="AA576" s="91">
        <v>56.8</v>
      </c>
      <c r="AB576" s="91">
        <v>69.7</v>
      </c>
      <c r="AC576" s="91">
        <f t="shared" ref="AC576:AC633" si="69">AB576+$AC$1</f>
        <v>71.111000000000004</v>
      </c>
      <c r="AD576" s="94"/>
      <c r="AE576" s="110"/>
      <c r="AF576" s="105">
        <v>54.2</v>
      </c>
      <c r="AG576" s="138">
        <v>2059</v>
      </c>
      <c r="AH576" s="78">
        <v>48.2146370741197</v>
      </c>
      <c r="AI576" s="97">
        <v>48.2146370741197</v>
      </c>
      <c r="AJ576" s="79">
        <v>66</v>
      </c>
      <c r="AK576" s="79">
        <v>66</v>
      </c>
      <c r="AL576" s="27"/>
      <c r="AM576" s="154"/>
      <c r="AN576" s="154"/>
      <c r="AO576" s="154"/>
      <c r="AP576" s="154"/>
      <c r="AQ576" s="155"/>
      <c r="AR576" s="155"/>
      <c r="AS576" s="155"/>
      <c r="AV576" s="157"/>
      <c r="AW576" s="157">
        <v>1980</v>
      </c>
      <c r="AX576" s="157"/>
      <c r="AY576" s="157"/>
      <c r="AZ576" s="157"/>
      <c r="BA576" s="157"/>
      <c r="BB576" s="157"/>
    </row>
    <row r="577" spans="1:54" s="156" customFormat="1" ht="9.75" customHeight="1" x14ac:dyDescent="0.2">
      <c r="A577" s="152">
        <v>42456</v>
      </c>
      <c r="B577" s="153">
        <f t="shared" si="64"/>
        <v>2016</v>
      </c>
      <c r="C577" s="56">
        <v>42461</v>
      </c>
      <c r="D577" s="17">
        <v>64.8</v>
      </c>
      <c r="E577" s="32">
        <v>36</v>
      </c>
      <c r="F577" s="34">
        <v>4104</v>
      </c>
      <c r="G577" s="34">
        <f t="shared" si="66"/>
        <v>124.02</v>
      </c>
      <c r="H577" s="34">
        <v>139.46422241995188</v>
      </c>
      <c r="I577" s="6">
        <v>128000</v>
      </c>
      <c r="J577" s="6">
        <v>122</v>
      </c>
      <c r="K577" s="7"/>
      <c r="L577" s="96">
        <v>58.1</v>
      </c>
      <c r="M577" s="80">
        <v>2195</v>
      </c>
      <c r="N577" s="145">
        <f t="shared" si="67"/>
        <v>59.09</v>
      </c>
      <c r="O577" s="3">
        <v>47.7134044614007</v>
      </c>
      <c r="P577" s="35"/>
      <c r="Q577" s="2"/>
      <c r="R577" s="3"/>
      <c r="S577" s="26">
        <v>59</v>
      </c>
      <c r="T577" s="4"/>
      <c r="U577" s="120"/>
      <c r="V577" s="120"/>
      <c r="W577" s="120">
        <v>218.26952000000011</v>
      </c>
      <c r="X577" s="120">
        <v>258.60000000000002</v>
      </c>
      <c r="Y577" s="108"/>
      <c r="Z577" s="91"/>
      <c r="AA577" s="91">
        <v>56.4</v>
      </c>
      <c r="AB577" s="91">
        <v>69.7</v>
      </c>
      <c r="AC577" s="91">
        <f t="shared" si="69"/>
        <v>71.111000000000004</v>
      </c>
      <c r="AD577" s="94"/>
      <c r="AE577" s="110"/>
      <c r="AF577" s="105">
        <v>54.2</v>
      </c>
      <c r="AG577" s="138">
        <v>2059</v>
      </c>
      <c r="AH577" s="78">
        <v>48.538191548109097</v>
      </c>
      <c r="AI577" s="97">
        <v>48.538191548109097</v>
      </c>
      <c r="AJ577" s="79">
        <v>66</v>
      </c>
      <c r="AK577" s="79">
        <v>66</v>
      </c>
      <c r="AL577" s="27"/>
      <c r="AM577" s="154"/>
      <c r="AN577" s="154"/>
      <c r="AO577" s="154"/>
      <c r="AP577" s="154"/>
      <c r="AQ577" s="155"/>
      <c r="AR577" s="155"/>
      <c r="AS577" s="155"/>
      <c r="AV577" s="157"/>
      <c r="AW577" s="157">
        <v>1980</v>
      </c>
      <c r="AX577" s="157"/>
      <c r="AY577" s="157"/>
      <c r="AZ577" s="157"/>
      <c r="BA577" s="157"/>
      <c r="BB577" s="157"/>
    </row>
    <row r="578" spans="1:54" s="156" customFormat="1" ht="10.15" customHeight="1" x14ac:dyDescent="0.2">
      <c r="A578" s="152">
        <v>42457</v>
      </c>
      <c r="B578" s="153">
        <f t="shared" si="64"/>
        <v>2016</v>
      </c>
      <c r="C578" s="56"/>
      <c r="D578" s="17">
        <v>64.8</v>
      </c>
      <c r="E578" s="32">
        <v>36</v>
      </c>
      <c r="F578" s="34">
        <v>4104</v>
      </c>
      <c r="G578" s="34">
        <f t="shared" si="66"/>
        <v>124.02</v>
      </c>
      <c r="H578" s="34">
        <v>145.46108100932372</v>
      </c>
      <c r="I578" s="6">
        <v>128000</v>
      </c>
      <c r="J578" s="6">
        <v>122</v>
      </c>
      <c r="K578" s="7"/>
      <c r="L578" s="96">
        <v>58.1</v>
      </c>
      <c r="M578" s="80">
        <v>2195</v>
      </c>
      <c r="N578" s="145">
        <f t="shared" si="67"/>
        <v>59.09</v>
      </c>
      <c r="O578" s="3">
        <v>47.1997902239601</v>
      </c>
      <c r="P578" s="35"/>
      <c r="Q578" s="2"/>
      <c r="R578" s="3"/>
      <c r="S578" s="26">
        <v>59</v>
      </c>
      <c r="T578" s="4"/>
      <c r="U578" s="120"/>
      <c r="V578" s="120"/>
      <c r="W578" s="120">
        <v>217.02070000000012</v>
      </c>
      <c r="X578" s="120">
        <v>258.60000000000002</v>
      </c>
      <c r="Y578" s="136"/>
      <c r="Z578" s="91"/>
      <c r="AA578" s="91">
        <v>55</v>
      </c>
      <c r="AB578" s="91">
        <v>69.7</v>
      </c>
      <c r="AC578" s="91">
        <f t="shared" si="69"/>
        <v>71.111000000000004</v>
      </c>
      <c r="AD578" s="94"/>
      <c r="AE578" s="110"/>
      <c r="AF578" s="105">
        <v>54.2</v>
      </c>
      <c r="AG578" s="138">
        <v>2059</v>
      </c>
      <c r="AH578" s="78">
        <v>47.553256059219599</v>
      </c>
      <c r="AI578" s="97">
        <v>47.553256059219599</v>
      </c>
      <c r="AJ578" s="79">
        <v>66</v>
      </c>
      <c r="AK578" s="79">
        <v>66</v>
      </c>
      <c r="AL578" s="27"/>
      <c r="AM578" s="154"/>
      <c r="AN578" s="154"/>
      <c r="AO578" s="154"/>
      <c r="AP578" s="154"/>
      <c r="AQ578" s="155"/>
      <c r="AR578" s="155"/>
      <c r="AS578" s="155"/>
      <c r="AV578" s="157"/>
      <c r="AW578" s="157">
        <v>1980</v>
      </c>
      <c r="AX578" s="157"/>
      <c r="AY578" s="157"/>
      <c r="AZ578" s="157"/>
      <c r="BA578" s="157"/>
      <c r="BB578" s="157"/>
    </row>
    <row r="579" spans="1:54" s="156" customFormat="1" ht="10.15" customHeight="1" x14ac:dyDescent="0.2">
      <c r="A579" s="152">
        <v>42458</v>
      </c>
      <c r="B579" s="153">
        <f t="shared" si="64"/>
        <v>2016</v>
      </c>
      <c r="C579" s="22"/>
      <c r="D579" s="17">
        <v>64.8</v>
      </c>
      <c r="E579" s="32">
        <v>36</v>
      </c>
      <c r="F579" s="34">
        <v>4104</v>
      </c>
      <c r="G579" s="34">
        <f t="shared" si="66"/>
        <v>124.02</v>
      </c>
      <c r="H579" s="34">
        <v>140.87686873144861</v>
      </c>
      <c r="I579" s="6">
        <v>128000</v>
      </c>
      <c r="J579" s="6">
        <v>122</v>
      </c>
      <c r="K579" s="7"/>
      <c r="L579" s="96">
        <v>58.1</v>
      </c>
      <c r="M579" s="80">
        <v>2195</v>
      </c>
      <c r="N579" s="145">
        <f t="shared" si="67"/>
        <v>59.09</v>
      </c>
      <c r="O579" s="3">
        <v>46.438218630583897</v>
      </c>
      <c r="P579" s="35"/>
      <c r="Q579" s="2"/>
      <c r="R579" s="3"/>
      <c r="S579" s="26">
        <v>59</v>
      </c>
      <c r="T579" s="4"/>
      <c r="U579" s="120"/>
      <c r="V579" s="120"/>
      <c r="W579" s="120">
        <v>213.18170000000012</v>
      </c>
      <c r="X579" s="120">
        <v>258.60000000000002</v>
      </c>
      <c r="Y579" s="136"/>
      <c r="Z579" s="91"/>
      <c r="AA579" s="91">
        <v>52.8</v>
      </c>
      <c r="AB579" s="91">
        <v>69.7</v>
      </c>
      <c r="AC579" s="91">
        <f t="shared" si="69"/>
        <v>71.111000000000004</v>
      </c>
      <c r="AD579" s="94"/>
      <c r="AE579" s="110"/>
      <c r="AF579" s="105">
        <v>54.2</v>
      </c>
      <c r="AG579" s="138">
        <v>2059</v>
      </c>
      <c r="AH579" s="78">
        <v>46.531859963179102</v>
      </c>
      <c r="AI579" s="97">
        <v>46.531859963179102</v>
      </c>
      <c r="AJ579" s="79">
        <v>66</v>
      </c>
      <c r="AK579" s="79">
        <v>66</v>
      </c>
      <c r="AL579" s="27"/>
      <c r="AM579" s="154"/>
      <c r="AN579" s="154"/>
      <c r="AO579" s="154"/>
      <c r="AP579" s="154"/>
      <c r="AQ579" s="155"/>
      <c r="AR579" s="155"/>
      <c r="AS579" s="155"/>
      <c r="AV579" s="157"/>
      <c r="AW579" s="157">
        <v>1980</v>
      </c>
      <c r="AX579" s="157"/>
      <c r="AY579" s="157"/>
      <c r="AZ579" s="157"/>
      <c r="BA579" s="157"/>
      <c r="BB579" s="157"/>
    </row>
    <row r="580" spans="1:54" s="156" customFormat="1" ht="10.15" customHeight="1" x14ac:dyDescent="0.2">
      <c r="A580" s="152">
        <v>42459</v>
      </c>
      <c r="B580" s="153">
        <f t="shared" si="64"/>
        <v>2016</v>
      </c>
      <c r="C580" s="22"/>
      <c r="D580" s="17">
        <v>64.8</v>
      </c>
      <c r="E580" s="32">
        <v>36</v>
      </c>
      <c r="F580" s="34">
        <v>4104</v>
      </c>
      <c r="G580" s="34">
        <f t="shared" si="66"/>
        <v>124.02</v>
      </c>
      <c r="H580" s="34">
        <v>137.64336309833689</v>
      </c>
      <c r="I580" s="6">
        <v>128000</v>
      </c>
      <c r="J580" s="6">
        <v>122</v>
      </c>
      <c r="K580" s="7"/>
      <c r="L580" s="96">
        <v>58.1</v>
      </c>
      <c r="M580" s="80">
        <v>2195</v>
      </c>
      <c r="N580" s="145">
        <f t="shared" si="67"/>
        <v>59.09</v>
      </c>
      <c r="O580" s="3">
        <v>46.565435499754699</v>
      </c>
      <c r="P580" s="35"/>
      <c r="Q580" s="2"/>
      <c r="R580" s="3"/>
      <c r="S580" s="26">
        <v>59</v>
      </c>
      <c r="T580" s="4"/>
      <c r="U580" s="120"/>
      <c r="V580" s="120"/>
      <c r="W580" s="120">
        <v>216.40264000000008</v>
      </c>
      <c r="X580" s="120">
        <v>258.60000000000002</v>
      </c>
      <c r="Y580" s="136"/>
      <c r="Z580" s="91"/>
      <c r="AA580" s="91">
        <v>52.3</v>
      </c>
      <c r="AB580" s="91">
        <v>69.7</v>
      </c>
      <c r="AC580" s="91">
        <f t="shared" si="69"/>
        <v>71.111000000000004</v>
      </c>
      <c r="AD580" s="91"/>
      <c r="AE580" s="92"/>
      <c r="AF580" s="105">
        <v>54.2</v>
      </c>
      <c r="AG580" s="138">
        <v>2059</v>
      </c>
      <c r="AH580" s="78">
        <v>47.134471244889902</v>
      </c>
      <c r="AI580" s="97">
        <v>47.134471244889902</v>
      </c>
      <c r="AJ580" s="79">
        <v>66</v>
      </c>
      <c r="AK580" s="79">
        <v>66</v>
      </c>
      <c r="AL580" s="27"/>
      <c r="AM580" s="154"/>
      <c r="AN580" s="154"/>
      <c r="AO580" s="154"/>
      <c r="AP580" s="154"/>
      <c r="AQ580" s="155"/>
      <c r="AR580" s="155"/>
      <c r="AS580" s="155"/>
      <c r="AV580" s="157"/>
      <c r="AW580" s="157">
        <v>1980</v>
      </c>
      <c r="AX580" s="157"/>
      <c r="AY580" s="157"/>
      <c r="AZ580" s="157"/>
      <c r="BA580" s="157"/>
      <c r="BB580" s="157"/>
    </row>
    <row r="581" spans="1:54" s="156" customFormat="1" ht="10.15" customHeight="1" x14ac:dyDescent="0.2">
      <c r="A581" s="152">
        <v>42460</v>
      </c>
      <c r="B581" s="153">
        <f t="shared" si="64"/>
        <v>2016</v>
      </c>
      <c r="C581" s="22"/>
      <c r="D581" s="17">
        <v>64.8</v>
      </c>
      <c r="E581" s="32">
        <v>36</v>
      </c>
      <c r="F581" s="34">
        <v>4104</v>
      </c>
      <c r="G581" s="34">
        <f t="shared" si="66"/>
        <v>124.02</v>
      </c>
      <c r="H581" s="34">
        <v>138.7429969396546</v>
      </c>
      <c r="I581" s="6">
        <v>128000</v>
      </c>
      <c r="J581" s="6">
        <v>122</v>
      </c>
      <c r="K581" s="7"/>
      <c r="L581" s="96">
        <v>58.1</v>
      </c>
      <c r="M581" s="80">
        <v>2195</v>
      </c>
      <c r="N581" s="145">
        <f t="shared" si="67"/>
        <v>59.09</v>
      </c>
      <c r="O581" s="3">
        <v>46.5</v>
      </c>
      <c r="P581" s="35"/>
      <c r="Q581" s="2"/>
      <c r="R581" s="3"/>
      <c r="S581" s="26">
        <v>59</v>
      </c>
      <c r="T581" s="4"/>
      <c r="U581" s="120"/>
      <c r="V581" s="120"/>
      <c r="W581" s="120">
        <v>216.40264000000008</v>
      </c>
      <c r="X581" s="120">
        <v>258.60000000000002</v>
      </c>
      <c r="Y581" s="136"/>
      <c r="Z581" s="91"/>
      <c r="AA581" s="91">
        <v>53.6</v>
      </c>
      <c r="AB581" s="91">
        <v>69.7</v>
      </c>
      <c r="AC581" s="91">
        <f t="shared" si="69"/>
        <v>71.111000000000004</v>
      </c>
      <c r="AD581" s="91"/>
      <c r="AE581" s="92"/>
      <c r="AF581" s="105">
        <v>54.2</v>
      </c>
      <c r="AG581" s="138">
        <v>2059</v>
      </c>
      <c r="AH581" s="78">
        <v>47.134471244889902</v>
      </c>
      <c r="AI581" s="97">
        <v>47.134471244889902</v>
      </c>
      <c r="AJ581" s="79">
        <v>66</v>
      </c>
      <c r="AK581" s="79">
        <v>66</v>
      </c>
      <c r="AL581" s="27"/>
      <c r="AM581" s="154"/>
      <c r="AN581" s="154"/>
      <c r="AO581" s="154"/>
      <c r="AP581" s="154"/>
      <c r="AQ581" s="155"/>
      <c r="AR581" s="155"/>
      <c r="AS581" s="155"/>
      <c r="AV581" s="157"/>
      <c r="AW581" s="157">
        <v>1980</v>
      </c>
      <c r="AX581" s="157"/>
      <c r="AY581" s="157"/>
      <c r="AZ581" s="157"/>
      <c r="BA581" s="157"/>
      <c r="BB581" s="157"/>
    </row>
    <row r="582" spans="1:54" s="156" customFormat="1" ht="10.15" customHeight="1" x14ac:dyDescent="0.2">
      <c r="A582" s="152">
        <v>42461</v>
      </c>
      <c r="B582" s="153">
        <f t="shared" ref="B582:B645" si="70">YEAR(A582)</f>
        <v>2016</v>
      </c>
      <c r="C582" s="22"/>
      <c r="D582" s="17">
        <v>40.1</v>
      </c>
      <c r="E582" s="32">
        <v>17.600000000000001</v>
      </c>
      <c r="F582" s="34">
        <v>2516</v>
      </c>
      <c r="G582" s="141">
        <v>124.02</v>
      </c>
      <c r="H582" s="34">
        <v>139.12737667104651</v>
      </c>
      <c r="I582" s="6">
        <v>135000</v>
      </c>
      <c r="J582" s="6">
        <v>130</v>
      </c>
      <c r="K582" s="7"/>
      <c r="L582" s="96">
        <v>58.1</v>
      </c>
      <c r="M582" s="80">
        <v>2195</v>
      </c>
      <c r="N582" s="144">
        <v>63.11</v>
      </c>
      <c r="O582" s="3">
        <v>48.7273072004187</v>
      </c>
      <c r="P582" s="35"/>
      <c r="Q582" s="2"/>
      <c r="R582" s="3"/>
      <c r="S582" s="26">
        <v>60</v>
      </c>
      <c r="T582" s="4"/>
      <c r="U582" s="120"/>
      <c r="V582" s="120"/>
      <c r="W582" s="120">
        <v>215.52981</v>
      </c>
      <c r="X582" s="120">
        <v>257.2</v>
      </c>
      <c r="Y582" s="136"/>
      <c r="Z582" s="91"/>
      <c r="AA582" s="91">
        <v>53.3</v>
      </c>
      <c r="AB582" s="91">
        <v>73.715000000000003</v>
      </c>
      <c r="AC582" s="91">
        <f t="shared" si="69"/>
        <v>75.126000000000005</v>
      </c>
      <c r="AD582" s="91"/>
      <c r="AE582" s="146" t="s">
        <v>172</v>
      </c>
      <c r="AF582" s="105">
        <v>54.2</v>
      </c>
      <c r="AG582" s="138">
        <v>1987</v>
      </c>
      <c r="AH582" s="78">
        <v>47.588670366475405</v>
      </c>
      <c r="AI582" s="97">
        <v>47.588670366475405</v>
      </c>
      <c r="AJ582" s="79">
        <v>66</v>
      </c>
      <c r="AK582" s="79">
        <v>66</v>
      </c>
      <c r="AL582" s="27"/>
      <c r="AM582" s="154"/>
      <c r="AN582" s="154"/>
      <c r="AO582" s="154"/>
      <c r="AP582" s="154"/>
      <c r="AQ582" s="155"/>
      <c r="AR582" s="155"/>
      <c r="AS582" s="155"/>
      <c r="AV582" s="157"/>
      <c r="AW582" s="157">
        <v>1980</v>
      </c>
      <c r="AX582" s="157"/>
      <c r="AY582" s="157"/>
      <c r="AZ582" s="157"/>
      <c r="BA582" s="157"/>
      <c r="BB582" s="157"/>
    </row>
    <row r="583" spans="1:54" s="156" customFormat="1" ht="10.15" customHeight="1" x14ac:dyDescent="0.2">
      <c r="A583" s="152">
        <v>42462</v>
      </c>
      <c r="B583" s="153">
        <f t="shared" si="70"/>
        <v>2016</v>
      </c>
      <c r="C583" s="22"/>
      <c r="D583" s="17">
        <v>40.1</v>
      </c>
      <c r="E583" s="32">
        <v>17.600000000000001</v>
      </c>
      <c r="F583" s="34">
        <v>2516</v>
      </c>
      <c r="G583" s="34">
        <f>$G$582</f>
        <v>124.02</v>
      </c>
      <c r="H583" s="34">
        <v>139.6524523577028</v>
      </c>
      <c r="I583" s="6">
        <v>135000</v>
      </c>
      <c r="J583" s="6">
        <v>130</v>
      </c>
      <c r="K583" s="7"/>
      <c r="L583" s="96">
        <v>58.1</v>
      </c>
      <c r="M583" s="80">
        <v>2195</v>
      </c>
      <c r="N583" s="145">
        <f>$N$582</f>
        <v>63.11</v>
      </c>
      <c r="O583" s="3">
        <v>48.685462154204096</v>
      </c>
      <c r="P583" s="35"/>
      <c r="Q583" s="2"/>
      <c r="R583" s="3"/>
      <c r="S583" s="26">
        <v>60</v>
      </c>
      <c r="T583" s="4"/>
      <c r="U583" s="120"/>
      <c r="V583" s="120"/>
      <c r="W583" s="120">
        <v>230.68163000000001</v>
      </c>
      <c r="X583" s="120">
        <v>257.2</v>
      </c>
      <c r="Y583" s="108"/>
      <c r="Z583" s="91"/>
      <c r="AA583" s="91">
        <v>53.8</v>
      </c>
      <c r="AB583" s="91">
        <v>73.715000000000003</v>
      </c>
      <c r="AC583" s="91">
        <f t="shared" si="69"/>
        <v>75.126000000000005</v>
      </c>
      <c r="AD583" s="91"/>
      <c r="AE583" s="92"/>
      <c r="AF583" s="105">
        <v>54.2</v>
      </c>
      <c r="AG583" s="138">
        <v>1987</v>
      </c>
      <c r="AH583" s="78">
        <v>47.0099629718123</v>
      </c>
      <c r="AI583" s="97">
        <v>47.0099629718123</v>
      </c>
      <c r="AJ583" s="79">
        <v>66</v>
      </c>
      <c r="AK583" s="79">
        <v>66</v>
      </c>
      <c r="AL583" s="27"/>
      <c r="AM583" s="154"/>
      <c r="AN583" s="154"/>
      <c r="AO583" s="154"/>
      <c r="AP583" s="154"/>
      <c r="AQ583" s="155"/>
      <c r="AR583" s="155"/>
      <c r="AS583" s="155"/>
      <c r="AV583" s="157"/>
      <c r="AW583" s="157">
        <v>1980</v>
      </c>
      <c r="AX583" s="157"/>
      <c r="AY583" s="157"/>
      <c r="AZ583" s="157"/>
      <c r="BA583" s="157"/>
      <c r="BB583" s="157"/>
    </row>
    <row r="584" spans="1:54" s="156" customFormat="1" ht="10.15" customHeight="1" x14ac:dyDescent="0.2">
      <c r="A584" s="152">
        <v>42463</v>
      </c>
      <c r="B584" s="153">
        <f t="shared" si="70"/>
        <v>2016</v>
      </c>
      <c r="C584" s="22"/>
      <c r="D584" s="17">
        <v>40.1</v>
      </c>
      <c r="E584" s="32">
        <v>17.600000000000001</v>
      </c>
      <c r="F584" s="34">
        <v>2516</v>
      </c>
      <c r="G584" s="34">
        <f t="shared" ref="G584:G647" si="71">$G$582</f>
        <v>124.02</v>
      </c>
      <c r="H584" s="34">
        <v>135.99633072858182</v>
      </c>
      <c r="I584" s="6">
        <v>135000</v>
      </c>
      <c r="J584" s="6">
        <v>130</v>
      </c>
      <c r="K584" s="7"/>
      <c r="L584" s="96">
        <v>58.1</v>
      </c>
      <c r="M584" s="80">
        <v>2195</v>
      </c>
      <c r="N584" s="145">
        <f t="shared" ref="N584:N647" si="72">$N$582</f>
        <v>63.11</v>
      </c>
      <c r="O584" s="3">
        <v>48.842798576177898</v>
      </c>
      <c r="P584" s="35"/>
      <c r="Q584" s="2"/>
      <c r="R584" s="3"/>
      <c r="S584" s="26">
        <v>60</v>
      </c>
      <c r="T584" s="4"/>
      <c r="U584" s="120"/>
      <c r="V584" s="120"/>
      <c r="W584" s="120">
        <v>237.49511999999996</v>
      </c>
      <c r="X584" s="120">
        <v>257.2</v>
      </c>
      <c r="Y584" s="108"/>
      <c r="Z584" s="91"/>
      <c r="AA584" s="91">
        <v>54.1</v>
      </c>
      <c r="AB584" s="91">
        <v>73.715000000000003</v>
      </c>
      <c r="AC584" s="91">
        <f t="shared" si="69"/>
        <v>75.126000000000005</v>
      </c>
      <c r="AD584" s="91"/>
      <c r="AE584" s="92"/>
      <c r="AF584" s="105">
        <v>54.2</v>
      </c>
      <c r="AG584" s="138">
        <v>1987</v>
      </c>
      <c r="AH584" s="78">
        <v>47.354624345767903</v>
      </c>
      <c r="AI584" s="97">
        <v>47.354624345767903</v>
      </c>
      <c r="AJ584" s="79">
        <v>66</v>
      </c>
      <c r="AK584" s="79">
        <v>66</v>
      </c>
      <c r="AL584" s="27"/>
      <c r="AM584" s="154"/>
      <c r="AN584" s="154"/>
      <c r="AO584" s="154"/>
      <c r="AP584" s="154"/>
      <c r="AQ584" s="155"/>
      <c r="AR584" s="155"/>
      <c r="AS584" s="155"/>
      <c r="AV584" s="157"/>
      <c r="AW584" s="157">
        <v>1980</v>
      </c>
      <c r="AX584" s="157"/>
      <c r="AY584" s="157"/>
      <c r="AZ584" s="157"/>
      <c r="BA584" s="157"/>
      <c r="BB584" s="157"/>
    </row>
    <row r="585" spans="1:54" s="156" customFormat="1" ht="10.15" customHeight="1" x14ac:dyDescent="0.2">
      <c r="A585" s="152">
        <v>42464</v>
      </c>
      <c r="B585" s="153">
        <f t="shared" si="70"/>
        <v>2016</v>
      </c>
      <c r="C585" s="22"/>
      <c r="D585" s="17">
        <v>40.1</v>
      </c>
      <c r="E585" s="32">
        <v>17.600000000000001</v>
      </c>
      <c r="F585" s="34">
        <v>2516</v>
      </c>
      <c r="G585" s="34">
        <f t="shared" si="71"/>
        <v>124.02</v>
      </c>
      <c r="H585" s="34">
        <v>146.66023937720919</v>
      </c>
      <c r="I585" s="6">
        <v>135000</v>
      </c>
      <c r="J585" s="105">
        <v>126</v>
      </c>
      <c r="K585" s="7" t="s">
        <v>59</v>
      </c>
      <c r="L585" s="96">
        <v>58.1</v>
      </c>
      <c r="M585" s="80">
        <v>2195</v>
      </c>
      <c r="N585" s="145">
        <f t="shared" si="72"/>
        <v>63.11</v>
      </c>
      <c r="O585" s="3">
        <v>50.073892773068195</v>
      </c>
      <c r="P585" s="35"/>
      <c r="Q585" s="2"/>
      <c r="R585" s="3"/>
      <c r="S585" s="26">
        <v>60</v>
      </c>
      <c r="T585" s="4"/>
      <c r="U585" s="120"/>
      <c r="V585" s="120"/>
      <c r="W585" s="120">
        <v>236.61808000000005</v>
      </c>
      <c r="X585" s="120">
        <v>257.2</v>
      </c>
      <c r="Y585" s="108"/>
      <c r="Z585" s="91"/>
      <c r="AA585" s="91">
        <v>54.2</v>
      </c>
      <c r="AB585" s="91">
        <v>73.715000000000003</v>
      </c>
      <c r="AC585" s="91">
        <f t="shared" si="69"/>
        <v>75.126000000000005</v>
      </c>
      <c r="AD585" s="91"/>
      <c r="AE585" s="92"/>
      <c r="AF585" s="105">
        <v>54.2</v>
      </c>
      <c r="AG585" s="138">
        <v>1987</v>
      </c>
      <c r="AH585" s="78">
        <v>47.630184995284395</v>
      </c>
      <c r="AI585" s="97">
        <v>47.630184995284395</v>
      </c>
      <c r="AJ585" s="79">
        <v>66</v>
      </c>
      <c r="AK585" s="79">
        <v>66</v>
      </c>
      <c r="AL585" s="27"/>
      <c r="AM585" s="154"/>
      <c r="AN585" s="154"/>
      <c r="AO585" s="154"/>
      <c r="AP585" s="154"/>
      <c r="AQ585" s="155"/>
      <c r="AR585" s="155"/>
      <c r="AS585" s="155"/>
      <c r="AV585" s="157"/>
      <c r="AW585" s="157">
        <v>1980</v>
      </c>
      <c r="AX585" s="157"/>
      <c r="AY585" s="157"/>
      <c r="AZ585" s="157"/>
      <c r="BA585" s="157"/>
      <c r="BB585" s="157"/>
    </row>
    <row r="586" spans="1:54" s="156" customFormat="1" ht="10.15" customHeight="1" x14ac:dyDescent="0.2">
      <c r="A586" s="152">
        <v>42465</v>
      </c>
      <c r="B586" s="153">
        <f t="shared" si="70"/>
        <v>2016</v>
      </c>
      <c r="C586" s="22"/>
      <c r="D586" s="17">
        <v>40.1</v>
      </c>
      <c r="E586" s="32">
        <v>17.600000000000001</v>
      </c>
      <c r="F586" s="34">
        <v>2516</v>
      </c>
      <c r="G586" s="34">
        <f t="shared" si="71"/>
        <v>124.02</v>
      </c>
      <c r="H586" s="34">
        <v>146.390641226475</v>
      </c>
      <c r="I586" s="6">
        <v>135000</v>
      </c>
      <c r="J586" s="105">
        <v>126</v>
      </c>
      <c r="K586" s="7" t="s">
        <v>59</v>
      </c>
      <c r="L586" s="96">
        <v>58.1</v>
      </c>
      <c r="M586" s="80">
        <v>2195</v>
      </c>
      <c r="N586" s="145">
        <f t="shared" si="72"/>
        <v>63.11</v>
      </c>
      <c r="O586" s="3">
        <v>50.322618510645697</v>
      </c>
      <c r="P586" s="35"/>
      <c r="Q586" s="2"/>
      <c r="R586" s="3"/>
      <c r="S586" s="26">
        <v>60</v>
      </c>
      <c r="T586" s="4"/>
      <c r="U586" s="120"/>
      <c r="V586" s="120"/>
      <c r="W586" s="120">
        <v>235.65253999999996</v>
      </c>
      <c r="X586" s="120">
        <v>257.2</v>
      </c>
      <c r="Y586" s="108"/>
      <c r="Z586" s="91"/>
      <c r="AA586" s="91">
        <v>53.3</v>
      </c>
      <c r="AB586" s="91">
        <v>73.715000000000003</v>
      </c>
      <c r="AC586" s="91">
        <f t="shared" si="69"/>
        <v>75.126000000000005</v>
      </c>
      <c r="AD586" s="91"/>
      <c r="AE586" s="92"/>
      <c r="AF586" s="105">
        <v>54.2</v>
      </c>
      <c r="AG586" s="138">
        <v>1987</v>
      </c>
      <c r="AH586" s="78">
        <v>48.763221575710695</v>
      </c>
      <c r="AI586" s="97">
        <v>48.763221575710695</v>
      </c>
      <c r="AJ586" s="79">
        <v>66</v>
      </c>
      <c r="AK586" s="79">
        <v>66</v>
      </c>
      <c r="AL586" s="27"/>
      <c r="AM586" s="154"/>
      <c r="AN586" s="154"/>
      <c r="AO586" s="154"/>
      <c r="AP586" s="154"/>
      <c r="AQ586" s="155"/>
      <c r="AR586" s="155"/>
      <c r="AS586" s="155"/>
      <c r="AV586" s="157"/>
      <c r="AW586" s="157">
        <v>1980</v>
      </c>
      <c r="AX586" s="157"/>
      <c r="AY586" s="157"/>
      <c r="AZ586" s="157"/>
      <c r="BA586" s="157"/>
      <c r="BB586" s="157"/>
    </row>
    <row r="587" spans="1:54" s="156" customFormat="1" ht="10.15" customHeight="1" x14ac:dyDescent="0.2">
      <c r="A587" s="152">
        <v>42466</v>
      </c>
      <c r="B587" s="153">
        <f t="shared" si="70"/>
        <v>2016</v>
      </c>
      <c r="C587" s="22"/>
      <c r="D587" s="17">
        <v>40.1</v>
      </c>
      <c r="E587" s="32">
        <v>17.600000000000001</v>
      </c>
      <c r="F587" s="34">
        <v>2516</v>
      </c>
      <c r="G587" s="34">
        <f t="shared" si="71"/>
        <v>124.02</v>
      </c>
      <c r="H587" s="34">
        <v>135.43741207635262</v>
      </c>
      <c r="I587" s="6">
        <v>135000</v>
      </c>
      <c r="J587" s="105">
        <v>126</v>
      </c>
      <c r="K587" s="7" t="s">
        <v>59</v>
      </c>
      <c r="L587" s="96">
        <v>58.1</v>
      </c>
      <c r="M587" s="80">
        <v>2195</v>
      </c>
      <c r="N587" s="145">
        <f t="shared" si="72"/>
        <v>63.11</v>
      </c>
      <c r="O587" s="3">
        <v>51.805748132658699</v>
      </c>
      <c r="P587" s="35"/>
      <c r="Q587" s="2"/>
      <c r="R587" s="3"/>
      <c r="S587" s="26">
        <v>60</v>
      </c>
      <c r="T587" s="4"/>
      <c r="U587" s="120"/>
      <c r="V587" s="120"/>
      <c r="W587" s="120">
        <v>234.81480999999999</v>
      </c>
      <c r="X587" s="120">
        <v>257.2</v>
      </c>
      <c r="Y587" s="108"/>
      <c r="Z587" s="91"/>
      <c r="AA587" s="91">
        <v>53.3</v>
      </c>
      <c r="AB587" s="91">
        <v>73.715000000000003</v>
      </c>
      <c r="AC587" s="91">
        <f t="shared" si="69"/>
        <v>75.126000000000005</v>
      </c>
      <c r="AD587" s="91"/>
      <c r="AE587" s="92"/>
      <c r="AF587" s="105">
        <v>54.2</v>
      </c>
      <c r="AG587" s="138">
        <v>1987</v>
      </c>
      <c r="AH587" s="78">
        <v>49.721662453146095</v>
      </c>
      <c r="AI587" s="97">
        <v>49.721662453146095</v>
      </c>
      <c r="AJ587" s="79">
        <v>66</v>
      </c>
      <c r="AK587" s="79">
        <v>66</v>
      </c>
      <c r="AL587" s="27"/>
      <c r="AM587" s="154"/>
      <c r="AN587" s="154"/>
      <c r="AO587" s="154"/>
      <c r="AP587" s="154"/>
      <c r="AQ587" s="155"/>
      <c r="AR587" s="155"/>
      <c r="AS587" s="155"/>
      <c r="AV587" s="157"/>
      <c r="AW587" s="157">
        <v>1980</v>
      </c>
      <c r="AX587" s="157"/>
      <c r="AY587" s="157"/>
      <c r="AZ587" s="157"/>
      <c r="BA587" s="157"/>
      <c r="BB587" s="157"/>
    </row>
    <row r="588" spans="1:54" ht="10.15" customHeight="1" x14ac:dyDescent="0.2">
      <c r="A588" s="24">
        <v>42467</v>
      </c>
      <c r="B588" s="54">
        <f t="shared" si="70"/>
        <v>2016</v>
      </c>
      <c r="D588" s="17">
        <v>40.1</v>
      </c>
      <c r="E588" s="32">
        <v>17.600000000000001</v>
      </c>
      <c r="F588" s="34">
        <v>2516</v>
      </c>
      <c r="G588" s="34">
        <f t="shared" si="71"/>
        <v>124.02</v>
      </c>
      <c r="H588" s="34">
        <v>140.55205241115689</v>
      </c>
      <c r="I588" s="6">
        <v>135000</v>
      </c>
      <c r="J588" s="105">
        <v>126</v>
      </c>
      <c r="K588" s="7" t="s">
        <v>59</v>
      </c>
      <c r="L588" s="96">
        <v>58.1</v>
      </c>
      <c r="M588" s="80">
        <v>2195</v>
      </c>
      <c r="N588" s="145">
        <f t="shared" si="72"/>
        <v>63.11</v>
      </c>
      <c r="O588" s="3">
        <v>51.809578647908502</v>
      </c>
      <c r="S588" s="26">
        <v>60</v>
      </c>
      <c r="W588" s="120">
        <v>237.38965999999991</v>
      </c>
      <c r="X588" s="120">
        <v>257.2</v>
      </c>
      <c r="AA588" s="91">
        <v>51.8</v>
      </c>
      <c r="AB588" s="91">
        <v>73.715000000000003</v>
      </c>
      <c r="AC588" s="91">
        <f t="shared" si="69"/>
        <v>75.126000000000005</v>
      </c>
      <c r="AF588" s="105">
        <v>54.2</v>
      </c>
      <c r="AG588" s="138">
        <v>1987</v>
      </c>
      <c r="AH588" s="78">
        <v>49.9049952831081</v>
      </c>
      <c r="AI588" s="97">
        <v>49.9049952831081</v>
      </c>
      <c r="AJ588" s="79">
        <v>66</v>
      </c>
      <c r="AK588" s="79">
        <v>66</v>
      </c>
      <c r="AM588" s="14"/>
      <c r="AW588" s="50">
        <v>1980</v>
      </c>
    </row>
    <row r="589" spans="1:54" ht="10.15" customHeight="1" x14ac:dyDescent="0.2">
      <c r="A589" s="24">
        <v>42468</v>
      </c>
      <c r="B589" s="54">
        <f t="shared" si="70"/>
        <v>2016</v>
      </c>
      <c r="D589" s="17">
        <v>40.1</v>
      </c>
      <c r="E589" s="32">
        <v>17.600000000000001</v>
      </c>
      <c r="F589" s="34">
        <v>2516</v>
      </c>
      <c r="G589" s="34">
        <f t="shared" si="71"/>
        <v>124.02</v>
      </c>
      <c r="H589" s="34">
        <v>136.9296352230179</v>
      </c>
      <c r="I589" s="6">
        <v>135000</v>
      </c>
      <c r="J589" s="105">
        <v>126</v>
      </c>
      <c r="K589" s="7" t="s">
        <v>59</v>
      </c>
      <c r="L589" s="96">
        <v>58.1</v>
      </c>
      <c r="M589" s="80">
        <v>2195</v>
      </c>
      <c r="N589" s="145">
        <f t="shared" si="72"/>
        <v>63.11</v>
      </c>
      <c r="O589" s="3">
        <v>53.750560733182901</v>
      </c>
      <c r="S589" s="26">
        <v>60</v>
      </c>
      <c r="W589" s="120">
        <v>238.25004999999993</v>
      </c>
      <c r="X589" s="120">
        <v>257.2</v>
      </c>
      <c r="AA589" s="91">
        <v>51.1</v>
      </c>
      <c r="AB589" s="91">
        <v>73.715000000000003</v>
      </c>
      <c r="AC589" s="91">
        <f t="shared" si="69"/>
        <v>75.126000000000005</v>
      </c>
      <c r="AF589" s="105">
        <v>54.2</v>
      </c>
      <c r="AG589" s="138">
        <v>1987</v>
      </c>
      <c r="AH589" s="78">
        <v>52.279846088841502</v>
      </c>
      <c r="AI589" s="97">
        <v>52.279846088841502</v>
      </c>
      <c r="AJ589" s="79">
        <v>66</v>
      </c>
      <c r="AK589" s="79">
        <v>66</v>
      </c>
      <c r="AM589" s="14"/>
      <c r="AW589" s="50">
        <v>1980</v>
      </c>
    </row>
    <row r="590" spans="1:54" ht="10.15" customHeight="1" x14ac:dyDescent="0.2">
      <c r="A590" s="24">
        <v>42469</v>
      </c>
      <c r="B590" s="54">
        <f t="shared" si="70"/>
        <v>2016</v>
      </c>
      <c r="D590" s="17">
        <v>40.1</v>
      </c>
      <c r="E590" s="32">
        <v>17.600000000000001</v>
      </c>
      <c r="F590" s="34">
        <v>2516</v>
      </c>
      <c r="G590" s="34">
        <f t="shared" si="71"/>
        <v>124.02</v>
      </c>
      <c r="H590" s="34">
        <v>139.70279435709102</v>
      </c>
      <c r="I590" s="6">
        <v>135000</v>
      </c>
      <c r="J590" s="6">
        <v>130</v>
      </c>
      <c r="L590" s="96">
        <v>58.1</v>
      </c>
      <c r="M590" s="80">
        <v>2195</v>
      </c>
      <c r="N590" s="145">
        <f t="shared" si="72"/>
        <v>63.11</v>
      </c>
      <c r="O590" s="3">
        <v>54.169295682835205</v>
      </c>
      <c r="S590" s="26">
        <v>60</v>
      </c>
      <c r="W590" s="120">
        <v>237.10466999999986</v>
      </c>
      <c r="X590" s="120">
        <v>257.2</v>
      </c>
      <c r="AA590" s="91">
        <v>50.9</v>
      </c>
      <c r="AB590" s="91">
        <v>73.715000000000003</v>
      </c>
      <c r="AC590" s="91">
        <f t="shared" si="69"/>
        <v>75.126000000000005</v>
      </c>
      <c r="AF590" s="105">
        <v>54.2</v>
      </c>
      <c r="AG590" s="138">
        <v>1987</v>
      </c>
      <c r="AH590" s="78">
        <v>52.761287049626702</v>
      </c>
      <c r="AI590" s="97">
        <v>52.761287049626702</v>
      </c>
      <c r="AJ590" s="79">
        <v>66</v>
      </c>
      <c r="AK590" s="79">
        <v>66</v>
      </c>
      <c r="AM590" s="14"/>
      <c r="AW590" s="50">
        <v>1980</v>
      </c>
    </row>
    <row r="591" spans="1:54" ht="10.15" customHeight="1" x14ac:dyDescent="0.2">
      <c r="A591" s="24">
        <v>42470</v>
      </c>
      <c r="B591" s="54">
        <f t="shared" si="70"/>
        <v>2016</v>
      </c>
      <c r="D591" s="17">
        <v>40.1</v>
      </c>
      <c r="E591" s="32">
        <v>17.600000000000001</v>
      </c>
      <c r="F591" s="34">
        <v>2516</v>
      </c>
      <c r="G591" s="34">
        <f t="shared" si="71"/>
        <v>124.02</v>
      </c>
      <c r="H591" s="34">
        <v>143.40938711700181</v>
      </c>
      <c r="I591" s="6">
        <v>135000</v>
      </c>
      <c r="J591" s="6">
        <v>130</v>
      </c>
      <c r="L591" s="96">
        <v>58.1</v>
      </c>
      <c r="M591" s="80">
        <v>2195</v>
      </c>
      <c r="N591" s="145">
        <f t="shared" si="72"/>
        <v>63.11</v>
      </c>
      <c r="O591" s="3">
        <v>54.172736018277504</v>
      </c>
      <c r="S591" s="26">
        <v>60</v>
      </c>
      <c r="W591" s="120">
        <v>239.14119999999986</v>
      </c>
      <c r="X591" s="120">
        <v>257.2</v>
      </c>
      <c r="AA591" s="91">
        <v>51.9</v>
      </c>
      <c r="AB591" s="91">
        <v>73.715000000000003</v>
      </c>
      <c r="AC591" s="91">
        <f t="shared" si="69"/>
        <v>75.126000000000005</v>
      </c>
      <c r="AF591" s="105">
        <v>54.2</v>
      </c>
      <c r="AG591" s="138">
        <v>1987</v>
      </c>
      <c r="AH591" s="78">
        <v>52.041336546624301</v>
      </c>
      <c r="AI591" s="97">
        <v>52.041336546624301</v>
      </c>
      <c r="AJ591" s="79">
        <v>66</v>
      </c>
      <c r="AK591" s="79">
        <v>66</v>
      </c>
      <c r="AM591" s="14"/>
      <c r="AW591" s="50">
        <v>1980</v>
      </c>
    </row>
    <row r="592" spans="1:54" ht="10.15" customHeight="1" x14ac:dyDescent="0.2">
      <c r="A592" s="24">
        <v>42471</v>
      </c>
      <c r="B592" s="54">
        <f t="shared" si="70"/>
        <v>2016</v>
      </c>
      <c r="D592" s="17">
        <v>40.1</v>
      </c>
      <c r="E592" s="32">
        <v>17.600000000000001</v>
      </c>
      <c r="F592" s="34">
        <v>2516</v>
      </c>
      <c r="G592" s="34">
        <f t="shared" si="71"/>
        <v>124.02</v>
      </c>
      <c r="H592" s="34">
        <v>146.63954032633069</v>
      </c>
      <c r="I592" s="6">
        <v>135000</v>
      </c>
      <c r="J592" s="105">
        <v>124</v>
      </c>
      <c r="K592" s="7" t="s">
        <v>161</v>
      </c>
      <c r="L592" s="96">
        <v>58.1</v>
      </c>
      <c r="M592" s="80">
        <v>2195</v>
      </c>
      <c r="N592" s="145">
        <f t="shared" si="72"/>
        <v>63.11</v>
      </c>
      <c r="O592" s="3">
        <v>56.988073283636197</v>
      </c>
      <c r="S592" s="98">
        <v>50</v>
      </c>
      <c r="T592" s="4" t="s">
        <v>164</v>
      </c>
      <c r="W592" s="120">
        <v>240.85341999999991</v>
      </c>
      <c r="X592" s="120">
        <v>257.2</v>
      </c>
      <c r="AA592" s="91">
        <v>53.7</v>
      </c>
      <c r="AB592" s="91">
        <v>73.715000000000003</v>
      </c>
      <c r="AC592" s="91">
        <f t="shared" si="69"/>
        <v>75.126000000000005</v>
      </c>
      <c r="AF592" s="105">
        <v>54.2</v>
      </c>
      <c r="AG592" s="138">
        <v>1987</v>
      </c>
      <c r="AH592" s="78">
        <v>53.494603644419897</v>
      </c>
      <c r="AI592" s="97">
        <v>53.494603644419897</v>
      </c>
      <c r="AJ592" s="79">
        <v>66</v>
      </c>
      <c r="AK592" s="79">
        <v>66</v>
      </c>
      <c r="AM592" s="14"/>
      <c r="AW592" s="50">
        <v>1980</v>
      </c>
    </row>
    <row r="593" spans="1:49" ht="10.15" customHeight="1" x14ac:dyDescent="0.2">
      <c r="A593" s="24">
        <v>42472</v>
      </c>
      <c r="B593" s="54">
        <f t="shared" si="70"/>
        <v>2016</v>
      </c>
      <c r="D593" s="17">
        <v>40.1</v>
      </c>
      <c r="E593" s="32">
        <v>17.600000000000001</v>
      </c>
      <c r="F593" s="34">
        <v>2516</v>
      </c>
      <c r="G593" s="34">
        <f t="shared" si="71"/>
        <v>124.02</v>
      </c>
      <c r="H593" s="34">
        <v>146.7233052040504</v>
      </c>
      <c r="I593" s="6">
        <v>135000</v>
      </c>
      <c r="J593" s="105">
        <v>124</v>
      </c>
      <c r="K593" s="7" t="s">
        <v>161</v>
      </c>
      <c r="L593" s="96">
        <v>58.1</v>
      </c>
      <c r="M593" s="80">
        <v>2195</v>
      </c>
      <c r="N593" s="145">
        <f t="shared" si="72"/>
        <v>63.11</v>
      </c>
      <c r="O593" s="3">
        <v>55.268693511745198</v>
      </c>
      <c r="S593" s="98">
        <v>50</v>
      </c>
      <c r="T593" s="4" t="s">
        <v>164</v>
      </c>
      <c r="W593" s="120">
        <v>239.19396000000012</v>
      </c>
      <c r="X593" s="111">
        <v>247</v>
      </c>
      <c r="Y593" s="136" t="s">
        <v>157</v>
      </c>
      <c r="AA593" s="91">
        <v>53.1</v>
      </c>
      <c r="AB593" s="91">
        <v>73.715000000000003</v>
      </c>
      <c r="AC593" s="91">
        <f t="shared" si="69"/>
        <v>75.126000000000005</v>
      </c>
      <c r="AF593" s="105">
        <v>54.2</v>
      </c>
      <c r="AG593" s="138">
        <v>1987</v>
      </c>
      <c r="AH593" s="78">
        <v>53.731558880534699</v>
      </c>
      <c r="AI593" s="97">
        <v>53.731558880534699</v>
      </c>
      <c r="AJ593" s="79">
        <v>66</v>
      </c>
      <c r="AK593" s="79">
        <v>66</v>
      </c>
      <c r="AM593" s="14"/>
      <c r="AW593" s="50">
        <v>1980</v>
      </c>
    </row>
    <row r="594" spans="1:49" ht="10.15" customHeight="1" x14ac:dyDescent="0.2">
      <c r="A594" s="24">
        <v>42473</v>
      </c>
      <c r="B594" s="54">
        <f t="shared" si="70"/>
        <v>2016</v>
      </c>
      <c r="D594" s="17">
        <v>40.1</v>
      </c>
      <c r="E594" s="32">
        <v>17.600000000000001</v>
      </c>
      <c r="F594" s="34">
        <v>2516</v>
      </c>
      <c r="G594" s="34">
        <f t="shared" si="71"/>
        <v>124.02</v>
      </c>
      <c r="H594" s="34">
        <v>142.4270089634943</v>
      </c>
      <c r="I594" s="6">
        <v>135000</v>
      </c>
      <c r="J594" s="105">
        <v>124</v>
      </c>
      <c r="K594" s="7" t="s">
        <v>161</v>
      </c>
      <c r="L594" s="96">
        <v>58.1</v>
      </c>
      <c r="M594" s="80">
        <v>2195</v>
      </c>
      <c r="N594" s="145">
        <f t="shared" si="72"/>
        <v>63.11</v>
      </c>
      <c r="O594" s="3">
        <v>52.909382396690802</v>
      </c>
      <c r="S594" s="98">
        <v>50</v>
      </c>
      <c r="T594" s="4" t="s">
        <v>164</v>
      </c>
      <c r="W594" s="120">
        <v>233.36220999999981</v>
      </c>
      <c r="X594" s="111">
        <v>247</v>
      </c>
      <c r="Y594" s="136" t="s">
        <v>67</v>
      </c>
      <c r="AA594" s="91">
        <v>52.4</v>
      </c>
      <c r="AB594" s="91">
        <v>73.715000000000003</v>
      </c>
      <c r="AC594" s="91">
        <f t="shared" si="69"/>
        <v>75.126000000000005</v>
      </c>
      <c r="AF594" s="105">
        <v>54.2</v>
      </c>
      <c r="AG594" s="138">
        <v>1987</v>
      </c>
      <c r="AH594" s="78">
        <v>51.104039702344195</v>
      </c>
      <c r="AI594" s="97">
        <v>51.104039702344195</v>
      </c>
      <c r="AJ594" s="79">
        <v>66</v>
      </c>
      <c r="AK594" s="79">
        <v>66</v>
      </c>
      <c r="AM594" s="14"/>
      <c r="AW594" s="50">
        <v>1980</v>
      </c>
    </row>
    <row r="595" spans="1:49" ht="10.15" customHeight="1" x14ac:dyDescent="0.2">
      <c r="A595" s="24">
        <v>42474</v>
      </c>
      <c r="B595" s="54">
        <f t="shared" si="70"/>
        <v>2016</v>
      </c>
      <c r="D595" s="17">
        <v>40.1</v>
      </c>
      <c r="E595" s="32">
        <v>17.600000000000001</v>
      </c>
      <c r="F595" s="34">
        <v>2516</v>
      </c>
      <c r="G595" s="34">
        <f t="shared" si="71"/>
        <v>124.02</v>
      </c>
      <c r="H595" s="34">
        <v>138.93443724887069</v>
      </c>
      <c r="I595" s="6">
        <v>135000</v>
      </c>
      <c r="J595" s="105">
        <v>124</v>
      </c>
      <c r="K595" s="7" t="s">
        <v>161</v>
      </c>
      <c r="L595" s="96">
        <v>58.1</v>
      </c>
      <c r="M595" s="80">
        <v>2195</v>
      </c>
      <c r="N595" s="145">
        <f t="shared" si="72"/>
        <v>63.11</v>
      </c>
      <c r="O595" s="3">
        <v>52.626074924424799</v>
      </c>
      <c r="S595" s="98">
        <v>58</v>
      </c>
      <c r="T595" s="4" t="s">
        <v>200</v>
      </c>
      <c r="W595" s="120">
        <v>237.47999000000002</v>
      </c>
      <c r="X595" s="111">
        <v>247</v>
      </c>
      <c r="Y595" s="136" t="s">
        <v>67</v>
      </c>
      <c r="AA595" s="91">
        <v>52.1</v>
      </c>
      <c r="AB595" s="91">
        <v>73.7</v>
      </c>
      <c r="AC595" s="91">
        <f t="shared" si="69"/>
        <v>75.111000000000004</v>
      </c>
      <c r="AF595" s="105">
        <v>54.2</v>
      </c>
      <c r="AG595" s="138">
        <v>1987</v>
      </c>
      <c r="AH595" s="78">
        <v>51.391559186049996</v>
      </c>
      <c r="AI595" s="97">
        <v>51.391559186049996</v>
      </c>
      <c r="AJ595" s="79">
        <v>66</v>
      </c>
      <c r="AK595" s="79">
        <v>66</v>
      </c>
      <c r="AM595" s="14"/>
      <c r="AW595" s="50">
        <v>1980</v>
      </c>
    </row>
    <row r="596" spans="1:49" ht="10.15" customHeight="1" x14ac:dyDescent="0.2">
      <c r="A596" s="24">
        <v>42475</v>
      </c>
      <c r="B596" s="54">
        <f t="shared" si="70"/>
        <v>2016</v>
      </c>
      <c r="D596" s="17">
        <v>40.1</v>
      </c>
      <c r="E596" s="32">
        <v>17.600000000000001</v>
      </c>
      <c r="F596" s="34">
        <v>2516</v>
      </c>
      <c r="G596" s="34">
        <f t="shared" si="71"/>
        <v>124.02</v>
      </c>
      <c r="H596" s="34">
        <v>139.99621430540842</v>
      </c>
      <c r="I596" s="6">
        <v>135000</v>
      </c>
      <c r="J596" s="6">
        <v>130</v>
      </c>
      <c r="L596" s="96">
        <v>58.1</v>
      </c>
      <c r="M596" s="80">
        <v>2195</v>
      </c>
      <c r="N596" s="145">
        <f t="shared" si="72"/>
        <v>63.11</v>
      </c>
      <c r="O596" s="3">
        <v>51.927780807129295</v>
      </c>
      <c r="S596" s="98">
        <v>58</v>
      </c>
      <c r="T596" s="4" t="s">
        <v>200</v>
      </c>
      <c r="W596" s="120">
        <v>235.16837000000012</v>
      </c>
      <c r="X596" s="120">
        <v>257.2</v>
      </c>
      <c r="AA596" s="91">
        <v>52.3</v>
      </c>
      <c r="AB596" s="94">
        <v>71</v>
      </c>
      <c r="AC596" s="94">
        <f t="shared" si="69"/>
        <v>72.411000000000001</v>
      </c>
      <c r="AD596" s="151"/>
      <c r="AE596" s="110" t="s">
        <v>177</v>
      </c>
      <c r="AF596" s="105">
        <v>54.2</v>
      </c>
      <c r="AG596" s="138">
        <v>1987</v>
      </c>
      <c r="AH596" s="78">
        <v>50.532863087921406</v>
      </c>
      <c r="AI596" s="97">
        <v>50.532863087921406</v>
      </c>
      <c r="AJ596" s="79">
        <v>66</v>
      </c>
      <c r="AK596" s="79">
        <v>66</v>
      </c>
      <c r="AM596" s="14"/>
      <c r="AW596" s="50">
        <v>1980</v>
      </c>
    </row>
    <row r="597" spans="1:49" ht="10.15" customHeight="1" x14ac:dyDescent="0.2">
      <c r="A597" s="24">
        <v>42476</v>
      </c>
      <c r="B597" s="54">
        <f t="shared" si="70"/>
        <v>2016</v>
      </c>
      <c r="D597" s="17">
        <v>40.1</v>
      </c>
      <c r="E597" s="32">
        <v>17.600000000000001</v>
      </c>
      <c r="F597" s="34">
        <v>2516</v>
      </c>
      <c r="G597" s="34">
        <f t="shared" si="71"/>
        <v>124.02</v>
      </c>
      <c r="H597" s="34">
        <v>147.55884521365169</v>
      </c>
      <c r="I597" s="6">
        <v>135000</v>
      </c>
      <c r="J597" s="6">
        <v>130</v>
      </c>
      <c r="L597" s="96">
        <v>58.1</v>
      </c>
      <c r="M597" s="80">
        <v>2195</v>
      </c>
      <c r="N597" s="145">
        <f t="shared" si="72"/>
        <v>63.11</v>
      </c>
      <c r="O597" s="3">
        <v>54.4645716329386</v>
      </c>
      <c r="S597" s="26">
        <v>60</v>
      </c>
      <c r="W597" s="120">
        <v>236.48437999999996</v>
      </c>
      <c r="X597" s="120">
        <v>257.2</v>
      </c>
      <c r="AA597" s="91">
        <v>51.8</v>
      </c>
      <c r="AB597" s="94">
        <v>71</v>
      </c>
      <c r="AC597" s="94">
        <f t="shared" si="69"/>
        <v>72.411000000000001</v>
      </c>
      <c r="AD597" s="151"/>
      <c r="AE597" s="110" t="s">
        <v>176</v>
      </c>
      <c r="AF597" s="105">
        <v>54.2</v>
      </c>
      <c r="AG597" s="138">
        <v>1987</v>
      </c>
      <c r="AH597" s="78">
        <v>52.968878646247596</v>
      </c>
      <c r="AI597" s="97">
        <v>52.968878646247596</v>
      </c>
      <c r="AJ597" s="79">
        <v>66</v>
      </c>
      <c r="AK597" s="79">
        <v>66</v>
      </c>
      <c r="AM597" s="14"/>
      <c r="AW597" s="50">
        <v>1980</v>
      </c>
    </row>
    <row r="598" spans="1:49" ht="10.15" customHeight="1" x14ac:dyDescent="0.2">
      <c r="A598" s="24">
        <v>42477</v>
      </c>
      <c r="B598" s="54">
        <f t="shared" si="70"/>
        <v>2016</v>
      </c>
      <c r="D598" s="17">
        <v>40.1</v>
      </c>
      <c r="E598" s="32">
        <v>17.600000000000001</v>
      </c>
      <c r="F598" s="34">
        <v>2516</v>
      </c>
      <c r="G598" s="34">
        <f t="shared" si="71"/>
        <v>124.02</v>
      </c>
      <c r="H598" s="34">
        <v>144.24896220949191</v>
      </c>
      <c r="I598" s="6">
        <v>135000</v>
      </c>
      <c r="J598" s="6">
        <v>130</v>
      </c>
      <c r="L598" s="96">
        <v>58.1</v>
      </c>
      <c r="M598" s="80">
        <v>2195</v>
      </c>
      <c r="N598" s="145">
        <f t="shared" si="72"/>
        <v>63.11</v>
      </c>
      <c r="O598" s="3">
        <v>54.9240467189179</v>
      </c>
      <c r="S598" s="26">
        <v>60</v>
      </c>
      <c r="W598" s="120">
        <v>238.75944999999993</v>
      </c>
      <c r="X598" s="120">
        <v>257.2</v>
      </c>
      <c r="AA598" s="91">
        <v>51.3</v>
      </c>
      <c r="AB598" s="94">
        <v>71</v>
      </c>
      <c r="AC598" s="94">
        <f t="shared" si="69"/>
        <v>72.411000000000001</v>
      </c>
      <c r="AD598" s="151"/>
      <c r="AE598" s="110" t="s">
        <v>176</v>
      </c>
      <c r="AF598" s="105">
        <v>54.2</v>
      </c>
      <c r="AG598" s="138">
        <v>1987</v>
      </c>
      <c r="AH598" s="78">
        <v>52.314375963674003</v>
      </c>
      <c r="AI598" s="97">
        <v>52.314375963674003</v>
      </c>
      <c r="AJ598" s="79">
        <v>66</v>
      </c>
      <c r="AK598" s="79">
        <v>66</v>
      </c>
      <c r="AM598" s="14"/>
      <c r="AW598" s="50">
        <v>1980</v>
      </c>
    </row>
    <row r="599" spans="1:49" ht="10.15" customHeight="1" x14ac:dyDescent="0.2">
      <c r="A599" s="24">
        <v>42478</v>
      </c>
      <c r="B599" s="54">
        <f t="shared" si="70"/>
        <v>2016</v>
      </c>
      <c r="D599" s="17">
        <v>40.1</v>
      </c>
      <c r="E599" s="32">
        <v>17.600000000000001</v>
      </c>
      <c r="F599" s="34">
        <v>2516</v>
      </c>
      <c r="G599" s="34">
        <f t="shared" si="71"/>
        <v>124.02</v>
      </c>
      <c r="H599" s="34">
        <v>147.33406539054101</v>
      </c>
      <c r="I599" s="6">
        <v>135000</v>
      </c>
      <c r="J599" s="6">
        <v>130</v>
      </c>
      <c r="L599" s="96">
        <v>58.1</v>
      </c>
      <c r="M599" s="80">
        <v>2195</v>
      </c>
      <c r="N599" s="145">
        <f t="shared" si="72"/>
        <v>63.11</v>
      </c>
      <c r="O599" s="3">
        <v>53.692091362243303</v>
      </c>
      <c r="S599" s="26">
        <v>60</v>
      </c>
      <c r="W599" s="120">
        <v>243.76857999999987</v>
      </c>
      <c r="X599" s="111">
        <v>245</v>
      </c>
      <c r="Y599" s="136" t="s">
        <v>178</v>
      </c>
      <c r="AA599" s="91">
        <v>50.9</v>
      </c>
      <c r="AB599" s="94">
        <v>71</v>
      </c>
      <c r="AC599" s="94">
        <f t="shared" si="69"/>
        <v>72.411000000000001</v>
      </c>
      <c r="AD599" s="151"/>
      <c r="AE599" s="110" t="s">
        <v>176</v>
      </c>
      <c r="AF599" s="105">
        <v>54.2</v>
      </c>
      <c r="AG599" s="138">
        <v>1987</v>
      </c>
      <c r="AH599" s="78">
        <v>51.541857166241002</v>
      </c>
      <c r="AI599" s="97">
        <v>51.541857166241002</v>
      </c>
      <c r="AJ599" s="159">
        <v>58</v>
      </c>
      <c r="AK599" s="79">
        <v>66</v>
      </c>
      <c r="AL599" s="27" t="s">
        <v>51</v>
      </c>
      <c r="AM599" s="14"/>
      <c r="AW599" s="50">
        <v>1980</v>
      </c>
    </row>
    <row r="600" spans="1:49" ht="10.15" customHeight="1" x14ac:dyDescent="0.2">
      <c r="A600" s="24">
        <v>42479</v>
      </c>
      <c r="B600" s="54">
        <f t="shared" si="70"/>
        <v>2016</v>
      </c>
      <c r="D600" s="17">
        <v>40.1</v>
      </c>
      <c r="E600" s="32">
        <v>17.600000000000001</v>
      </c>
      <c r="F600" s="34">
        <v>2516</v>
      </c>
      <c r="G600" s="34">
        <f t="shared" si="71"/>
        <v>124.02</v>
      </c>
      <c r="H600" s="34">
        <v>142.11648928981549</v>
      </c>
      <c r="I600" s="6">
        <v>135000</v>
      </c>
      <c r="J600" s="6">
        <v>130</v>
      </c>
      <c r="L600" s="96">
        <v>58.1</v>
      </c>
      <c r="M600" s="80">
        <v>2195</v>
      </c>
      <c r="N600" s="145">
        <f t="shared" si="72"/>
        <v>63.11</v>
      </c>
      <c r="O600" s="3">
        <v>52.498488446296797</v>
      </c>
      <c r="S600" s="26">
        <v>60</v>
      </c>
      <c r="W600" s="120">
        <v>242.16807999999995</v>
      </c>
      <c r="X600" s="111">
        <v>245</v>
      </c>
      <c r="Y600" s="136" t="s">
        <v>158</v>
      </c>
      <c r="AA600" s="91">
        <v>51.6</v>
      </c>
      <c r="AB600" s="94">
        <v>71</v>
      </c>
      <c r="AC600" s="94">
        <f t="shared" si="69"/>
        <v>72.411000000000001</v>
      </c>
      <c r="AD600" s="151"/>
      <c r="AE600" s="110" t="s">
        <v>176</v>
      </c>
      <c r="AF600" s="105">
        <v>54.2</v>
      </c>
      <c r="AG600" s="138">
        <v>1987</v>
      </c>
      <c r="AH600" s="78">
        <v>51.897162648318599</v>
      </c>
      <c r="AI600" s="97">
        <v>51.897162648318599</v>
      </c>
      <c r="AJ600" s="159">
        <v>58</v>
      </c>
      <c r="AK600" s="79">
        <v>66</v>
      </c>
      <c r="AL600" s="27" t="s">
        <v>51</v>
      </c>
      <c r="AM600" s="14"/>
      <c r="AW600" s="50">
        <v>1980</v>
      </c>
    </row>
    <row r="601" spans="1:49" ht="10.15" customHeight="1" x14ac:dyDescent="0.2">
      <c r="A601" s="24">
        <v>42480</v>
      </c>
      <c r="B601" s="54">
        <f t="shared" si="70"/>
        <v>2016</v>
      </c>
      <c r="D601" s="17">
        <v>40.1</v>
      </c>
      <c r="E601" s="32">
        <v>17.600000000000001</v>
      </c>
      <c r="F601" s="34">
        <v>2516</v>
      </c>
      <c r="G601" s="34">
        <f t="shared" si="71"/>
        <v>124.02</v>
      </c>
      <c r="H601" s="34">
        <v>146.86342836197139</v>
      </c>
      <c r="I601" s="6">
        <v>135000</v>
      </c>
      <c r="J601" s="6">
        <v>130</v>
      </c>
      <c r="L601" s="96">
        <v>58.1</v>
      </c>
      <c r="M601" s="80">
        <v>2195</v>
      </c>
      <c r="N601" s="145">
        <f t="shared" si="72"/>
        <v>63.11</v>
      </c>
      <c r="O601" s="3">
        <v>51.616828120908302</v>
      </c>
      <c r="S601" s="26">
        <v>60</v>
      </c>
      <c r="W601" s="120">
        <v>238.9944599999998</v>
      </c>
      <c r="X601" s="111">
        <v>245</v>
      </c>
      <c r="Y601" s="136" t="s">
        <v>158</v>
      </c>
      <c r="AA601" s="91">
        <v>51.1</v>
      </c>
      <c r="AB601" s="91">
        <v>73.715000000000003</v>
      </c>
      <c r="AC601" s="91">
        <f t="shared" si="69"/>
        <v>75.126000000000005</v>
      </c>
      <c r="AF601" s="105">
        <v>54.2</v>
      </c>
      <c r="AG601" s="138">
        <v>1987</v>
      </c>
      <c r="AH601" s="78">
        <v>51.2984848652479</v>
      </c>
      <c r="AI601" s="97">
        <v>51.2984848652479</v>
      </c>
      <c r="AJ601" s="159">
        <v>58</v>
      </c>
      <c r="AK601" s="79">
        <v>66</v>
      </c>
      <c r="AL601" s="27" t="s">
        <v>51</v>
      </c>
      <c r="AM601" s="14"/>
      <c r="AW601" s="50">
        <v>1980</v>
      </c>
    </row>
    <row r="602" spans="1:49" ht="10.15" customHeight="1" x14ac:dyDescent="0.2">
      <c r="A602" s="24">
        <v>42481</v>
      </c>
      <c r="B602" s="54">
        <f t="shared" si="70"/>
        <v>2016</v>
      </c>
      <c r="D602" s="17">
        <v>40.1</v>
      </c>
      <c r="E602" s="32">
        <v>17.600000000000001</v>
      </c>
      <c r="F602" s="34">
        <v>2516</v>
      </c>
      <c r="G602" s="34">
        <f t="shared" si="71"/>
        <v>124.02</v>
      </c>
      <c r="H602" s="34">
        <v>143.5233581229331</v>
      </c>
      <c r="I602" s="6">
        <v>135000</v>
      </c>
      <c r="J602" s="6">
        <v>130</v>
      </c>
      <c r="L602" s="96">
        <v>58.1</v>
      </c>
      <c r="M602" s="80">
        <v>2195</v>
      </c>
      <c r="N602" s="145">
        <f t="shared" si="72"/>
        <v>63.11</v>
      </c>
      <c r="O602" s="3">
        <v>52.009473107842297</v>
      </c>
      <c r="S602" s="26">
        <v>60</v>
      </c>
      <c r="W602" s="120">
        <v>240.35128</v>
      </c>
      <c r="X602" s="120">
        <v>262</v>
      </c>
      <c r="AA602" s="91">
        <v>51.4</v>
      </c>
      <c r="AB602" s="91">
        <v>73.715000000000003</v>
      </c>
      <c r="AC602" s="91">
        <f t="shared" si="69"/>
        <v>75.126000000000005</v>
      </c>
      <c r="AF602" s="105">
        <v>54.2</v>
      </c>
      <c r="AG602" s="138">
        <v>1987</v>
      </c>
      <c r="AH602" s="78">
        <v>52.102469401432401</v>
      </c>
      <c r="AI602" s="97">
        <v>52.102469401432401</v>
      </c>
      <c r="AJ602" s="159">
        <v>58</v>
      </c>
      <c r="AK602" s="79">
        <v>66</v>
      </c>
      <c r="AL602" s="27" t="s">
        <v>51</v>
      </c>
      <c r="AM602" s="14"/>
      <c r="AW602" s="50">
        <v>1980</v>
      </c>
    </row>
    <row r="603" spans="1:49" ht="10.15" customHeight="1" x14ac:dyDescent="0.2">
      <c r="A603" s="24">
        <v>42482</v>
      </c>
      <c r="B603" s="54">
        <f t="shared" si="70"/>
        <v>2016</v>
      </c>
      <c r="D603" s="17">
        <v>40.1</v>
      </c>
      <c r="E603" s="32">
        <v>17.600000000000001</v>
      </c>
      <c r="F603" s="34">
        <v>2516</v>
      </c>
      <c r="G603" s="34">
        <f t="shared" si="71"/>
        <v>124.02</v>
      </c>
      <c r="H603" s="34">
        <v>141.9276182607756</v>
      </c>
      <c r="I603" s="6">
        <v>135000</v>
      </c>
      <c r="J603" s="6">
        <v>130</v>
      </c>
      <c r="L603" s="96">
        <v>58.1</v>
      </c>
      <c r="M603" s="80">
        <v>2195</v>
      </c>
      <c r="N603" s="145">
        <f t="shared" si="72"/>
        <v>63.11</v>
      </c>
      <c r="O603" s="3">
        <v>53.162927206743802</v>
      </c>
      <c r="S603" s="26">
        <v>60</v>
      </c>
      <c r="W603" s="120">
        <v>237.91862000000006</v>
      </c>
      <c r="X603" s="120">
        <v>262</v>
      </c>
      <c r="AA603" s="91">
        <v>51.5</v>
      </c>
      <c r="AB603" s="91">
        <v>73.715000000000003</v>
      </c>
      <c r="AC603" s="91">
        <f t="shared" si="69"/>
        <v>75.126000000000005</v>
      </c>
      <c r="AF603" s="105">
        <v>54.2</v>
      </c>
      <c r="AG603" s="138">
        <v>1987</v>
      </c>
      <c r="AH603" s="78">
        <v>53.494516700432897</v>
      </c>
      <c r="AI603" s="97">
        <v>53.494516700432897</v>
      </c>
      <c r="AJ603" s="159">
        <v>58</v>
      </c>
      <c r="AK603" s="79">
        <v>66</v>
      </c>
      <c r="AL603" s="27" t="s">
        <v>51</v>
      </c>
      <c r="AM603" s="14"/>
      <c r="AW603" s="50">
        <v>1980</v>
      </c>
    </row>
    <row r="604" spans="1:49" ht="10.15" customHeight="1" x14ac:dyDescent="0.2">
      <c r="A604" s="24">
        <v>42483</v>
      </c>
      <c r="B604" s="54">
        <f t="shared" si="70"/>
        <v>2016</v>
      </c>
      <c r="D604" s="17">
        <v>40.1</v>
      </c>
      <c r="E604" s="32">
        <v>17.600000000000001</v>
      </c>
      <c r="F604" s="34">
        <v>2516</v>
      </c>
      <c r="G604" s="34">
        <f t="shared" si="71"/>
        <v>124.02</v>
      </c>
      <c r="H604" s="34">
        <v>145.80000000000001</v>
      </c>
      <c r="I604" s="6">
        <v>135000</v>
      </c>
      <c r="J604" s="105">
        <v>115</v>
      </c>
      <c r="K604" s="7" t="s">
        <v>193</v>
      </c>
      <c r="L604" s="96">
        <v>58.1</v>
      </c>
      <c r="M604" s="80">
        <v>2195</v>
      </c>
      <c r="N604" s="145">
        <f t="shared" si="72"/>
        <v>63.11</v>
      </c>
      <c r="O604" s="3">
        <v>53.3</v>
      </c>
      <c r="S604" s="26">
        <v>60</v>
      </c>
      <c r="W604" s="120">
        <v>238.28100000000003</v>
      </c>
      <c r="X604" s="120">
        <v>262</v>
      </c>
      <c r="AA604" s="91">
        <v>51.8</v>
      </c>
      <c r="AB604" s="91">
        <v>73.715000000000003</v>
      </c>
      <c r="AC604" s="91">
        <f t="shared" si="69"/>
        <v>75.126000000000005</v>
      </c>
      <c r="AF604" s="105">
        <v>54.2</v>
      </c>
      <c r="AG604" s="138">
        <v>1987</v>
      </c>
      <c r="AH604" s="78">
        <v>53</v>
      </c>
      <c r="AI604" s="97">
        <v>53</v>
      </c>
      <c r="AJ604" s="79">
        <v>66</v>
      </c>
      <c r="AK604" s="79">
        <v>66</v>
      </c>
      <c r="AM604" s="14"/>
      <c r="AW604" s="50">
        <v>1980</v>
      </c>
    </row>
    <row r="605" spans="1:49" ht="10.15" customHeight="1" x14ac:dyDescent="0.2">
      <c r="A605" s="24">
        <v>42484</v>
      </c>
      <c r="B605" s="54">
        <f t="shared" si="70"/>
        <v>2016</v>
      </c>
      <c r="D605" s="17">
        <v>40.1</v>
      </c>
      <c r="E605" s="32">
        <v>17.600000000000001</v>
      </c>
      <c r="F605" s="34">
        <v>2516</v>
      </c>
      <c r="G605" s="34">
        <f t="shared" si="71"/>
        <v>124.02</v>
      </c>
      <c r="H605" s="34">
        <v>145.69999999999999</v>
      </c>
      <c r="I605" s="6">
        <v>135000</v>
      </c>
      <c r="J605" s="105">
        <v>115</v>
      </c>
      <c r="K605" s="7" t="s">
        <v>193</v>
      </c>
      <c r="L605" s="96">
        <v>58.1</v>
      </c>
      <c r="M605" s="80">
        <v>2195</v>
      </c>
      <c r="N605" s="145">
        <f t="shared" si="72"/>
        <v>63.11</v>
      </c>
      <c r="O605" s="3">
        <v>52.9</v>
      </c>
      <c r="S605" s="26">
        <v>60</v>
      </c>
      <c r="W605" s="120">
        <v>238.64450999999997</v>
      </c>
      <c r="X605" s="120">
        <v>262</v>
      </c>
      <c r="AA605" s="91">
        <v>51.2</v>
      </c>
      <c r="AB605" s="91">
        <v>73.715000000000003</v>
      </c>
      <c r="AC605" s="91">
        <f t="shared" si="69"/>
        <v>75.126000000000005</v>
      </c>
      <c r="AF605" s="105">
        <v>54.2</v>
      </c>
      <c r="AG605" s="138">
        <v>1987</v>
      </c>
      <c r="AH605" s="78">
        <v>53.7</v>
      </c>
      <c r="AI605" s="97">
        <v>53.7</v>
      </c>
      <c r="AJ605" s="79">
        <v>66</v>
      </c>
      <c r="AK605" s="79">
        <v>66</v>
      </c>
      <c r="AM605" s="14"/>
      <c r="AW605" s="50">
        <v>1980</v>
      </c>
    </row>
    <row r="606" spans="1:49" ht="10.15" customHeight="1" x14ac:dyDescent="0.2">
      <c r="A606" s="24">
        <v>42485</v>
      </c>
      <c r="B606" s="54">
        <f t="shared" si="70"/>
        <v>2016</v>
      </c>
      <c r="D606" s="17">
        <v>40.1</v>
      </c>
      <c r="E606" s="32">
        <v>17.600000000000001</v>
      </c>
      <c r="F606" s="34">
        <v>2516</v>
      </c>
      <c r="G606" s="34">
        <f t="shared" si="71"/>
        <v>124.02</v>
      </c>
      <c r="H606" s="34">
        <v>146.6</v>
      </c>
      <c r="I606" s="6">
        <v>135000</v>
      </c>
      <c r="J606" s="105">
        <v>115</v>
      </c>
      <c r="K606" s="7" t="s">
        <v>195</v>
      </c>
      <c r="L606" s="96">
        <v>58.1</v>
      </c>
      <c r="M606" s="80">
        <v>2195</v>
      </c>
      <c r="N606" s="145">
        <f t="shared" si="72"/>
        <v>63.11</v>
      </c>
      <c r="O606" s="3">
        <v>54.2</v>
      </c>
      <c r="S606" s="98">
        <v>58</v>
      </c>
      <c r="T606" s="4" t="s">
        <v>201</v>
      </c>
      <c r="W606" s="120">
        <v>239.27559000000005</v>
      </c>
      <c r="X606" s="120">
        <v>262</v>
      </c>
      <c r="AA606" s="91">
        <v>50.8</v>
      </c>
      <c r="AB606" s="91">
        <v>73.715000000000003</v>
      </c>
      <c r="AC606" s="91">
        <f t="shared" si="69"/>
        <v>75.126000000000005</v>
      </c>
      <c r="AF606" s="105">
        <v>54.2</v>
      </c>
      <c r="AG606" s="138">
        <v>1987</v>
      </c>
      <c r="AH606" s="78">
        <v>54.6</v>
      </c>
      <c r="AI606" s="97">
        <v>54.6</v>
      </c>
      <c r="AJ606" s="79">
        <v>66</v>
      </c>
      <c r="AK606" s="79">
        <v>66</v>
      </c>
      <c r="AM606" s="14"/>
      <c r="AW606" s="50">
        <v>1980</v>
      </c>
    </row>
    <row r="607" spans="1:49" ht="10.15" customHeight="1" x14ac:dyDescent="0.2">
      <c r="A607" s="24">
        <v>42486</v>
      </c>
      <c r="B607" s="54">
        <f t="shared" si="70"/>
        <v>2016</v>
      </c>
      <c r="C607" s="56">
        <v>42491</v>
      </c>
      <c r="D607" s="17">
        <v>40.1</v>
      </c>
      <c r="E607" s="32">
        <v>17.600000000000001</v>
      </c>
      <c r="F607" s="34">
        <v>2516</v>
      </c>
      <c r="G607" s="34">
        <f t="shared" si="71"/>
        <v>124.02</v>
      </c>
      <c r="H607" s="34">
        <v>142.5</v>
      </c>
      <c r="I607" s="6">
        <v>135000</v>
      </c>
      <c r="J607" s="105">
        <v>115</v>
      </c>
      <c r="K607" s="7" t="s">
        <v>195</v>
      </c>
      <c r="L607" s="96">
        <v>58.1</v>
      </c>
      <c r="M607" s="80">
        <v>2195</v>
      </c>
      <c r="N607" s="145">
        <f t="shared" si="72"/>
        <v>63.11</v>
      </c>
      <c r="O607" s="3">
        <v>54.6</v>
      </c>
      <c r="S607" s="98">
        <v>58</v>
      </c>
      <c r="T607" s="4" t="s">
        <v>201</v>
      </c>
      <c r="W607" s="120">
        <v>239.55377000000004</v>
      </c>
      <c r="X607" s="120">
        <v>262</v>
      </c>
      <c r="AA607" s="91">
        <v>49.8</v>
      </c>
      <c r="AB607" s="91">
        <v>73.715000000000003</v>
      </c>
      <c r="AC607" s="91">
        <f t="shared" si="69"/>
        <v>75.126000000000005</v>
      </c>
      <c r="AF607" s="105">
        <v>54.2</v>
      </c>
      <c r="AG607" s="138">
        <v>1987</v>
      </c>
      <c r="AH607" s="78">
        <v>54.5</v>
      </c>
      <c r="AI607" s="97">
        <v>54.5</v>
      </c>
      <c r="AJ607" s="79">
        <v>66</v>
      </c>
      <c r="AK607" s="79">
        <v>66</v>
      </c>
      <c r="AM607" s="14"/>
      <c r="AW607" s="50">
        <v>1980</v>
      </c>
    </row>
    <row r="608" spans="1:49" ht="10.15" customHeight="1" x14ac:dyDescent="0.2">
      <c r="A608" s="24">
        <v>42487</v>
      </c>
      <c r="B608" s="54">
        <f t="shared" si="70"/>
        <v>2016</v>
      </c>
      <c r="D608" s="17">
        <v>40.1</v>
      </c>
      <c r="E608" s="32">
        <v>17.600000000000001</v>
      </c>
      <c r="F608" s="34">
        <v>2516</v>
      </c>
      <c r="G608" s="34">
        <f t="shared" si="71"/>
        <v>124.02</v>
      </c>
      <c r="H608" s="34">
        <v>140.1</v>
      </c>
      <c r="I608" s="6">
        <v>135000</v>
      </c>
      <c r="J608" s="105">
        <v>115</v>
      </c>
      <c r="K608" s="7" t="s">
        <v>195</v>
      </c>
      <c r="L608" s="96">
        <v>58.1</v>
      </c>
      <c r="M608" s="80">
        <v>2195</v>
      </c>
      <c r="N608" s="145">
        <f t="shared" si="72"/>
        <v>63.11</v>
      </c>
      <c r="O608" s="3">
        <v>54.4</v>
      </c>
      <c r="S608" s="98">
        <v>58</v>
      </c>
      <c r="T608" s="4" t="s">
        <v>201</v>
      </c>
      <c r="W608" s="120">
        <v>238.51430999999982</v>
      </c>
      <c r="X608" s="120">
        <v>262</v>
      </c>
      <c r="AA608" s="91">
        <v>49.9</v>
      </c>
      <c r="AB608" s="91">
        <v>73.715000000000003</v>
      </c>
      <c r="AC608" s="91">
        <f t="shared" si="69"/>
        <v>75.126000000000005</v>
      </c>
      <c r="AF608" s="105">
        <v>54.2</v>
      </c>
      <c r="AG608" s="138">
        <v>1987</v>
      </c>
      <c r="AH608" s="78">
        <v>54.4</v>
      </c>
      <c r="AI608" s="97">
        <v>54.4</v>
      </c>
      <c r="AJ608" s="79">
        <v>66</v>
      </c>
      <c r="AK608" s="79">
        <v>66</v>
      </c>
      <c r="AM608" s="14"/>
      <c r="AW608" s="50">
        <v>1980</v>
      </c>
    </row>
    <row r="609" spans="1:49" ht="10.15" customHeight="1" x14ac:dyDescent="0.2">
      <c r="A609" s="24">
        <v>42488</v>
      </c>
      <c r="B609" s="54">
        <f t="shared" si="70"/>
        <v>2016</v>
      </c>
      <c r="D609" s="17">
        <v>40.1</v>
      </c>
      <c r="E609" s="32">
        <v>17.600000000000001</v>
      </c>
      <c r="F609" s="34">
        <v>2516</v>
      </c>
      <c r="G609" s="34">
        <f t="shared" si="71"/>
        <v>124.02</v>
      </c>
      <c r="H609" s="34">
        <v>141</v>
      </c>
      <c r="I609" s="6">
        <v>135000</v>
      </c>
      <c r="J609" s="105">
        <v>115</v>
      </c>
      <c r="K609" s="7" t="s">
        <v>195</v>
      </c>
      <c r="L609" s="96">
        <v>58.1</v>
      </c>
      <c r="M609" s="80">
        <v>2195</v>
      </c>
      <c r="N609" s="145">
        <f t="shared" si="72"/>
        <v>63.11</v>
      </c>
      <c r="O609" s="3">
        <v>53.9</v>
      </c>
      <c r="S609" s="98">
        <v>58</v>
      </c>
      <c r="T609" s="4" t="s">
        <v>201</v>
      </c>
      <c r="W609" s="120">
        <v>234.9203</v>
      </c>
      <c r="X609" s="120">
        <v>262</v>
      </c>
      <c r="AA609" s="91">
        <v>49.4</v>
      </c>
      <c r="AB609" s="91">
        <v>73.715000000000003</v>
      </c>
      <c r="AC609" s="91">
        <f t="shared" si="69"/>
        <v>75.126000000000005</v>
      </c>
      <c r="AF609" s="105">
        <v>54.2</v>
      </c>
      <c r="AG609" s="138">
        <v>1987</v>
      </c>
      <c r="AH609" s="78">
        <v>54.4</v>
      </c>
      <c r="AI609" s="97">
        <v>54.4</v>
      </c>
      <c r="AJ609" s="79">
        <v>66</v>
      </c>
      <c r="AK609" s="79">
        <v>66</v>
      </c>
      <c r="AM609" s="14"/>
      <c r="AW609" s="50">
        <v>1980</v>
      </c>
    </row>
    <row r="610" spans="1:49" ht="10.15" customHeight="1" x14ac:dyDescent="0.2">
      <c r="A610" s="24">
        <v>42489</v>
      </c>
      <c r="B610" s="54">
        <f t="shared" si="70"/>
        <v>2016</v>
      </c>
      <c r="D610" s="17">
        <v>40.1</v>
      </c>
      <c r="E610" s="32">
        <v>17.600000000000001</v>
      </c>
      <c r="F610" s="34">
        <v>2516</v>
      </c>
      <c r="G610" s="34">
        <f t="shared" si="71"/>
        <v>124.02</v>
      </c>
      <c r="H610" s="34">
        <v>137.9</v>
      </c>
      <c r="I610" s="6">
        <v>135000</v>
      </c>
      <c r="J610" s="105">
        <v>115</v>
      </c>
      <c r="K610" s="7" t="s">
        <v>195</v>
      </c>
      <c r="L610" s="96">
        <v>58.1</v>
      </c>
      <c r="M610" s="80">
        <v>2195</v>
      </c>
      <c r="N610" s="145">
        <f t="shared" si="72"/>
        <v>63.11</v>
      </c>
      <c r="O610" s="3">
        <v>53.2</v>
      </c>
      <c r="S610" s="26">
        <v>60</v>
      </c>
      <c r="W610" s="120">
        <v>235.68646999999987</v>
      </c>
      <c r="X610" s="120">
        <v>262</v>
      </c>
      <c r="AA610" s="91">
        <v>49.3</v>
      </c>
      <c r="AB610" s="91">
        <v>73.715000000000003</v>
      </c>
      <c r="AC610" s="91">
        <f t="shared" si="69"/>
        <v>75.126000000000005</v>
      </c>
      <c r="AF610" s="105">
        <v>54.2</v>
      </c>
      <c r="AG610" s="138">
        <v>1987</v>
      </c>
      <c r="AH610" s="78">
        <v>53.9</v>
      </c>
      <c r="AI610" s="97">
        <v>53.9</v>
      </c>
      <c r="AJ610" s="79">
        <v>66</v>
      </c>
      <c r="AK610" s="79">
        <v>66</v>
      </c>
      <c r="AM610" s="14"/>
      <c r="AW610" s="50">
        <v>1980</v>
      </c>
    </row>
    <row r="611" spans="1:49" ht="10.15" customHeight="1" x14ac:dyDescent="0.2">
      <c r="A611" s="24">
        <v>42490</v>
      </c>
      <c r="B611" s="54">
        <f t="shared" si="70"/>
        <v>2016</v>
      </c>
      <c r="D611" s="17">
        <v>40.1</v>
      </c>
      <c r="E611" s="32">
        <v>17.600000000000001</v>
      </c>
      <c r="F611" s="34">
        <v>2516</v>
      </c>
      <c r="G611" s="34">
        <f t="shared" si="71"/>
        <v>124.02</v>
      </c>
      <c r="H611" s="34">
        <v>143.1</v>
      </c>
      <c r="I611" s="6">
        <v>135000</v>
      </c>
      <c r="J611" s="6">
        <v>130</v>
      </c>
      <c r="L611" s="96">
        <v>58.1</v>
      </c>
      <c r="M611" s="80">
        <v>2195</v>
      </c>
      <c r="N611" s="145">
        <f t="shared" si="72"/>
        <v>63.11</v>
      </c>
      <c r="O611" s="3">
        <v>55</v>
      </c>
      <c r="S611" s="26">
        <v>60</v>
      </c>
      <c r="W611" s="120">
        <v>235.87261000000001</v>
      </c>
      <c r="X611" s="120">
        <v>262</v>
      </c>
      <c r="AA611" s="91">
        <v>49.3</v>
      </c>
      <c r="AB611" s="91">
        <v>73.715000000000003</v>
      </c>
      <c r="AC611" s="91">
        <f t="shared" si="69"/>
        <v>75.126000000000005</v>
      </c>
      <c r="AF611" s="105">
        <v>54.2</v>
      </c>
      <c r="AG611" s="138">
        <v>1987</v>
      </c>
      <c r="AH611" s="78">
        <v>54.9</v>
      </c>
      <c r="AI611" s="97">
        <v>54.9</v>
      </c>
      <c r="AJ611" s="79">
        <v>66</v>
      </c>
      <c r="AK611" s="79">
        <v>66</v>
      </c>
      <c r="AM611" s="14"/>
      <c r="AW611" s="50">
        <v>1980</v>
      </c>
    </row>
    <row r="612" spans="1:49" ht="10.15" customHeight="1" x14ac:dyDescent="0.2">
      <c r="A612" s="24">
        <v>42491</v>
      </c>
      <c r="B612" s="54">
        <f t="shared" si="70"/>
        <v>2016</v>
      </c>
      <c r="D612" s="17">
        <v>37.700000000000003</v>
      </c>
      <c r="E612" s="32">
        <v>17.399999999999999</v>
      </c>
      <c r="F612" s="34">
        <v>2420</v>
      </c>
      <c r="G612" s="34">
        <f t="shared" si="71"/>
        <v>124.02</v>
      </c>
      <c r="H612" s="34">
        <v>142.9</v>
      </c>
      <c r="I612" s="6">
        <v>132000</v>
      </c>
      <c r="J612" s="6">
        <v>131</v>
      </c>
      <c r="L612" s="96">
        <v>57.2</v>
      </c>
      <c r="M612" s="80">
        <v>2163</v>
      </c>
      <c r="N612" s="145">
        <f t="shared" si="72"/>
        <v>63.11</v>
      </c>
      <c r="O612" s="3">
        <v>55.8</v>
      </c>
      <c r="S612" s="26">
        <v>60</v>
      </c>
      <c r="W612" s="120">
        <v>241.02635999999998</v>
      </c>
      <c r="X612" s="120">
        <v>255</v>
      </c>
      <c r="AA612" s="91">
        <v>49.2</v>
      </c>
      <c r="AB612" s="91">
        <v>73.900000000000006</v>
      </c>
      <c r="AC612" s="91">
        <f t="shared" si="69"/>
        <v>75.311000000000007</v>
      </c>
      <c r="AF612" s="105">
        <v>54.2</v>
      </c>
      <c r="AG612" s="138">
        <v>1987</v>
      </c>
      <c r="AH612" s="78">
        <v>55</v>
      </c>
      <c r="AI612" s="97">
        <v>55</v>
      </c>
      <c r="AJ612" s="79">
        <v>65</v>
      </c>
      <c r="AK612" s="79">
        <v>65</v>
      </c>
      <c r="AM612" s="14"/>
      <c r="AW612" s="50">
        <v>1980</v>
      </c>
    </row>
    <row r="613" spans="1:49" ht="10.15" customHeight="1" x14ac:dyDescent="0.2">
      <c r="A613" s="24">
        <v>42492</v>
      </c>
      <c r="B613" s="54">
        <f t="shared" si="70"/>
        <v>2016</v>
      </c>
      <c r="D613" s="17">
        <v>37.700000000000003</v>
      </c>
      <c r="E613" s="32">
        <v>17.399999999999999</v>
      </c>
      <c r="F613" s="34">
        <v>2420</v>
      </c>
      <c r="G613" s="34">
        <f t="shared" si="71"/>
        <v>124.02</v>
      </c>
      <c r="H613" s="34">
        <v>141</v>
      </c>
      <c r="I613" s="6">
        <v>132000</v>
      </c>
      <c r="J613" s="105">
        <v>120</v>
      </c>
      <c r="K613" s="7" t="s">
        <v>162</v>
      </c>
      <c r="L613" s="96">
        <v>57.2</v>
      </c>
      <c r="M613" s="80">
        <v>2163</v>
      </c>
      <c r="N613" s="145">
        <f t="shared" si="72"/>
        <v>63.11</v>
      </c>
      <c r="O613" s="3">
        <v>51.5</v>
      </c>
      <c r="S613" s="26">
        <v>60</v>
      </c>
      <c r="W613" s="120">
        <v>242.51614999999993</v>
      </c>
      <c r="X613" s="120">
        <v>255</v>
      </c>
      <c r="AA613" s="91">
        <v>49.1</v>
      </c>
      <c r="AB613" s="94">
        <v>71</v>
      </c>
      <c r="AC613" s="94">
        <f t="shared" si="69"/>
        <v>72.411000000000001</v>
      </c>
      <c r="AD613" s="94"/>
      <c r="AE613" s="110" t="s">
        <v>189</v>
      </c>
      <c r="AF613" s="105">
        <v>54.2</v>
      </c>
      <c r="AG613" s="138">
        <v>1987</v>
      </c>
      <c r="AH613" s="78">
        <v>51</v>
      </c>
      <c r="AI613" s="97">
        <v>51</v>
      </c>
      <c r="AJ613" s="159">
        <v>61</v>
      </c>
      <c r="AK613" s="79">
        <v>65</v>
      </c>
      <c r="AL613" s="27" t="s">
        <v>203</v>
      </c>
      <c r="AM613" s="14"/>
      <c r="AW613" s="50">
        <v>1980</v>
      </c>
    </row>
    <row r="614" spans="1:49" ht="10.15" customHeight="1" x14ac:dyDescent="0.2">
      <c r="A614" s="24">
        <v>42493</v>
      </c>
      <c r="B614" s="54">
        <f t="shared" si="70"/>
        <v>2016</v>
      </c>
      <c r="D614" s="17">
        <v>37.700000000000003</v>
      </c>
      <c r="E614" s="32">
        <v>17.399999999999999</v>
      </c>
      <c r="F614" s="34">
        <v>2420</v>
      </c>
      <c r="G614" s="34">
        <f t="shared" si="71"/>
        <v>124.02</v>
      </c>
      <c r="H614" s="34">
        <v>142.10000000000002</v>
      </c>
      <c r="I614" s="6">
        <v>132000</v>
      </c>
      <c r="J614" s="105">
        <v>120</v>
      </c>
      <c r="K614" s="7" t="s">
        <v>162</v>
      </c>
      <c r="L614" s="96">
        <v>57.2</v>
      </c>
      <c r="M614" s="80">
        <v>2163</v>
      </c>
      <c r="N614" s="145">
        <f t="shared" si="72"/>
        <v>63.11</v>
      </c>
      <c r="O614" s="3">
        <v>50.9</v>
      </c>
      <c r="S614" s="26">
        <v>60</v>
      </c>
      <c r="W614" s="120">
        <v>244.54168000000013</v>
      </c>
      <c r="X614" s="120">
        <v>255</v>
      </c>
      <c r="AA614" s="91">
        <v>47.5</v>
      </c>
      <c r="AB614" s="94">
        <v>71</v>
      </c>
      <c r="AC614" s="94">
        <f t="shared" si="69"/>
        <v>72.411000000000001</v>
      </c>
      <c r="AD614" s="94"/>
      <c r="AE614" s="110" t="s">
        <v>189</v>
      </c>
      <c r="AF614" s="105">
        <v>54.2</v>
      </c>
      <c r="AG614" s="138">
        <v>1987</v>
      </c>
      <c r="AH614" s="78">
        <v>51.5</v>
      </c>
      <c r="AI614" s="97">
        <v>51.5</v>
      </c>
      <c r="AJ614" s="159">
        <v>61</v>
      </c>
      <c r="AK614" s="79">
        <v>65</v>
      </c>
      <c r="AL614" s="27" t="s">
        <v>203</v>
      </c>
      <c r="AM614" s="14"/>
      <c r="AW614" s="50">
        <v>1980</v>
      </c>
    </row>
    <row r="615" spans="1:49" ht="10.15" customHeight="1" x14ac:dyDescent="0.2">
      <c r="A615" s="24">
        <v>42494</v>
      </c>
      <c r="B615" s="54">
        <f t="shared" si="70"/>
        <v>2016</v>
      </c>
      <c r="D615" s="17">
        <v>37.700000000000003</v>
      </c>
      <c r="E615" s="32">
        <v>17.399999999999999</v>
      </c>
      <c r="F615" s="34">
        <v>2420</v>
      </c>
      <c r="G615" s="34">
        <f t="shared" si="71"/>
        <v>124.02</v>
      </c>
      <c r="H615" s="34">
        <v>139.6</v>
      </c>
      <c r="I615" s="6">
        <v>132000</v>
      </c>
      <c r="J615" s="105">
        <v>120</v>
      </c>
      <c r="K615" s="7" t="s">
        <v>162</v>
      </c>
      <c r="L615" s="96">
        <v>57.2</v>
      </c>
      <c r="M615" s="80">
        <v>2163</v>
      </c>
      <c r="N615" s="145">
        <f t="shared" si="72"/>
        <v>63.11</v>
      </c>
      <c r="O615" s="3">
        <v>51.4</v>
      </c>
      <c r="S615" s="26">
        <v>60</v>
      </c>
      <c r="W615" s="120">
        <v>228.44957999999988</v>
      </c>
      <c r="X615" s="120">
        <v>255</v>
      </c>
      <c r="AA615" s="91">
        <v>47.9</v>
      </c>
      <c r="AB615" s="94">
        <v>71</v>
      </c>
      <c r="AC615" s="94">
        <f t="shared" si="69"/>
        <v>72.411000000000001</v>
      </c>
      <c r="AD615" s="94"/>
      <c r="AE615" s="110" t="s">
        <v>189</v>
      </c>
      <c r="AF615" s="105">
        <v>54.2</v>
      </c>
      <c r="AG615" s="138">
        <v>1987</v>
      </c>
      <c r="AH615" s="78">
        <v>52</v>
      </c>
      <c r="AI615" s="97">
        <v>52</v>
      </c>
      <c r="AJ615" s="159">
        <v>61</v>
      </c>
      <c r="AK615" s="79">
        <v>65</v>
      </c>
      <c r="AL615" s="27" t="s">
        <v>203</v>
      </c>
      <c r="AM615" s="14"/>
      <c r="AW615" s="50">
        <v>1980</v>
      </c>
    </row>
    <row r="616" spans="1:49" ht="10.15" customHeight="1" x14ac:dyDescent="0.2">
      <c r="A616" s="24">
        <v>42495</v>
      </c>
      <c r="B616" s="54">
        <f t="shared" si="70"/>
        <v>2016</v>
      </c>
      <c r="D616" s="17">
        <v>37.700000000000003</v>
      </c>
      <c r="E616" s="32">
        <v>17.399999999999999</v>
      </c>
      <c r="F616" s="34">
        <v>2420</v>
      </c>
      <c r="G616" s="34">
        <f t="shared" si="71"/>
        <v>124.02</v>
      </c>
      <c r="H616" s="34">
        <v>132.9</v>
      </c>
      <c r="I616" s="6">
        <v>132000</v>
      </c>
      <c r="J616" s="105">
        <v>120</v>
      </c>
      <c r="K616" s="7" t="s">
        <v>162</v>
      </c>
      <c r="L616" s="96">
        <v>57.2</v>
      </c>
      <c r="M616" s="80">
        <v>2163</v>
      </c>
      <c r="N616" s="145">
        <f t="shared" si="72"/>
        <v>63.11</v>
      </c>
      <c r="O616" s="3">
        <v>51.9</v>
      </c>
      <c r="S616" s="26">
        <v>60</v>
      </c>
      <c r="W616" s="120">
        <v>222.76792000000003</v>
      </c>
      <c r="X616" s="120">
        <v>255</v>
      </c>
      <c r="AA616" s="91">
        <v>50.1</v>
      </c>
      <c r="AB616" s="94">
        <v>71</v>
      </c>
      <c r="AC616" s="94">
        <f t="shared" si="69"/>
        <v>72.411000000000001</v>
      </c>
      <c r="AD616" s="94"/>
      <c r="AE616" s="110" t="s">
        <v>189</v>
      </c>
      <c r="AF616" s="105">
        <v>54.2</v>
      </c>
      <c r="AG616" s="138">
        <v>1987</v>
      </c>
      <c r="AH616" s="78">
        <v>52.3</v>
      </c>
      <c r="AI616" s="97">
        <v>52.3</v>
      </c>
      <c r="AJ616" s="159">
        <v>61</v>
      </c>
      <c r="AK616" s="79">
        <v>65</v>
      </c>
      <c r="AL616" s="27" t="s">
        <v>203</v>
      </c>
      <c r="AM616" s="14"/>
      <c r="AW616" s="50">
        <v>1980</v>
      </c>
    </row>
    <row r="617" spans="1:49" ht="10.15" customHeight="1" x14ac:dyDescent="0.2">
      <c r="A617" s="24">
        <v>42496</v>
      </c>
      <c r="B617" s="54">
        <f t="shared" si="70"/>
        <v>2016</v>
      </c>
      <c r="D617" s="17">
        <v>37.700000000000003</v>
      </c>
      <c r="E617" s="32">
        <v>17.399999999999999</v>
      </c>
      <c r="F617" s="34">
        <v>2420</v>
      </c>
      <c r="G617" s="34">
        <f t="shared" si="71"/>
        <v>124.02</v>
      </c>
      <c r="H617" s="34">
        <v>131.69999999999999</v>
      </c>
      <c r="I617" s="6">
        <v>132000</v>
      </c>
      <c r="J617" s="105">
        <v>120</v>
      </c>
      <c r="K617" s="7" t="s">
        <v>162</v>
      </c>
      <c r="L617" s="96">
        <v>57.2</v>
      </c>
      <c r="M617" s="80">
        <v>2163</v>
      </c>
      <c r="N617" s="145">
        <f t="shared" si="72"/>
        <v>63.11</v>
      </c>
      <c r="O617" s="3">
        <v>51.7</v>
      </c>
      <c r="S617" s="26">
        <v>60</v>
      </c>
      <c r="W617" s="120">
        <v>222.26080999999994</v>
      </c>
      <c r="X617" s="120">
        <v>255</v>
      </c>
      <c r="AA617" s="91">
        <v>51.1</v>
      </c>
      <c r="AB617" s="94">
        <v>71</v>
      </c>
      <c r="AC617" s="94">
        <f t="shared" si="69"/>
        <v>72.411000000000001</v>
      </c>
      <c r="AD617" s="94"/>
      <c r="AE617" s="110" t="s">
        <v>189</v>
      </c>
      <c r="AF617" s="105">
        <v>54.2</v>
      </c>
      <c r="AG617" s="138">
        <v>1987</v>
      </c>
      <c r="AH617" s="78">
        <v>52.1</v>
      </c>
      <c r="AI617" s="97">
        <v>52.1</v>
      </c>
      <c r="AJ617" s="79">
        <v>65</v>
      </c>
      <c r="AK617" s="79">
        <v>65</v>
      </c>
      <c r="AM617" s="14"/>
      <c r="AW617" s="50">
        <v>1980</v>
      </c>
    </row>
    <row r="618" spans="1:49" ht="10.15" customHeight="1" x14ac:dyDescent="0.2">
      <c r="A618" s="24">
        <v>42497</v>
      </c>
      <c r="B618" s="54">
        <f t="shared" si="70"/>
        <v>2016</v>
      </c>
      <c r="D618" s="17">
        <v>37.700000000000003</v>
      </c>
      <c r="E618" s="32">
        <v>17.399999999999999</v>
      </c>
      <c r="F618" s="34">
        <v>2420</v>
      </c>
      <c r="G618" s="34">
        <f t="shared" si="71"/>
        <v>124.02</v>
      </c>
      <c r="H618" s="34">
        <v>130.6</v>
      </c>
      <c r="I618" s="6">
        <v>132000</v>
      </c>
      <c r="J618" s="105">
        <v>120</v>
      </c>
      <c r="K618" s="7" t="s">
        <v>162</v>
      </c>
      <c r="L618" s="96">
        <v>57.2</v>
      </c>
      <c r="M618" s="80">
        <v>2163</v>
      </c>
      <c r="N618" s="145">
        <f t="shared" si="72"/>
        <v>63.11</v>
      </c>
      <c r="O618" s="3">
        <v>51.1</v>
      </c>
      <c r="S618" s="26">
        <v>60</v>
      </c>
      <c r="W618" s="120">
        <v>221.20305999999994</v>
      </c>
      <c r="X618" s="120">
        <v>255</v>
      </c>
      <c r="AA618" s="91">
        <v>50.8</v>
      </c>
      <c r="AB618" s="91">
        <v>73.927999999999997</v>
      </c>
      <c r="AC618" s="91">
        <f t="shared" si="69"/>
        <v>75.338999999999999</v>
      </c>
      <c r="AF618" s="105">
        <v>54.2</v>
      </c>
      <c r="AG618" s="138">
        <v>1987</v>
      </c>
      <c r="AH618" s="78">
        <v>51</v>
      </c>
      <c r="AI618" s="97">
        <v>51</v>
      </c>
      <c r="AJ618" s="79">
        <v>65</v>
      </c>
      <c r="AK618" s="79">
        <v>65</v>
      </c>
      <c r="AM618" s="14"/>
      <c r="AW618" s="50">
        <v>1980</v>
      </c>
    </row>
    <row r="619" spans="1:49" ht="10.15" customHeight="1" x14ac:dyDescent="0.2">
      <c r="A619" s="24">
        <v>42498</v>
      </c>
      <c r="B619" s="54">
        <f t="shared" si="70"/>
        <v>2016</v>
      </c>
      <c r="D619" s="17">
        <v>37.700000000000003</v>
      </c>
      <c r="E619" s="32">
        <v>17.399999999999999</v>
      </c>
      <c r="F619" s="34">
        <v>2420</v>
      </c>
      <c r="G619" s="34">
        <f t="shared" si="71"/>
        <v>124.02</v>
      </c>
      <c r="H619" s="34">
        <v>127.7</v>
      </c>
      <c r="I619" s="6">
        <v>132000</v>
      </c>
      <c r="J619" s="105">
        <v>120</v>
      </c>
      <c r="K619" s="7" t="s">
        <v>162</v>
      </c>
      <c r="L619" s="96">
        <v>57.2</v>
      </c>
      <c r="M619" s="80">
        <v>2163</v>
      </c>
      <c r="N619" s="145">
        <f t="shared" si="72"/>
        <v>63.11</v>
      </c>
      <c r="O619" s="3">
        <v>52.2</v>
      </c>
      <c r="S619" s="26">
        <v>60</v>
      </c>
      <c r="W619" s="120">
        <v>239.29499000000007</v>
      </c>
      <c r="X619" s="120">
        <v>255</v>
      </c>
      <c r="AA619" s="91">
        <v>50.1</v>
      </c>
      <c r="AB619" s="91">
        <v>73.927999999999997</v>
      </c>
      <c r="AC619" s="91">
        <f t="shared" si="69"/>
        <v>75.338999999999999</v>
      </c>
      <c r="AF619" s="105">
        <v>54.2</v>
      </c>
      <c r="AG619" s="138">
        <v>1987</v>
      </c>
      <c r="AH619" s="78">
        <v>52.2</v>
      </c>
      <c r="AI619" s="97">
        <v>52.2</v>
      </c>
      <c r="AJ619" s="79">
        <v>65</v>
      </c>
      <c r="AK619" s="79">
        <v>65</v>
      </c>
      <c r="AM619" s="14"/>
      <c r="AW619" s="50">
        <v>1980</v>
      </c>
    </row>
    <row r="620" spans="1:49" ht="10.15" customHeight="1" x14ac:dyDescent="0.2">
      <c r="A620" s="24">
        <v>42499</v>
      </c>
      <c r="B620" s="54">
        <f t="shared" si="70"/>
        <v>2016</v>
      </c>
      <c r="D620" s="17">
        <v>37.700000000000003</v>
      </c>
      <c r="E620" s="32">
        <v>17.399999999999999</v>
      </c>
      <c r="F620" s="34">
        <v>2420</v>
      </c>
      <c r="G620" s="34">
        <f t="shared" si="71"/>
        <v>124.02</v>
      </c>
      <c r="H620" s="34">
        <v>129.9</v>
      </c>
      <c r="I620" s="6">
        <v>132000</v>
      </c>
      <c r="J620" s="105">
        <v>120</v>
      </c>
      <c r="K620" s="7" t="s">
        <v>162</v>
      </c>
      <c r="L620" s="96">
        <v>57.2</v>
      </c>
      <c r="M620" s="80">
        <v>2163</v>
      </c>
      <c r="N620" s="145">
        <f t="shared" si="72"/>
        <v>63.11</v>
      </c>
      <c r="O620" s="3">
        <v>52.3</v>
      </c>
      <c r="S620" s="26">
        <v>60</v>
      </c>
      <c r="W620" s="120">
        <v>240.70706999999996</v>
      </c>
      <c r="X620" s="120">
        <v>255</v>
      </c>
      <c r="AA620" s="91">
        <v>49.4</v>
      </c>
      <c r="AB620" s="91">
        <v>73.927999999999997</v>
      </c>
      <c r="AC620" s="91">
        <f t="shared" si="69"/>
        <v>75.338999999999999</v>
      </c>
      <c r="AF620" s="105">
        <v>54.2</v>
      </c>
      <c r="AG620" s="138">
        <v>1987</v>
      </c>
      <c r="AH620" s="78">
        <v>52.2</v>
      </c>
      <c r="AI620" s="97">
        <v>52.2</v>
      </c>
      <c r="AJ620" s="82">
        <v>55</v>
      </c>
      <c r="AK620" s="82">
        <v>55</v>
      </c>
      <c r="AL620" s="27" t="s">
        <v>45</v>
      </c>
      <c r="AM620" s="14"/>
      <c r="AW620" s="50">
        <v>1980</v>
      </c>
    </row>
    <row r="621" spans="1:49" ht="10.15" customHeight="1" x14ac:dyDescent="0.2">
      <c r="A621" s="24">
        <v>42500</v>
      </c>
      <c r="B621" s="54">
        <f t="shared" si="70"/>
        <v>2016</v>
      </c>
      <c r="D621" s="17">
        <v>37.700000000000003</v>
      </c>
      <c r="E621" s="32">
        <v>17.399999999999999</v>
      </c>
      <c r="F621" s="34">
        <v>2420</v>
      </c>
      <c r="G621" s="34">
        <f t="shared" si="71"/>
        <v>124.02</v>
      </c>
      <c r="H621" s="34">
        <v>138.19999999999999</v>
      </c>
      <c r="I621" s="6">
        <v>132000</v>
      </c>
      <c r="J621" s="105">
        <v>120</v>
      </c>
      <c r="K621" s="7" t="s">
        <v>162</v>
      </c>
      <c r="L621" s="96">
        <v>57.2</v>
      </c>
      <c r="M621" s="80">
        <v>2163</v>
      </c>
      <c r="N621" s="145">
        <f t="shared" si="72"/>
        <v>63.11</v>
      </c>
      <c r="O621" s="3">
        <v>50.3</v>
      </c>
      <c r="S621" s="26">
        <v>60</v>
      </c>
      <c r="W621" s="120">
        <v>237.3712899999999</v>
      </c>
      <c r="X621" s="111">
        <v>245</v>
      </c>
      <c r="Y621" s="112" t="s">
        <v>179</v>
      </c>
      <c r="AA621" s="91">
        <v>49.1</v>
      </c>
      <c r="AB621" s="91">
        <v>73.927999999999997</v>
      </c>
      <c r="AC621" s="91">
        <f t="shared" si="69"/>
        <v>75.338999999999999</v>
      </c>
      <c r="AF621" s="105">
        <v>54.2</v>
      </c>
      <c r="AG621" s="138">
        <v>1987</v>
      </c>
      <c r="AH621" s="78">
        <v>50.4</v>
      </c>
      <c r="AI621" s="97">
        <v>50.4</v>
      </c>
      <c r="AJ621" s="82">
        <v>55</v>
      </c>
      <c r="AK621" s="82">
        <v>55</v>
      </c>
      <c r="AL621" s="27" t="s">
        <v>45</v>
      </c>
      <c r="AM621" s="14"/>
      <c r="AW621" s="50">
        <v>1980</v>
      </c>
    </row>
    <row r="622" spans="1:49" ht="10.15" customHeight="1" x14ac:dyDescent="0.2">
      <c r="A622" s="24">
        <v>42501</v>
      </c>
      <c r="B622" s="54">
        <f t="shared" si="70"/>
        <v>2016</v>
      </c>
      <c r="D622" s="17">
        <v>37.700000000000003</v>
      </c>
      <c r="E622" s="32">
        <v>17.399999999999999</v>
      </c>
      <c r="F622" s="34">
        <v>2420</v>
      </c>
      <c r="G622" s="34">
        <f t="shared" si="71"/>
        <v>124.02</v>
      </c>
      <c r="H622" s="34">
        <v>137.5</v>
      </c>
      <c r="I622" s="6">
        <v>132000</v>
      </c>
      <c r="J622" s="105">
        <v>120</v>
      </c>
      <c r="K622" s="7" t="s">
        <v>162</v>
      </c>
      <c r="L622" s="96">
        <v>57.2</v>
      </c>
      <c r="M622" s="80">
        <v>2163</v>
      </c>
      <c r="N622" s="145">
        <f t="shared" si="72"/>
        <v>63.11</v>
      </c>
      <c r="O622" s="3">
        <v>53</v>
      </c>
      <c r="S622" s="26">
        <v>60</v>
      </c>
      <c r="W622" s="120">
        <v>224.99463000000006</v>
      </c>
      <c r="X622" s="111">
        <v>245</v>
      </c>
      <c r="Y622" s="112" t="s">
        <v>179</v>
      </c>
      <c r="AA622" s="91">
        <v>49</v>
      </c>
      <c r="AB622" s="91">
        <v>73.927999999999997</v>
      </c>
      <c r="AC622" s="91">
        <f t="shared" si="69"/>
        <v>75.338999999999999</v>
      </c>
      <c r="AF622" s="105">
        <v>54.2</v>
      </c>
      <c r="AG622" s="138">
        <v>1987</v>
      </c>
      <c r="AH622" s="78">
        <v>52.4</v>
      </c>
      <c r="AI622" s="97">
        <v>52.4</v>
      </c>
      <c r="AJ622" s="82">
        <v>55</v>
      </c>
      <c r="AK622" s="82">
        <v>55</v>
      </c>
      <c r="AL622" s="27" t="s">
        <v>45</v>
      </c>
      <c r="AM622" s="14"/>
      <c r="AW622" s="50">
        <v>1980</v>
      </c>
    </row>
    <row r="623" spans="1:49" ht="10.15" customHeight="1" x14ac:dyDescent="0.2">
      <c r="A623" s="24">
        <v>42502</v>
      </c>
      <c r="B623" s="54">
        <f t="shared" si="70"/>
        <v>2016</v>
      </c>
      <c r="D623" s="17">
        <v>37.700000000000003</v>
      </c>
      <c r="E623" s="32">
        <v>17.399999999999999</v>
      </c>
      <c r="F623" s="34">
        <v>2420</v>
      </c>
      <c r="G623" s="34">
        <f t="shared" si="71"/>
        <v>124.02</v>
      </c>
      <c r="H623" s="34">
        <v>131.19999999999999</v>
      </c>
      <c r="I623" s="6">
        <v>132000</v>
      </c>
      <c r="J623" s="6">
        <v>131</v>
      </c>
      <c r="L623" s="96">
        <v>57.2</v>
      </c>
      <c r="M623" s="80">
        <v>2163</v>
      </c>
      <c r="N623" s="145">
        <f t="shared" si="72"/>
        <v>63.11</v>
      </c>
      <c r="O623" s="3">
        <v>51.9</v>
      </c>
      <c r="S623" s="26">
        <v>60</v>
      </c>
      <c r="W623" s="120">
        <v>225.31124999999986</v>
      </c>
      <c r="X623" s="120">
        <v>255</v>
      </c>
      <c r="AA623" s="91">
        <v>49.1</v>
      </c>
      <c r="AB623" s="91">
        <v>73.927999999999997</v>
      </c>
      <c r="AC623" s="91">
        <f t="shared" si="69"/>
        <v>75.338999999999999</v>
      </c>
      <c r="AF623" s="105">
        <v>54.2</v>
      </c>
      <c r="AG623" s="138">
        <v>1987</v>
      </c>
      <c r="AH623" s="78">
        <v>51.6</v>
      </c>
      <c r="AI623" s="97">
        <v>51.6</v>
      </c>
      <c r="AJ623" s="82">
        <v>55</v>
      </c>
      <c r="AK623" s="82">
        <v>55</v>
      </c>
      <c r="AL623" s="27" t="s">
        <v>45</v>
      </c>
      <c r="AM623" s="14"/>
      <c r="AW623" s="50">
        <v>1980</v>
      </c>
    </row>
    <row r="624" spans="1:49" ht="10.15" customHeight="1" x14ac:dyDescent="0.2">
      <c r="A624" s="24">
        <v>42503</v>
      </c>
      <c r="B624" s="54">
        <f t="shared" si="70"/>
        <v>2016</v>
      </c>
      <c r="D624" s="17">
        <v>37.700000000000003</v>
      </c>
      <c r="E624" s="32">
        <v>17.399999999999999</v>
      </c>
      <c r="F624" s="34">
        <v>2420</v>
      </c>
      <c r="G624" s="34">
        <f t="shared" si="71"/>
        <v>124.02</v>
      </c>
      <c r="H624" s="34">
        <v>127.3</v>
      </c>
      <c r="I624" s="6">
        <v>132000</v>
      </c>
      <c r="J624" s="6">
        <v>131</v>
      </c>
      <c r="L624" s="96">
        <v>57.2</v>
      </c>
      <c r="M624" s="80">
        <v>2163</v>
      </c>
      <c r="N624" s="145">
        <f t="shared" si="72"/>
        <v>63.11</v>
      </c>
      <c r="O624" s="3">
        <v>47.9</v>
      </c>
      <c r="S624" s="26">
        <v>60</v>
      </c>
      <c r="W624" s="120">
        <v>228.46203000000006</v>
      </c>
      <c r="X624" s="120">
        <v>255</v>
      </c>
      <c r="AA624" s="91">
        <v>49.1</v>
      </c>
      <c r="AB624" s="91">
        <v>73.927999999999997</v>
      </c>
      <c r="AC624" s="91">
        <f t="shared" si="69"/>
        <v>75.338999999999999</v>
      </c>
      <c r="AF624" s="105">
        <v>54.2</v>
      </c>
      <c r="AG624" s="138">
        <v>1987</v>
      </c>
      <c r="AH624" s="78">
        <v>47.9</v>
      </c>
      <c r="AI624" s="97">
        <v>47.9</v>
      </c>
      <c r="AJ624" s="82">
        <v>55</v>
      </c>
      <c r="AK624" s="82">
        <v>55</v>
      </c>
      <c r="AL624" s="27" t="s">
        <v>45</v>
      </c>
      <c r="AM624" s="14"/>
      <c r="AW624" s="50">
        <v>1980</v>
      </c>
    </row>
    <row r="625" spans="1:49" ht="10.15" customHeight="1" x14ac:dyDescent="0.2">
      <c r="A625" s="24">
        <v>42504</v>
      </c>
      <c r="B625" s="54">
        <f t="shared" si="70"/>
        <v>2016</v>
      </c>
      <c r="D625" s="17">
        <v>37.700000000000003</v>
      </c>
      <c r="E625" s="32">
        <v>17.399999999999999</v>
      </c>
      <c r="F625" s="34">
        <v>2420</v>
      </c>
      <c r="G625" s="34">
        <f t="shared" si="71"/>
        <v>124.02</v>
      </c>
      <c r="H625" s="34">
        <v>126.1</v>
      </c>
      <c r="I625" s="6">
        <v>132000</v>
      </c>
      <c r="J625" s="6">
        <v>131</v>
      </c>
      <c r="L625" s="96">
        <v>57.2</v>
      </c>
      <c r="M625" s="80">
        <v>2163</v>
      </c>
      <c r="N625" s="145">
        <f t="shared" si="72"/>
        <v>63.11</v>
      </c>
      <c r="O625" s="3">
        <v>55.6</v>
      </c>
      <c r="S625" s="26">
        <v>60</v>
      </c>
      <c r="W625" s="120">
        <v>228.52254999999988</v>
      </c>
      <c r="X625" s="120">
        <v>255</v>
      </c>
      <c r="AA625" s="91">
        <v>49.8</v>
      </c>
      <c r="AB625" s="91">
        <v>73.927999999999997</v>
      </c>
      <c r="AC625" s="91">
        <f t="shared" si="69"/>
        <v>75.338999999999999</v>
      </c>
      <c r="AF625" s="105">
        <v>54.2</v>
      </c>
      <c r="AG625" s="138">
        <v>1987</v>
      </c>
      <c r="AH625" s="78">
        <v>53.4</v>
      </c>
      <c r="AI625" s="97">
        <v>53.4</v>
      </c>
      <c r="AJ625" s="79">
        <v>65</v>
      </c>
      <c r="AK625" s="79">
        <v>65</v>
      </c>
      <c r="AM625" s="14"/>
      <c r="AW625" s="50">
        <v>1980</v>
      </c>
    </row>
    <row r="626" spans="1:49" ht="10.15" customHeight="1" x14ac:dyDescent="0.2">
      <c r="A626" s="24">
        <v>42505</v>
      </c>
      <c r="B626" s="54">
        <f t="shared" si="70"/>
        <v>2016</v>
      </c>
      <c r="D626" s="17">
        <v>37.700000000000003</v>
      </c>
      <c r="E626" s="32">
        <v>17.399999999999999</v>
      </c>
      <c r="F626" s="34">
        <v>2420</v>
      </c>
      <c r="G626" s="34">
        <f t="shared" si="71"/>
        <v>124.02</v>
      </c>
      <c r="H626" s="34">
        <v>128</v>
      </c>
      <c r="I626" s="6">
        <v>132000</v>
      </c>
      <c r="J626" s="6">
        <v>131</v>
      </c>
      <c r="L626" s="96">
        <v>57.2</v>
      </c>
      <c r="M626" s="80">
        <v>2163</v>
      </c>
      <c r="N626" s="145">
        <f t="shared" si="72"/>
        <v>63.11</v>
      </c>
      <c r="O626" s="3">
        <v>53.3</v>
      </c>
      <c r="S626" s="26">
        <v>60</v>
      </c>
      <c r="W626" s="120">
        <v>233.23089999999993</v>
      </c>
      <c r="X626" s="120">
        <v>255</v>
      </c>
      <c r="AA626" s="91">
        <v>51.4</v>
      </c>
      <c r="AB626" s="91">
        <v>73.927999999999997</v>
      </c>
      <c r="AC626" s="91">
        <f t="shared" si="69"/>
        <v>75.338999999999999</v>
      </c>
      <c r="AF626" s="105">
        <v>54.2</v>
      </c>
      <c r="AG626" s="138">
        <v>1987</v>
      </c>
      <c r="AH626" s="78">
        <v>51.8</v>
      </c>
      <c r="AI626" s="97">
        <v>51.8</v>
      </c>
      <c r="AJ626" s="79">
        <v>65</v>
      </c>
      <c r="AK626" s="79">
        <v>65</v>
      </c>
      <c r="AM626" s="14"/>
      <c r="AW626" s="50">
        <v>1980</v>
      </c>
    </row>
    <row r="627" spans="1:49" ht="10.15" customHeight="1" x14ac:dyDescent="0.2">
      <c r="A627" s="24">
        <v>42506</v>
      </c>
      <c r="B627" s="54">
        <f t="shared" si="70"/>
        <v>2016</v>
      </c>
      <c r="D627" s="17">
        <v>37.700000000000003</v>
      </c>
      <c r="E627" s="32">
        <v>17.399999999999999</v>
      </c>
      <c r="F627" s="34">
        <v>2420</v>
      </c>
      <c r="G627" s="34">
        <f t="shared" si="71"/>
        <v>124.02</v>
      </c>
      <c r="H627" s="34">
        <v>134.1</v>
      </c>
      <c r="I627" s="6">
        <v>132000</v>
      </c>
      <c r="J627" s="6">
        <v>131</v>
      </c>
      <c r="L627" s="96">
        <v>57.2</v>
      </c>
      <c r="M627" s="80">
        <v>2163</v>
      </c>
      <c r="N627" s="145">
        <f t="shared" si="72"/>
        <v>63.11</v>
      </c>
      <c r="O627" s="3">
        <v>52.4</v>
      </c>
      <c r="S627" s="98">
        <v>52</v>
      </c>
      <c r="T627" s="4" t="s">
        <v>165</v>
      </c>
      <c r="W627" s="120">
        <v>240.62614999999991</v>
      </c>
      <c r="X627" s="111">
        <v>240</v>
      </c>
      <c r="Y627" s="112" t="s">
        <v>190</v>
      </c>
      <c r="AA627" s="91">
        <v>51.2</v>
      </c>
      <c r="AB627" s="94">
        <v>71</v>
      </c>
      <c r="AC627" s="94">
        <f t="shared" si="69"/>
        <v>72.411000000000001</v>
      </c>
      <c r="AD627" s="94"/>
      <c r="AE627" s="110" t="s">
        <v>191</v>
      </c>
      <c r="AF627" s="105">
        <v>54.2</v>
      </c>
      <c r="AG627" s="138">
        <v>1987</v>
      </c>
      <c r="AH627" s="78">
        <v>51.6</v>
      </c>
      <c r="AI627" s="97">
        <v>51.6</v>
      </c>
      <c r="AJ627" s="79">
        <v>65</v>
      </c>
      <c r="AK627" s="79">
        <v>65</v>
      </c>
      <c r="AM627" s="14"/>
      <c r="AW627" s="50">
        <v>1980</v>
      </c>
    </row>
    <row r="628" spans="1:49" ht="10.15" customHeight="1" x14ac:dyDescent="0.2">
      <c r="A628" s="24">
        <v>42507</v>
      </c>
      <c r="B628" s="54">
        <f t="shared" si="70"/>
        <v>2016</v>
      </c>
      <c r="D628" s="17">
        <v>37.700000000000003</v>
      </c>
      <c r="E628" s="32">
        <v>17.399999999999999</v>
      </c>
      <c r="F628" s="34">
        <v>2420</v>
      </c>
      <c r="G628" s="34">
        <f t="shared" si="71"/>
        <v>124.02</v>
      </c>
      <c r="H628" s="34">
        <v>143.20000000000002</v>
      </c>
      <c r="I628" s="6">
        <v>132000</v>
      </c>
      <c r="J628" s="6">
        <v>131</v>
      </c>
      <c r="L628" s="96">
        <v>57.2</v>
      </c>
      <c r="M628" s="80">
        <v>2163</v>
      </c>
      <c r="N628" s="145">
        <f t="shared" si="72"/>
        <v>63.11</v>
      </c>
      <c r="O628" s="3">
        <v>51.8</v>
      </c>
      <c r="S628" s="98">
        <v>52</v>
      </c>
      <c r="T628" s="4" t="s">
        <v>165</v>
      </c>
      <c r="W628" s="120">
        <v>238.75955999999996</v>
      </c>
      <c r="X628" s="111">
        <v>240</v>
      </c>
      <c r="Y628" s="112" t="s">
        <v>190</v>
      </c>
      <c r="AA628" s="91">
        <v>49.9</v>
      </c>
      <c r="AB628" s="94">
        <v>71</v>
      </c>
      <c r="AC628" s="94">
        <f t="shared" si="69"/>
        <v>72.411000000000001</v>
      </c>
      <c r="AD628" s="94"/>
      <c r="AE628" s="110" t="s">
        <v>191</v>
      </c>
      <c r="AF628" s="105">
        <v>54.2</v>
      </c>
      <c r="AG628" s="138">
        <v>1987</v>
      </c>
      <c r="AH628" s="78">
        <v>52.1</v>
      </c>
      <c r="AI628" s="97">
        <v>52.1</v>
      </c>
      <c r="AJ628" s="79">
        <v>65</v>
      </c>
      <c r="AK628" s="79">
        <v>65</v>
      </c>
      <c r="AM628" s="14"/>
      <c r="AW628" s="50">
        <v>1980</v>
      </c>
    </row>
    <row r="629" spans="1:49" ht="10.15" customHeight="1" x14ac:dyDescent="0.2">
      <c r="A629" s="24">
        <v>42508</v>
      </c>
      <c r="B629" s="54">
        <f t="shared" si="70"/>
        <v>2016</v>
      </c>
      <c r="D629" s="17">
        <v>37.700000000000003</v>
      </c>
      <c r="E629" s="32">
        <v>17.399999999999999</v>
      </c>
      <c r="F629" s="34">
        <v>2420</v>
      </c>
      <c r="G629" s="34">
        <f t="shared" si="71"/>
        <v>124.02</v>
      </c>
      <c r="H629" s="34">
        <v>140</v>
      </c>
      <c r="I629" s="6">
        <v>132000</v>
      </c>
      <c r="J629" s="6">
        <v>131</v>
      </c>
      <c r="L629" s="96">
        <v>57.2</v>
      </c>
      <c r="M629" s="80">
        <v>2163</v>
      </c>
      <c r="N629" s="145">
        <f t="shared" si="72"/>
        <v>63.11</v>
      </c>
      <c r="O629" s="3">
        <v>51.7</v>
      </c>
      <c r="S629" s="98">
        <v>52</v>
      </c>
      <c r="T629" s="4" t="s">
        <v>165</v>
      </c>
      <c r="W629" s="120">
        <v>236.42775999999989</v>
      </c>
      <c r="X629" s="111">
        <v>240</v>
      </c>
      <c r="Y629" s="112" t="s">
        <v>190</v>
      </c>
      <c r="AA629" s="91">
        <v>48.3</v>
      </c>
      <c r="AB629" s="94">
        <v>71</v>
      </c>
      <c r="AC629" s="94">
        <f t="shared" si="69"/>
        <v>72.411000000000001</v>
      </c>
      <c r="AD629" s="94"/>
      <c r="AE629" s="110" t="s">
        <v>191</v>
      </c>
      <c r="AF629" s="105">
        <v>54.2</v>
      </c>
      <c r="AG629" s="138">
        <v>1987</v>
      </c>
      <c r="AH629" s="78">
        <v>52.1</v>
      </c>
      <c r="AI629" s="97">
        <v>52.1</v>
      </c>
      <c r="AJ629" s="79">
        <v>65</v>
      </c>
      <c r="AK629" s="79">
        <v>65</v>
      </c>
      <c r="AM629" s="14"/>
      <c r="AW629" s="50">
        <v>1980</v>
      </c>
    </row>
    <row r="630" spans="1:49" ht="10.15" customHeight="1" x14ac:dyDescent="0.2">
      <c r="A630" s="24">
        <v>42509</v>
      </c>
      <c r="B630" s="54">
        <f t="shared" si="70"/>
        <v>2016</v>
      </c>
      <c r="D630" s="17">
        <v>37.700000000000003</v>
      </c>
      <c r="E630" s="32">
        <v>17.399999999999999</v>
      </c>
      <c r="F630" s="34">
        <v>2420</v>
      </c>
      <c r="G630" s="34">
        <f t="shared" si="71"/>
        <v>124.02</v>
      </c>
      <c r="H630" s="34">
        <v>146.9</v>
      </c>
      <c r="I630" s="6">
        <v>132000</v>
      </c>
      <c r="J630" s="6">
        <v>131</v>
      </c>
      <c r="L630" s="96">
        <v>57.2</v>
      </c>
      <c r="M630" s="80">
        <v>2163</v>
      </c>
      <c r="N630" s="145">
        <f t="shared" si="72"/>
        <v>63.11</v>
      </c>
      <c r="O630" s="3">
        <v>52.7</v>
      </c>
      <c r="S630" s="26">
        <v>60</v>
      </c>
      <c r="W630" s="120">
        <v>231.35223000000005</v>
      </c>
      <c r="X630" s="111">
        <v>240</v>
      </c>
      <c r="Y630" s="112" t="s">
        <v>190</v>
      </c>
      <c r="AA630" s="91">
        <v>47.5</v>
      </c>
      <c r="AB630" s="94">
        <v>71</v>
      </c>
      <c r="AC630" s="94">
        <f t="shared" si="69"/>
        <v>72.411000000000001</v>
      </c>
      <c r="AD630" s="94"/>
      <c r="AE630" s="110" t="s">
        <v>191</v>
      </c>
      <c r="AF630" s="105">
        <v>54.2</v>
      </c>
      <c r="AG630" s="138">
        <v>1987</v>
      </c>
      <c r="AH630" s="78">
        <v>52.6</v>
      </c>
      <c r="AI630" s="97">
        <v>52.6</v>
      </c>
      <c r="AJ630" s="79">
        <v>65</v>
      </c>
      <c r="AK630" s="79">
        <v>65</v>
      </c>
      <c r="AM630" s="14"/>
      <c r="AW630" s="50">
        <v>1980</v>
      </c>
    </row>
    <row r="631" spans="1:49" ht="10.15" customHeight="1" x14ac:dyDescent="0.2">
      <c r="A631" s="24">
        <v>42510</v>
      </c>
      <c r="B631" s="54">
        <f t="shared" si="70"/>
        <v>2016</v>
      </c>
      <c r="D631" s="17">
        <v>37.700000000000003</v>
      </c>
      <c r="E631" s="32">
        <v>17.399999999999999</v>
      </c>
      <c r="F631" s="34">
        <v>2420</v>
      </c>
      <c r="G631" s="34">
        <f t="shared" si="71"/>
        <v>124.02</v>
      </c>
      <c r="H631" s="34">
        <v>140.19999999999999</v>
      </c>
      <c r="I631" s="6">
        <v>132000</v>
      </c>
      <c r="J631" s="6">
        <v>131</v>
      </c>
      <c r="L631" s="96">
        <v>57.2</v>
      </c>
      <c r="M631" s="80">
        <v>2163</v>
      </c>
      <c r="N631" s="145">
        <f t="shared" si="72"/>
        <v>63.11</v>
      </c>
      <c r="O631" s="3">
        <v>50.7</v>
      </c>
      <c r="S631" s="26">
        <v>60</v>
      </c>
      <c r="W631" s="120">
        <v>211.69760000000005</v>
      </c>
      <c r="X631" s="120">
        <v>255</v>
      </c>
      <c r="AA631" s="91">
        <v>47.1</v>
      </c>
      <c r="AB631" s="91">
        <v>73.927999999999997</v>
      </c>
      <c r="AC631" s="91">
        <f t="shared" si="69"/>
        <v>75.338999999999999</v>
      </c>
      <c r="AF631" s="105">
        <v>54.2</v>
      </c>
      <c r="AG631" s="138">
        <v>1987</v>
      </c>
      <c r="AH631" s="78">
        <v>52</v>
      </c>
      <c r="AI631" s="97">
        <v>52</v>
      </c>
      <c r="AJ631" s="79">
        <v>65</v>
      </c>
      <c r="AK631" s="79">
        <v>65</v>
      </c>
      <c r="AM631" s="14"/>
      <c r="AW631" s="50">
        <v>1980</v>
      </c>
    </row>
    <row r="632" spans="1:49" ht="10.15" customHeight="1" x14ac:dyDescent="0.2">
      <c r="A632" s="24">
        <v>42511</v>
      </c>
      <c r="B632" s="54">
        <f t="shared" si="70"/>
        <v>2016</v>
      </c>
      <c r="D632" s="17">
        <v>37.700000000000003</v>
      </c>
      <c r="E632" s="32">
        <v>17.399999999999999</v>
      </c>
      <c r="F632" s="34">
        <v>2420</v>
      </c>
      <c r="G632" s="34">
        <f t="shared" si="71"/>
        <v>124.02</v>
      </c>
      <c r="H632" s="34">
        <v>137.6</v>
      </c>
      <c r="I632" s="6">
        <v>132000</v>
      </c>
      <c r="J632" s="6">
        <v>131</v>
      </c>
      <c r="L632" s="96">
        <v>57.2</v>
      </c>
      <c r="M632" s="80">
        <v>2163</v>
      </c>
      <c r="N632" s="145">
        <f t="shared" si="72"/>
        <v>63.11</v>
      </c>
      <c r="O632" s="3">
        <v>52.8</v>
      </c>
      <c r="S632" s="26">
        <v>60</v>
      </c>
      <c r="W632" s="120">
        <v>211.12297999999998</v>
      </c>
      <c r="X632" s="120">
        <v>255</v>
      </c>
      <c r="AA632" s="91">
        <v>47.1</v>
      </c>
      <c r="AB632" s="91">
        <v>73.927999999999997</v>
      </c>
      <c r="AC632" s="91">
        <f t="shared" si="69"/>
        <v>75.338999999999999</v>
      </c>
      <c r="AF632" s="105">
        <v>54.2</v>
      </c>
      <c r="AG632" s="138">
        <v>1987</v>
      </c>
      <c r="AH632" s="78">
        <v>52.2</v>
      </c>
      <c r="AI632" s="97">
        <v>52.2</v>
      </c>
      <c r="AJ632" s="79">
        <v>65</v>
      </c>
      <c r="AK632" s="79">
        <v>65</v>
      </c>
      <c r="AM632" s="14"/>
      <c r="AW632" s="50">
        <v>1980</v>
      </c>
    </row>
    <row r="633" spans="1:49" ht="10.15" customHeight="1" x14ac:dyDescent="0.2">
      <c r="A633" s="24">
        <v>42512</v>
      </c>
      <c r="B633" s="54">
        <f t="shared" si="70"/>
        <v>2016</v>
      </c>
      <c r="D633" s="17">
        <v>37.700000000000003</v>
      </c>
      <c r="E633" s="32">
        <v>17.399999999999999</v>
      </c>
      <c r="F633" s="34">
        <v>2420</v>
      </c>
      <c r="G633" s="34">
        <f t="shared" si="71"/>
        <v>124.02</v>
      </c>
      <c r="H633" s="34">
        <v>135.70000000000002</v>
      </c>
      <c r="I633" s="6">
        <v>132000</v>
      </c>
      <c r="J633" s="6">
        <v>131</v>
      </c>
      <c r="L633" s="96">
        <v>57.2</v>
      </c>
      <c r="M633" s="80">
        <v>2163</v>
      </c>
      <c r="N633" s="145">
        <f t="shared" si="72"/>
        <v>63.11</v>
      </c>
      <c r="O633" s="3">
        <v>51.3</v>
      </c>
      <c r="S633" s="26">
        <v>60</v>
      </c>
      <c r="W633" s="120">
        <v>210.72471999999996</v>
      </c>
      <c r="X633" s="120">
        <v>255</v>
      </c>
      <c r="AA633" s="91">
        <v>44.5</v>
      </c>
      <c r="AB633" s="91">
        <v>73.927999999999997</v>
      </c>
      <c r="AC633" s="91">
        <f t="shared" si="69"/>
        <v>75.338999999999999</v>
      </c>
      <c r="AF633" s="105">
        <v>54.2</v>
      </c>
      <c r="AG633" s="138">
        <v>1987</v>
      </c>
      <c r="AH633" s="78">
        <v>52.2</v>
      </c>
      <c r="AI633" s="97">
        <v>52.2</v>
      </c>
      <c r="AJ633" s="79">
        <v>65</v>
      </c>
      <c r="AK633" s="79">
        <v>65</v>
      </c>
      <c r="AM633" s="14"/>
      <c r="AW633" s="50">
        <v>1980</v>
      </c>
    </row>
    <row r="634" spans="1:49" ht="10.15" customHeight="1" x14ac:dyDescent="0.2">
      <c r="A634" s="24">
        <v>42513</v>
      </c>
      <c r="B634" s="54">
        <f t="shared" si="70"/>
        <v>2016</v>
      </c>
      <c r="D634" s="17">
        <v>37.700000000000003</v>
      </c>
      <c r="E634" s="32">
        <v>17.399999999999999</v>
      </c>
      <c r="F634" s="34">
        <v>2420</v>
      </c>
      <c r="G634" s="34">
        <f t="shared" si="71"/>
        <v>124.02</v>
      </c>
      <c r="H634" s="34">
        <v>132.1</v>
      </c>
      <c r="I634" s="6">
        <v>132000</v>
      </c>
      <c r="J634" s="6">
        <v>131</v>
      </c>
      <c r="L634" s="96">
        <v>57.2</v>
      </c>
      <c r="M634" s="80">
        <v>2163</v>
      </c>
      <c r="N634" s="145">
        <f t="shared" si="72"/>
        <v>63.11</v>
      </c>
      <c r="O634" s="3">
        <v>51.6</v>
      </c>
      <c r="S634" s="26">
        <v>60</v>
      </c>
      <c r="W634" s="120">
        <v>212.15467000000001</v>
      </c>
      <c r="X634" s="120">
        <v>255</v>
      </c>
      <c r="AA634" s="91">
        <v>42.4</v>
      </c>
      <c r="AB634" s="91">
        <v>73.927999999999997</v>
      </c>
      <c r="AC634" s="91">
        <f t="shared" ref="AC634:AC668" si="73">AB634+$AC$1</f>
        <v>75.338999999999999</v>
      </c>
      <c r="AF634" s="105">
        <v>54.2</v>
      </c>
      <c r="AG634" s="138">
        <v>1987</v>
      </c>
      <c r="AH634" s="78">
        <v>52.3</v>
      </c>
      <c r="AI634" s="97">
        <v>52.3</v>
      </c>
      <c r="AJ634" s="79">
        <v>65</v>
      </c>
      <c r="AK634" s="79">
        <v>65</v>
      </c>
      <c r="AM634" s="14"/>
      <c r="AW634" s="50">
        <v>1980</v>
      </c>
    </row>
    <row r="635" spans="1:49" ht="10.15" customHeight="1" x14ac:dyDescent="0.2">
      <c r="A635" s="24">
        <v>42514</v>
      </c>
      <c r="B635" s="54">
        <f t="shared" si="70"/>
        <v>2016</v>
      </c>
      <c r="D635" s="17">
        <v>37.700000000000003</v>
      </c>
      <c r="E635" s="32">
        <v>17.399999999999999</v>
      </c>
      <c r="F635" s="34">
        <v>2420</v>
      </c>
      <c r="G635" s="34">
        <f t="shared" si="71"/>
        <v>124.02</v>
      </c>
      <c r="H635" s="34">
        <v>135.79999999999998</v>
      </c>
      <c r="I635" s="6">
        <v>132000</v>
      </c>
      <c r="J635" s="105">
        <v>125</v>
      </c>
      <c r="K635" s="7" t="s">
        <v>194</v>
      </c>
      <c r="L635" s="96">
        <v>57.2</v>
      </c>
      <c r="M635" s="80">
        <v>2163</v>
      </c>
      <c r="N635" s="145">
        <f t="shared" si="72"/>
        <v>63.11</v>
      </c>
      <c r="O635" s="3">
        <v>50.8</v>
      </c>
      <c r="S635" s="26">
        <v>60</v>
      </c>
      <c r="W635" s="120">
        <v>211.85709999999989</v>
      </c>
      <c r="X635" s="120">
        <v>255</v>
      </c>
      <c r="AA635" s="91">
        <v>42.1</v>
      </c>
      <c r="AB635" s="91">
        <v>73.927999999999997</v>
      </c>
      <c r="AC635" s="91">
        <f t="shared" ref="AC635:AC640" si="74">AB635+$AC$1</f>
        <v>75.338999999999999</v>
      </c>
      <c r="AF635" s="105">
        <v>54.2</v>
      </c>
      <c r="AG635" s="138">
        <v>1987</v>
      </c>
      <c r="AH635" s="78">
        <v>52</v>
      </c>
      <c r="AI635" s="97">
        <v>52</v>
      </c>
      <c r="AJ635" s="79">
        <v>65</v>
      </c>
      <c r="AK635" s="79">
        <v>65</v>
      </c>
      <c r="AM635" s="14"/>
      <c r="AW635" s="50">
        <v>1980</v>
      </c>
    </row>
    <row r="636" spans="1:49" ht="10.15" customHeight="1" x14ac:dyDescent="0.2">
      <c r="A636" s="24">
        <v>42515</v>
      </c>
      <c r="B636" s="54">
        <f t="shared" si="70"/>
        <v>2016</v>
      </c>
      <c r="D636" s="17">
        <v>37.700000000000003</v>
      </c>
      <c r="E636" s="32">
        <v>17.399999999999999</v>
      </c>
      <c r="F636" s="34">
        <v>2420</v>
      </c>
      <c r="G636" s="34">
        <f t="shared" si="71"/>
        <v>124.02</v>
      </c>
      <c r="H636" s="34">
        <v>138.60000000000002</v>
      </c>
      <c r="I636" s="6">
        <v>132000</v>
      </c>
      <c r="J636" s="105">
        <v>125</v>
      </c>
      <c r="K636" s="7" t="s">
        <v>194</v>
      </c>
      <c r="L636" s="96">
        <v>57.2</v>
      </c>
      <c r="M636" s="80">
        <v>2163</v>
      </c>
      <c r="N636" s="145">
        <f t="shared" si="72"/>
        <v>63.11</v>
      </c>
      <c r="O636" s="3">
        <v>50.5</v>
      </c>
      <c r="S636" s="26">
        <v>60</v>
      </c>
      <c r="W636" s="120">
        <v>209.87286999999998</v>
      </c>
      <c r="X636" s="111">
        <v>240</v>
      </c>
      <c r="Y636" s="112" t="s">
        <v>180</v>
      </c>
      <c r="AA636" s="91">
        <v>43.4</v>
      </c>
      <c r="AB636" s="94">
        <v>63</v>
      </c>
      <c r="AC636" s="94">
        <f t="shared" si="74"/>
        <v>64.411000000000001</v>
      </c>
      <c r="AE636" s="110" t="s">
        <v>181</v>
      </c>
      <c r="AF636" s="105">
        <v>54.2</v>
      </c>
      <c r="AG636" s="138">
        <v>1987</v>
      </c>
      <c r="AH636" s="78">
        <v>50.9</v>
      </c>
      <c r="AI636" s="97">
        <v>50.9</v>
      </c>
      <c r="AJ636" s="79">
        <v>65</v>
      </c>
      <c r="AK636" s="79">
        <v>65</v>
      </c>
      <c r="AM636" s="14"/>
      <c r="AW636" s="50">
        <v>1980</v>
      </c>
    </row>
    <row r="637" spans="1:49" ht="10.15" customHeight="1" x14ac:dyDescent="0.2">
      <c r="A637" s="24">
        <v>42516</v>
      </c>
      <c r="B637" s="54">
        <f t="shared" si="70"/>
        <v>2016</v>
      </c>
      <c r="C637" s="56">
        <v>42522</v>
      </c>
      <c r="D637" s="17">
        <v>37.700000000000003</v>
      </c>
      <c r="E637" s="32">
        <v>17.399999999999999</v>
      </c>
      <c r="F637" s="34">
        <v>2420</v>
      </c>
      <c r="G637" s="34">
        <f t="shared" si="71"/>
        <v>124.02</v>
      </c>
      <c r="H637" s="34">
        <v>136.5</v>
      </c>
      <c r="I637" s="6">
        <v>132000</v>
      </c>
      <c r="J637" s="105">
        <v>125</v>
      </c>
      <c r="K637" s="7" t="s">
        <v>194</v>
      </c>
      <c r="L637" s="96">
        <v>57.2</v>
      </c>
      <c r="M637" s="80">
        <v>2163</v>
      </c>
      <c r="N637" s="145">
        <f t="shared" si="72"/>
        <v>63.11</v>
      </c>
      <c r="O637" s="3">
        <v>48.2</v>
      </c>
      <c r="S637" s="26">
        <v>60</v>
      </c>
      <c r="W637" s="120">
        <v>209.70484999999999</v>
      </c>
      <c r="X637" s="111">
        <v>240</v>
      </c>
      <c r="Y637" s="112" t="s">
        <v>180</v>
      </c>
      <c r="AA637" s="91">
        <v>44.1</v>
      </c>
      <c r="AB637" s="94">
        <v>63</v>
      </c>
      <c r="AC637" s="94">
        <f t="shared" si="74"/>
        <v>64.411000000000001</v>
      </c>
      <c r="AE637" s="110" t="s">
        <v>181</v>
      </c>
      <c r="AF637" s="105">
        <v>54.2</v>
      </c>
      <c r="AG637" s="138">
        <v>1987</v>
      </c>
      <c r="AH637" s="78">
        <v>49.1</v>
      </c>
      <c r="AI637" s="97">
        <v>49.1</v>
      </c>
      <c r="AJ637" s="79">
        <v>65</v>
      </c>
      <c r="AK637" s="79">
        <v>65</v>
      </c>
      <c r="AM637" s="14"/>
      <c r="AW637" s="50">
        <v>1980</v>
      </c>
    </row>
    <row r="638" spans="1:49" ht="10.15" customHeight="1" x14ac:dyDescent="0.2">
      <c r="A638" s="24">
        <v>42517</v>
      </c>
      <c r="B638" s="54">
        <f t="shared" si="70"/>
        <v>2016</v>
      </c>
      <c r="D638" s="17">
        <v>37.700000000000003</v>
      </c>
      <c r="E638" s="32">
        <v>17.399999999999999</v>
      </c>
      <c r="F638" s="34">
        <v>2420</v>
      </c>
      <c r="G638" s="34">
        <f t="shared" si="71"/>
        <v>124.02</v>
      </c>
      <c r="H638" s="34">
        <v>139.6</v>
      </c>
      <c r="I638" s="6">
        <v>132000</v>
      </c>
      <c r="J638" s="6">
        <v>131</v>
      </c>
      <c r="L638" s="96">
        <v>57.2</v>
      </c>
      <c r="M638" s="80">
        <v>2163</v>
      </c>
      <c r="N638" s="145">
        <f t="shared" si="72"/>
        <v>63.11</v>
      </c>
      <c r="O638" s="3">
        <v>48.3</v>
      </c>
      <c r="S638" s="26">
        <v>60</v>
      </c>
      <c r="W638" s="120">
        <v>211.57320000000007</v>
      </c>
      <c r="X638" s="111">
        <v>240</v>
      </c>
      <c r="Y638" s="112" t="s">
        <v>180</v>
      </c>
      <c r="AA638" s="91">
        <v>46.3</v>
      </c>
      <c r="AB638" s="94">
        <v>63</v>
      </c>
      <c r="AC638" s="94">
        <f t="shared" si="74"/>
        <v>64.411000000000001</v>
      </c>
      <c r="AE638" s="110" t="s">
        <v>181</v>
      </c>
      <c r="AF638" s="105">
        <v>54.2</v>
      </c>
      <c r="AG638" s="138">
        <v>1987</v>
      </c>
      <c r="AH638" s="78">
        <v>49.1</v>
      </c>
      <c r="AI638" s="97">
        <v>49.1</v>
      </c>
      <c r="AJ638" s="79">
        <v>65</v>
      </c>
      <c r="AK638" s="79">
        <v>65</v>
      </c>
      <c r="AM638" s="14"/>
      <c r="AW638" s="50">
        <v>1980</v>
      </c>
    </row>
    <row r="639" spans="1:49" ht="10.15" customHeight="1" x14ac:dyDescent="0.2">
      <c r="A639" s="24">
        <v>42518</v>
      </c>
      <c r="B639" s="54">
        <f t="shared" si="70"/>
        <v>2016</v>
      </c>
      <c r="D639" s="17">
        <v>37.700000000000003</v>
      </c>
      <c r="E639" s="32">
        <v>17.399999999999999</v>
      </c>
      <c r="F639" s="34">
        <v>2420</v>
      </c>
      <c r="G639" s="34">
        <f t="shared" si="71"/>
        <v>124.02</v>
      </c>
      <c r="H639" s="34">
        <v>134.9</v>
      </c>
      <c r="I639" s="6">
        <v>132000</v>
      </c>
      <c r="J639" s="6">
        <v>131</v>
      </c>
      <c r="L639" s="96">
        <v>57.2</v>
      </c>
      <c r="M639" s="80">
        <v>2163</v>
      </c>
      <c r="N639" s="145">
        <f t="shared" si="72"/>
        <v>63.11</v>
      </c>
      <c r="O639" s="3">
        <v>49.6</v>
      </c>
      <c r="S639" s="26">
        <v>60</v>
      </c>
      <c r="W639" s="120">
        <v>215.31679999999986</v>
      </c>
      <c r="X639" s="111">
        <v>240</v>
      </c>
      <c r="Y639" s="112" t="s">
        <v>180</v>
      </c>
      <c r="AA639" s="91">
        <v>45.2</v>
      </c>
      <c r="AB639" s="94">
        <v>63</v>
      </c>
      <c r="AC639" s="94">
        <f t="shared" si="74"/>
        <v>64.411000000000001</v>
      </c>
      <c r="AE639" s="110" t="s">
        <v>181</v>
      </c>
      <c r="AF639" s="105">
        <v>54.2</v>
      </c>
      <c r="AG639" s="138">
        <v>1987</v>
      </c>
      <c r="AH639" s="78">
        <v>50.5</v>
      </c>
      <c r="AI639" s="97">
        <v>50.5</v>
      </c>
      <c r="AJ639" s="79">
        <v>65</v>
      </c>
      <c r="AK639" s="79">
        <v>65</v>
      </c>
      <c r="AM639" s="14"/>
      <c r="AW639" s="50">
        <v>1980</v>
      </c>
    </row>
    <row r="640" spans="1:49" ht="10.15" customHeight="1" x14ac:dyDescent="0.2">
      <c r="A640" s="24">
        <v>42519</v>
      </c>
      <c r="B640" s="54">
        <f t="shared" si="70"/>
        <v>2016</v>
      </c>
      <c r="D640" s="17">
        <v>37.700000000000003</v>
      </c>
      <c r="E640" s="32">
        <v>17.399999999999999</v>
      </c>
      <c r="F640" s="34">
        <v>2420</v>
      </c>
      <c r="G640" s="34">
        <f t="shared" si="71"/>
        <v>124.02</v>
      </c>
      <c r="H640" s="34">
        <v>135.69999999999999</v>
      </c>
      <c r="I640" s="6">
        <v>132000</v>
      </c>
      <c r="J640" s="6">
        <v>131</v>
      </c>
      <c r="L640" s="96">
        <v>57.2</v>
      </c>
      <c r="M640" s="80">
        <v>2163</v>
      </c>
      <c r="N640" s="145">
        <f t="shared" si="72"/>
        <v>63.11</v>
      </c>
      <c r="O640" s="3">
        <v>50.3</v>
      </c>
      <c r="S640" s="26">
        <v>60</v>
      </c>
      <c r="W640" s="120">
        <v>219.04632000000007</v>
      </c>
      <c r="X640" s="111">
        <v>240</v>
      </c>
      <c r="Y640" s="112" t="s">
        <v>180</v>
      </c>
      <c r="AA640" s="91">
        <v>43.1</v>
      </c>
      <c r="AB640" s="94">
        <v>63</v>
      </c>
      <c r="AC640" s="94">
        <f t="shared" si="74"/>
        <v>64.411000000000001</v>
      </c>
      <c r="AE640" s="110" t="s">
        <v>181</v>
      </c>
      <c r="AF640" s="105">
        <v>54.2</v>
      </c>
      <c r="AG640" s="138">
        <v>1987</v>
      </c>
      <c r="AH640" s="78">
        <v>50.8</v>
      </c>
      <c r="AI640" s="97">
        <v>50.8</v>
      </c>
      <c r="AJ640" s="79">
        <v>65</v>
      </c>
      <c r="AK640" s="79">
        <v>65</v>
      </c>
      <c r="AM640" s="14"/>
      <c r="AW640" s="50">
        <v>1980</v>
      </c>
    </row>
    <row r="641" spans="1:49" ht="10.15" customHeight="1" x14ac:dyDescent="0.2">
      <c r="A641" s="24">
        <v>42520</v>
      </c>
      <c r="B641" s="54">
        <f t="shared" si="70"/>
        <v>2016</v>
      </c>
      <c r="D641" s="17">
        <v>37.700000000000003</v>
      </c>
      <c r="E641" s="32">
        <v>17.399999999999999</v>
      </c>
      <c r="F641" s="34">
        <v>2420</v>
      </c>
      <c r="G641" s="34">
        <f t="shared" si="71"/>
        <v>124.02</v>
      </c>
      <c r="H641" s="34">
        <v>138.89999999999998</v>
      </c>
      <c r="I641" s="6">
        <v>132000</v>
      </c>
      <c r="J641" s="6">
        <v>131</v>
      </c>
      <c r="L641" s="96">
        <v>57.2</v>
      </c>
      <c r="M641" s="80">
        <v>2163</v>
      </c>
      <c r="N641" s="145">
        <f t="shared" si="72"/>
        <v>63.11</v>
      </c>
      <c r="O641" s="3">
        <v>51.4</v>
      </c>
      <c r="S641" s="26">
        <v>60</v>
      </c>
      <c r="W641" s="120">
        <v>218.52845999999988</v>
      </c>
      <c r="X641" s="111">
        <v>245</v>
      </c>
      <c r="Y641" s="136" t="s">
        <v>151</v>
      </c>
      <c r="AA641" s="91">
        <v>41.6</v>
      </c>
      <c r="AB641" s="91">
        <v>73.900000000000006</v>
      </c>
      <c r="AC641" s="91">
        <f t="shared" si="73"/>
        <v>75.311000000000007</v>
      </c>
      <c r="AF641" s="105">
        <v>54.2</v>
      </c>
      <c r="AG641" s="138">
        <v>1987</v>
      </c>
      <c r="AH641" s="78">
        <v>52</v>
      </c>
      <c r="AI641" s="97">
        <v>52</v>
      </c>
      <c r="AJ641" s="159">
        <v>43</v>
      </c>
      <c r="AK641" s="79">
        <v>65</v>
      </c>
      <c r="AL641" s="27" t="s">
        <v>205</v>
      </c>
      <c r="AM641" s="14"/>
      <c r="AW641" s="50">
        <v>1980</v>
      </c>
    </row>
    <row r="642" spans="1:49" ht="10.15" customHeight="1" x14ac:dyDescent="0.2">
      <c r="A642" s="24">
        <v>42521</v>
      </c>
      <c r="B642" s="54">
        <f t="shared" si="70"/>
        <v>2016</v>
      </c>
      <c r="D642" s="17">
        <v>37.700000000000003</v>
      </c>
      <c r="E642" s="32">
        <v>17.399999999999999</v>
      </c>
      <c r="F642" s="34">
        <v>2420</v>
      </c>
      <c r="G642" s="34">
        <f t="shared" si="71"/>
        <v>124.02</v>
      </c>
      <c r="H642" s="34">
        <v>141.30000000000001</v>
      </c>
      <c r="I642" s="6">
        <v>132000</v>
      </c>
      <c r="J642" s="6">
        <v>131</v>
      </c>
      <c r="L642" s="96">
        <v>57.2</v>
      </c>
      <c r="M642" s="80">
        <v>2163</v>
      </c>
      <c r="N642" s="145">
        <f t="shared" si="72"/>
        <v>63.11</v>
      </c>
      <c r="O642" s="3">
        <v>51.7</v>
      </c>
      <c r="S642" s="26">
        <v>60</v>
      </c>
      <c r="W642" s="120">
        <v>218.24810000000002</v>
      </c>
      <c r="X642" s="111">
        <v>245</v>
      </c>
      <c r="Y642" s="136" t="s">
        <v>150</v>
      </c>
      <c r="AA642" s="91">
        <v>43.9</v>
      </c>
      <c r="AB642" s="91">
        <v>73.927999999999997</v>
      </c>
      <c r="AC642" s="91">
        <f t="shared" si="73"/>
        <v>75.338999999999999</v>
      </c>
      <c r="AF642" s="105">
        <v>54.2</v>
      </c>
      <c r="AG642" s="138">
        <v>1987</v>
      </c>
      <c r="AH642" s="78">
        <v>52.2</v>
      </c>
      <c r="AI642" s="97">
        <v>52.2</v>
      </c>
      <c r="AJ642" s="159">
        <v>43</v>
      </c>
      <c r="AK642" s="79">
        <v>65</v>
      </c>
      <c r="AL642" s="27" t="s">
        <v>205</v>
      </c>
      <c r="AM642" s="14"/>
      <c r="AW642" s="50">
        <v>1980</v>
      </c>
    </row>
    <row r="643" spans="1:49" ht="10.15" customHeight="1" x14ac:dyDescent="0.2">
      <c r="A643" s="24">
        <v>42522</v>
      </c>
      <c r="B643" s="54">
        <f t="shared" si="70"/>
        <v>2016</v>
      </c>
      <c r="D643" s="17">
        <v>37.700000000000003</v>
      </c>
      <c r="E643" s="32">
        <v>17.2</v>
      </c>
      <c r="F643" s="34">
        <v>2410</v>
      </c>
      <c r="G643" s="34">
        <f t="shared" si="71"/>
        <v>124.02</v>
      </c>
      <c r="H643" s="34">
        <v>140.9</v>
      </c>
      <c r="I643" s="6">
        <v>130000</v>
      </c>
      <c r="J643" s="6">
        <v>128</v>
      </c>
      <c r="L643" s="96">
        <v>57.2</v>
      </c>
      <c r="M643" s="80">
        <v>2163</v>
      </c>
      <c r="N643" s="145">
        <f t="shared" si="72"/>
        <v>63.11</v>
      </c>
      <c r="O643" s="3">
        <v>51.7</v>
      </c>
      <c r="S643" s="26">
        <v>60</v>
      </c>
      <c r="W643" s="120">
        <v>215.57997999999984</v>
      </c>
      <c r="X643" s="111">
        <v>245</v>
      </c>
      <c r="Y643" s="136" t="s">
        <v>150</v>
      </c>
      <c r="AA643" s="91">
        <v>41.1</v>
      </c>
      <c r="AB643" s="91">
        <v>76.168000000000006</v>
      </c>
      <c r="AC643" s="91">
        <f t="shared" si="73"/>
        <v>77.579000000000008</v>
      </c>
      <c r="AE643" s="146" t="s">
        <v>173</v>
      </c>
      <c r="AF643" s="105">
        <v>54.2</v>
      </c>
      <c r="AG643" s="138">
        <v>1987</v>
      </c>
      <c r="AH643" s="78">
        <v>52.5</v>
      </c>
      <c r="AI643" s="97">
        <v>52.5</v>
      </c>
      <c r="AJ643" s="159">
        <v>48</v>
      </c>
      <c r="AK643" s="79">
        <v>64</v>
      </c>
      <c r="AL643" s="27" t="s">
        <v>204</v>
      </c>
      <c r="AM643" s="14"/>
      <c r="AW643" s="50">
        <v>1980</v>
      </c>
    </row>
    <row r="644" spans="1:49" ht="10.15" customHeight="1" x14ac:dyDescent="0.2">
      <c r="A644" s="24">
        <v>42523</v>
      </c>
      <c r="B644" s="54">
        <f t="shared" si="70"/>
        <v>2016</v>
      </c>
      <c r="D644" s="17">
        <v>37.700000000000003</v>
      </c>
      <c r="E644" s="32">
        <v>17.2</v>
      </c>
      <c r="F644" s="34">
        <v>2410</v>
      </c>
      <c r="G644" s="34">
        <f t="shared" si="71"/>
        <v>124.02</v>
      </c>
      <c r="H644" s="34">
        <v>145.10000000000002</v>
      </c>
      <c r="I644" s="6">
        <v>130000</v>
      </c>
      <c r="J644" s="105">
        <v>123</v>
      </c>
      <c r="K644" s="7" t="s">
        <v>163</v>
      </c>
      <c r="L644" s="96">
        <v>57.2</v>
      </c>
      <c r="M644" s="80">
        <v>2163</v>
      </c>
      <c r="N644" s="145">
        <f t="shared" si="72"/>
        <v>63.11</v>
      </c>
      <c r="O644" s="3">
        <v>50.1</v>
      </c>
      <c r="S644" s="26">
        <v>60</v>
      </c>
      <c r="W644" s="120">
        <v>212.39763999999994</v>
      </c>
      <c r="X644" s="111">
        <v>245</v>
      </c>
      <c r="Y644" s="136" t="s">
        <v>150</v>
      </c>
      <c r="AA644" s="91">
        <v>40.4</v>
      </c>
      <c r="AB644" s="91">
        <v>76.168000000000006</v>
      </c>
      <c r="AC644" s="91">
        <f t="shared" si="73"/>
        <v>77.579000000000008</v>
      </c>
      <c r="AF644" s="105">
        <v>54.2</v>
      </c>
      <c r="AG644" s="138">
        <v>1987</v>
      </c>
      <c r="AH644" s="78">
        <v>50.5</v>
      </c>
      <c r="AI644" s="97">
        <v>50.5</v>
      </c>
      <c r="AJ644" s="159">
        <v>48</v>
      </c>
      <c r="AK644" s="79">
        <v>64</v>
      </c>
      <c r="AL644" s="27" t="s">
        <v>204</v>
      </c>
      <c r="AM644" s="14"/>
      <c r="AW644" s="50">
        <v>1980</v>
      </c>
    </row>
    <row r="645" spans="1:49" ht="10.15" customHeight="1" x14ac:dyDescent="0.2">
      <c r="A645" s="24">
        <v>42524</v>
      </c>
      <c r="B645" s="54">
        <f t="shared" si="70"/>
        <v>2016</v>
      </c>
      <c r="D645" s="17">
        <v>37.700000000000003</v>
      </c>
      <c r="E645" s="32">
        <v>17.2</v>
      </c>
      <c r="F645" s="34">
        <v>2410</v>
      </c>
      <c r="G645" s="34">
        <f t="shared" si="71"/>
        <v>124.02</v>
      </c>
      <c r="H645" s="34">
        <v>144.29999999999998</v>
      </c>
      <c r="I645" s="6">
        <v>130000</v>
      </c>
      <c r="J645" s="105">
        <v>123</v>
      </c>
      <c r="K645" s="7" t="s">
        <v>163</v>
      </c>
      <c r="L645" s="96">
        <v>57.2</v>
      </c>
      <c r="M645" s="80">
        <v>2163</v>
      </c>
      <c r="N645" s="145">
        <f t="shared" si="72"/>
        <v>63.11</v>
      </c>
      <c r="O645" s="3">
        <v>49.9</v>
      </c>
      <c r="S645" s="26">
        <v>60</v>
      </c>
      <c r="W645" s="120">
        <v>210.67932000000005</v>
      </c>
      <c r="X645" s="111">
        <v>245</v>
      </c>
      <c r="Y645" s="136" t="s">
        <v>150</v>
      </c>
      <c r="AA645" s="91">
        <v>41.7</v>
      </c>
      <c r="AB645" s="91">
        <v>76.168000000000006</v>
      </c>
      <c r="AC645" s="91">
        <f t="shared" si="73"/>
        <v>77.579000000000008</v>
      </c>
      <c r="AF645" s="105">
        <v>54.2</v>
      </c>
      <c r="AG645" s="138">
        <v>1987</v>
      </c>
      <c r="AH645" s="78">
        <v>50.5</v>
      </c>
      <c r="AI645" s="97">
        <v>50.5</v>
      </c>
      <c r="AJ645" s="159">
        <v>48</v>
      </c>
      <c r="AK645" s="79">
        <v>64</v>
      </c>
      <c r="AL645" s="27" t="s">
        <v>204</v>
      </c>
      <c r="AM645" s="14"/>
      <c r="AW645" s="50">
        <v>1980</v>
      </c>
    </row>
    <row r="646" spans="1:49" ht="10.15" customHeight="1" x14ac:dyDescent="0.2">
      <c r="A646" s="24">
        <v>42525</v>
      </c>
      <c r="B646" s="54">
        <f t="shared" ref="B646:B703" si="75">YEAR(A646)</f>
        <v>2016</v>
      </c>
      <c r="D646" s="17">
        <v>37.700000000000003</v>
      </c>
      <c r="E646" s="32">
        <v>17.2</v>
      </c>
      <c r="F646" s="34">
        <v>2410</v>
      </c>
      <c r="G646" s="34">
        <f t="shared" si="71"/>
        <v>124.02</v>
      </c>
      <c r="H646" s="34">
        <v>142.4</v>
      </c>
      <c r="I646" s="6">
        <v>130000</v>
      </c>
      <c r="J646" s="105">
        <v>123</v>
      </c>
      <c r="K646" s="7" t="s">
        <v>163</v>
      </c>
      <c r="L646" s="96">
        <v>57.2</v>
      </c>
      <c r="M646" s="80">
        <v>2163</v>
      </c>
      <c r="N646" s="145">
        <f t="shared" si="72"/>
        <v>63.11</v>
      </c>
      <c r="O646" s="3">
        <v>49</v>
      </c>
      <c r="S646" s="26">
        <v>60</v>
      </c>
      <c r="W646" s="120">
        <v>210.20526000000004</v>
      </c>
      <c r="X646" s="120">
        <v>252</v>
      </c>
      <c r="AA646" s="91">
        <v>42.8</v>
      </c>
      <c r="AB646" s="91">
        <v>76.168000000000006</v>
      </c>
      <c r="AC646" s="91">
        <f t="shared" si="73"/>
        <v>77.579000000000008</v>
      </c>
      <c r="AF646" s="105">
        <v>54.2</v>
      </c>
      <c r="AG646" s="138">
        <v>1987</v>
      </c>
      <c r="AH646" s="78">
        <v>49.9</v>
      </c>
      <c r="AI646" s="97">
        <v>49.9</v>
      </c>
      <c r="AJ646" s="79">
        <v>64</v>
      </c>
      <c r="AK646" s="79">
        <v>64</v>
      </c>
      <c r="AM646" s="14"/>
      <c r="AW646" s="50">
        <v>1980</v>
      </c>
    </row>
    <row r="647" spans="1:49" ht="10.15" customHeight="1" x14ac:dyDescent="0.2">
      <c r="A647" s="24">
        <v>42526</v>
      </c>
      <c r="B647" s="54">
        <f t="shared" si="75"/>
        <v>2016</v>
      </c>
      <c r="D647" s="17">
        <v>37.700000000000003</v>
      </c>
      <c r="E647" s="32">
        <v>17.2</v>
      </c>
      <c r="F647" s="34">
        <v>2410</v>
      </c>
      <c r="G647" s="34">
        <f t="shared" si="71"/>
        <v>124.02</v>
      </c>
      <c r="H647" s="34">
        <v>143</v>
      </c>
      <c r="I647" s="6">
        <v>130000</v>
      </c>
      <c r="J647" s="105">
        <v>123</v>
      </c>
      <c r="K647" s="7" t="s">
        <v>163</v>
      </c>
      <c r="L647" s="96">
        <v>57.2</v>
      </c>
      <c r="M647" s="80">
        <v>2163</v>
      </c>
      <c r="N647" s="145">
        <f t="shared" si="72"/>
        <v>63.11</v>
      </c>
      <c r="O647" s="3">
        <v>47.9</v>
      </c>
      <c r="S647" s="26">
        <v>60</v>
      </c>
      <c r="W647" s="120">
        <v>219.14712000000003</v>
      </c>
      <c r="X647" s="120">
        <v>252</v>
      </c>
      <c r="AA647" s="91">
        <v>45.2</v>
      </c>
      <c r="AB647" s="91">
        <v>76.168000000000006</v>
      </c>
      <c r="AC647" s="91">
        <f t="shared" si="73"/>
        <v>77.579000000000008</v>
      </c>
      <c r="AF647" s="105">
        <v>54.2</v>
      </c>
      <c r="AG647" s="138">
        <v>1987</v>
      </c>
      <c r="AH647" s="78">
        <v>49.5</v>
      </c>
      <c r="AI647" s="97">
        <v>49.5</v>
      </c>
      <c r="AJ647" s="79">
        <v>64</v>
      </c>
      <c r="AK647" s="79">
        <v>64</v>
      </c>
      <c r="AM647" s="14"/>
      <c r="AW647" s="50">
        <v>1980</v>
      </c>
    </row>
    <row r="648" spans="1:49" ht="10.15" customHeight="1" x14ac:dyDescent="0.2">
      <c r="A648" s="24">
        <v>42527</v>
      </c>
      <c r="B648" s="54">
        <f t="shared" si="75"/>
        <v>2016</v>
      </c>
      <c r="D648" s="17">
        <v>37.700000000000003</v>
      </c>
      <c r="E648" s="32">
        <v>17.2</v>
      </c>
      <c r="F648" s="34">
        <v>2410</v>
      </c>
      <c r="G648" s="34">
        <f t="shared" ref="G648:G672" si="76">$G$582</f>
        <v>124.02</v>
      </c>
      <c r="H648" s="34">
        <v>146.29999999999998</v>
      </c>
      <c r="I648" s="6">
        <v>130000</v>
      </c>
      <c r="J648" s="105">
        <v>123</v>
      </c>
      <c r="K648" s="7" t="s">
        <v>163</v>
      </c>
      <c r="L648" s="96">
        <v>57.2</v>
      </c>
      <c r="M648" s="80">
        <v>2163</v>
      </c>
      <c r="N648" s="145">
        <f t="shared" ref="N648:N672" si="77">$N$582</f>
        <v>63.11</v>
      </c>
      <c r="O648" s="3">
        <v>49.7</v>
      </c>
      <c r="S648" s="158">
        <v>51</v>
      </c>
      <c r="T648" s="4" t="s">
        <v>50</v>
      </c>
      <c r="W648" s="120">
        <v>229.89604</v>
      </c>
      <c r="X648" s="111">
        <v>240</v>
      </c>
      <c r="Y648" s="136" t="s">
        <v>182</v>
      </c>
      <c r="AA648" s="91">
        <v>46.6</v>
      </c>
      <c r="AB648" s="91">
        <v>76.168000000000006</v>
      </c>
      <c r="AC648" s="91">
        <f t="shared" si="73"/>
        <v>77.579000000000008</v>
      </c>
      <c r="AF648" s="105">
        <v>54.2</v>
      </c>
      <c r="AG648" s="138">
        <v>1987</v>
      </c>
      <c r="AH648" s="78">
        <v>49.2</v>
      </c>
      <c r="AI648" s="97">
        <v>49.2</v>
      </c>
      <c r="AJ648" s="79">
        <v>64</v>
      </c>
      <c r="AK648" s="79">
        <v>64</v>
      </c>
      <c r="AM648" s="14"/>
      <c r="AW648" s="50">
        <v>1980</v>
      </c>
    </row>
    <row r="649" spans="1:49" ht="10.15" customHeight="1" x14ac:dyDescent="0.2">
      <c r="A649" s="24">
        <v>42528</v>
      </c>
      <c r="B649" s="54">
        <f t="shared" si="75"/>
        <v>2016</v>
      </c>
      <c r="D649" s="17">
        <v>37.700000000000003</v>
      </c>
      <c r="E649" s="32">
        <v>17.2</v>
      </c>
      <c r="F649" s="34">
        <v>2410</v>
      </c>
      <c r="G649" s="34">
        <f t="shared" si="76"/>
        <v>124.02</v>
      </c>
      <c r="H649" s="34">
        <v>150.69999999999999</v>
      </c>
      <c r="I649" s="6">
        <v>130000</v>
      </c>
      <c r="J649" s="105">
        <v>123</v>
      </c>
      <c r="K649" s="7" t="s">
        <v>163</v>
      </c>
      <c r="L649" s="96">
        <v>57.2</v>
      </c>
      <c r="M649" s="80">
        <v>2163</v>
      </c>
      <c r="N649" s="145">
        <f t="shared" si="77"/>
        <v>63.11</v>
      </c>
      <c r="O649" s="3">
        <v>51.5</v>
      </c>
      <c r="S649" s="158">
        <v>51</v>
      </c>
      <c r="T649" s="4" t="s">
        <v>50</v>
      </c>
      <c r="W649" s="120">
        <v>228.67801999999992</v>
      </c>
      <c r="X649" s="111">
        <v>240</v>
      </c>
      <c r="Y649" s="136" t="s">
        <v>159</v>
      </c>
      <c r="AA649" s="91">
        <v>46.9</v>
      </c>
      <c r="AB649" s="91">
        <v>76.168000000000006</v>
      </c>
      <c r="AC649" s="91">
        <f t="shared" si="73"/>
        <v>77.579000000000008</v>
      </c>
      <c r="AF649" s="105">
        <v>54.2</v>
      </c>
      <c r="AG649" s="138">
        <v>1987</v>
      </c>
      <c r="AH649" s="78">
        <v>52.1</v>
      </c>
      <c r="AI649" s="97">
        <v>52.1</v>
      </c>
      <c r="AJ649" s="79">
        <v>64</v>
      </c>
      <c r="AK649" s="79">
        <v>64</v>
      </c>
      <c r="AM649" s="14"/>
      <c r="AW649" s="50">
        <v>1980</v>
      </c>
    </row>
    <row r="650" spans="1:49" ht="10.15" customHeight="1" x14ac:dyDescent="0.2">
      <c r="A650" s="24">
        <v>42529</v>
      </c>
      <c r="B650" s="54">
        <f t="shared" si="75"/>
        <v>2016</v>
      </c>
      <c r="D650" s="17">
        <v>37.700000000000003</v>
      </c>
      <c r="E650" s="32">
        <v>17.2</v>
      </c>
      <c r="F650" s="34">
        <v>2410</v>
      </c>
      <c r="G650" s="34">
        <f t="shared" si="76"/>
        <v>124.02</v>
      </c>
      <c r="H650" s="34">
        <v>151.39999999999998</v>
      </c>
      <c r="I650" s="6">
        <v>130000</v>
      </c>
      <c r="J650" s="105">
        <v>123</v>
      </c>
      <c r="K650" s="7" t="s">
        <v>163</v>
      </c>
      <c r="L650" s="96">
        <v>57.2</v>
      </c>
      <c r="M650" s="80">
        <v>2163</v>
      </c>
      <c r="N650" s="145">
        <f t="shared" si="77"/>
        <v>63.11</v>
      </c>
      <c r="O650" s="3">
        <v>52.8</v>
      </c>
      <c r="S650" s="158">
        <v>51</v>
      </c>
      <c r="T650" s="4" t="s">
        <v>50</v>
      </c>
      <c r="W650" s="120">
        <v>224.88395000000014</v>
      </c>
      <c r="X650" s="111">
        <v>240</v>
      </c>
      <c r="Y650" s="136" t="s">
        <v>159</v>
      </c>
      <c r="AA650" s="91">
        <v>47.2</v>
      </c>
      <c r="AB650" s="91">
        <v>76.168000000000006</v>
      </c>
      <c r="AC650" s="91">
        <f t="shared" si="73"/>
        <v>77.579000000000008</v>
      </c>
      <c r="AF650" s="105">
        <v>54.2</v>
      </c>
      <c r="AG650" s="138">
        <v>1987</v>
      </c>
      <c r="AH650" s="78">
        <v>51.7</v>
      </c>
      <c r="AI650" s="97">
        <v>51.7</v>
      </c>
      <c r="AJ650" s="79">
        <v>64</v>
      </c>
      <c r="AK650" s="79">
        <v>64</v>
      </c>
      <c r="AM650" s="14"/>
      <c r="AW650" s="50">
        <v>1980</v>
      </c>
    </row>
    <row r="651" spans="1:49" ht="10.15" customHeight="1" x14ac:dyDescent="0.2">
      <c r="A651" s="24">
        <v>42530</v>
      </c>
      <c r="B651" s="54">
        <f t="shared" si="75"/>
        <v>2016</v>
      </c>
      <c r="D651" s="17">
        <v>37.700000000000003</v>
      </c>
      <c r="E651" s="32">
        <v>17.2</v>
      </c>
      <c r="F651" s="34">
        <v>2410</v>
      </c>
      <c r="G651" s="34">
        <f t="shared" si="76"/>
        <v>124.02</v>
      </c>
      <c r="H651" s="34">
        <v>144.9</v>
      </c>
      <c r="I651" s="6">
        <v>130000</v>
      </c>
      <c r="J651" s="105">
        <v>123</v>
      </c>
      <c r="K651" s="7" t="s">
        <v>163</v>
      </c>
      <c r="L651" s="96">
        <v>57.2</v>
      </c>
      <c r="M651" s="80">
        <v>2163</v>
      </c>
      <c r="N651" s="145">
        <f t="shared" si="77"/>
        <v>63.11</v>
      </c>
      <c r="O651" s="3">
        <v>52.2</v>
      </c>
      <c r="S651" s="158">
        <v>51</v>
      </c>
      <c r="T651" s="4" t="s">
        <v>50</v>
      </c>
      <c r="W651" s="120">
        <v>225.92805000000007</v>
      </c>
      <c r="X651" s="111">
        <v>240</v>
      </c>
      <c r="Y651" s="136" t="s">
        <v>159</v>
      </c>
      <c r="AA651" s="91">
        <v>47.1</v>
      </c>
      <c r="AB651" s="91">
        <v>76.168000000000006</v>
      </c>
      <c r="AC651" s="91">
        <f t="shared" si="73"/>
        <v>77.579000000000008</v>
      </c>
      <c r="AF651" s="105">
        <v>54.2</v>
      </c>
      <c r="AG651" s="138">
        <v>1987</v>
      </c>
      <c r="AH651" s="78">
        <v>50.9</v>
      </c>
      <c r="AI651" s="97">
        <v>50.9</v>
      </c>
      <c r="AJ651" s="79">
        <v>64</v>
      </c>
      <c r="AK651" s="79">
        <v>64</v>
      </c>
      <c r="AM651" s="14"/>
      <c r="AW651" s="50">
        <v>1980</v>
      </c>
    </row>
    <row r="652" spans="1:49" ht="10.15" customHeight="1" x14ac:dyDescent="0.2">
      <c r="A652" s="24">
        <v>42531</v>
      </c>
      <c r="B652" s="54">
        <f t="shared" si="75"/>
        <v>2016</v>
      </c>
      <c r="D652" s="17">
        <v>37.700000000000003</v>
      </c>
      <c r="E652" s="32">
        <v>17.2</v>
      </c>
      <c r="F652" s="34">
        <v>2410</v>
      </c>
      <c r="G652" s="34">
        <f t="shared" si="76"/>
        <v>124.02</v>
      </c>
      <c r="H652" s="34">
        <v>149.20000000000002</v>
      </c>
      <c r="I652" s="6">
        <v>130000</v>
      </c>
      <c r="J652" s="105">
        <v>123</v>
      </c>
      <c r="K652" s="7" t="s">
        <v>163</v>
      </c>
      <c r="L652" s="96">
        <v>57.2</v>
      </c>
      <c r="M652" s="80">
        <v>2163</v>
      </c>
      <c r="N652" s="145">
        <f t="shared" si="77"/>
        <v>63.11</v>
      </c>
      <c r="O652" s="3">
        <v>54.8</v>
      </c>
      <c r="S652" s="158">
        <v>51</v>
      </c>
      <c r="T652" s="4" t="s">
        <v>50</v>
      </c>
      <c r="W652" s="120">
        <v>223.01770999999985</v>
      </c>
      <c r="X652" s="111">
        <v>240</v>
      </c>
      <c r="Y652" s="136" t="s">
        <v>159</v>
      </c>
      <c r="AA652" s="91">
        <v>47.8</v>
      </c>
      <c r="AB652" s="91">
        <v>76.168000000000006</v>
      </c>
      <c r="AC652" s="91">
        <f t="shared" si="73"/>
        <v>77.579000000000008</v>
      </c>
      <c r="AF652" s="105">
        <v>54.2</v>
      </c>
      <c r="AG652" s="138">
        <v>1987</v>
      </c>
      <c r="AH652" s="78">
        <v>53.9</v>
      </c>
      <c r="AI652" s="97">
        <v>53.9</v>
      </c>
      <c r="AJ652" s="79">
        <v>64</v>
      </c>
      <c r="AK652" s="79">
        <v>64</v>
      </c>
      <c r="AM652" s="14"/>
      <c r="AW652" s="50">
        <v>1980</v>
      </c>
    </row>
    <row r="653" spans="1:49" ht="10.15" customHeight="1" x14ac:dyDescent="0.2">
      <c r="A653" s="24">
        <v>42532</v>
      </c>
      <c r="B653" s="54">
        <f t="shared" si="75"/>
        <v>2016</v>
      </c>
      <c r="D653" s="17">
        <v>37.700000000000003</v>
      </c>
      <c r="E653" s="32">
        <v>17.2</v>
      </c>
      <c r="F653" s="34">
        <v>2410</v>
      </c>
      <c r="G653" s="34">
        <f t="shared" si="76"/>
        <v>124.02</v>
      </c>
      <c r="H653" s="34">
        <v>141.4</v>
      </c>
      <c r="I653" s="6">
        <v>130000</v>
      </c>
      <c r="J653" s="105">
        <v>123</v>
      </c>
      <c r="K653" s="7" t="s">
        <v>163</v>
      </c>
      <c r="L653" s="96">
        <v>57.2</v>
      </c>
      <c r="M653" s="80">
        <v>2163</v>
      </c>
      <c r="N653" s="145">
        <f t="shared" si="77"/>
        <v>63.11</v>
      </c>
      <c r="O653" s="3">
        <v>57.4</v>
      </c>
      <c r="S653" s="158">
        <v>51</v>
      </c>
      <c r="T653" s="4" t="s">
        <v>50</v>
      </c>
      <c r="W653" s="120">
        <v>226.45000000000005</v>
      </c>
      <c r="X653" s="120">
        <v>252</v>
      </c>
      <c r="AA653" s="91">
        <v>47.9</v>
      </c>
      <c r="AB653" s="91">
        <v>76.168000000000006</v>
      </c>
      <c r="AC653" s="91">
        <f t="shared" si="73"/>
        <v>77.579000000000008</v>
      </c>
      <c r="AF653" s="105">
        <v>54.2</v>
      </c>
      <c r="AG653" s="138">
        <v>1987</v>
      </c>
      <c r="AH653" s="78">
        <v>55.7</v>
      </c>
      <c r="AI653" s="97">
        <v>55.7</v>
      </c>
      <c r="AJ653" s="79">
        <v>64</v>
      </c>
      <c r="AK653" s="79">
        <v>64</v>
      </c>
      <c r="AM653" s="14"/>
      <c r="AW653" s="50">
        <v>1980</v>
      </c>
    </row>
    <row r="654" spans="1:49" ht="10.15" customHeight="1" x14ac:dyDescent="0.2">
      <c r="A654" s="24">
        <v>42533</v>
      </c>
      <c r="B654" s="54">
        <f t="shared" si="75"/>
        <v>2016</v>
      </c>
      <c r="D654" s="17">
        <v>37.700000000000003</v>
      </c>
      <c r="E654" s="32">
        <v>17.2</v>
      </c>
      <c r="F654" s="34">
        <v>2410</v>
      </c>
      <c r="G654" s="34">
        <f t="shared" si="76"/>
        <v>124.02</v>
      </c>
      <c r="H654" s="34">
        <v>142.9</v>
      </c>
      <c r="I654" s="6">
        <v>130000</v>
      </c>
      <c r="J654" s="105">
        <v>123</v>
      </c>
      <c r="K654" s="7" t="s">
        <v>163</v>
      </c>
      <c r="L654" s="96">
        <v>57.2</v>
      </c>
      <c r="M654" s="80">
        <v>2163</v>
      </c>
      <c r="N654" s="145">
        <f t="shared" si="77"/>
        <v>63.11</v>
      </c>
      <c r="O654" s="3">
        <v>54.8</v>
      </c>
      <c r="S654" s="158">
        <v>51</v>
      </c>
      <c r="T654" s="4" t="s">
        <v>50</v>
      </c>
      <c r="W654" s="120">
        <v>228.63474000000002</v>
      </c>
      <c r="X654" s="120">
        <v>252</v>
      </c>
      <c r="AA654" s="91">
        <v>48.9</v>
      </c>
      <c r="AB654" s="91">
        <v>76.168000000000006</v>
      </c>
      <c r="AC654" s="91">
        <f t="shared" si="73"/>
        <v>77.579000000000008</v>
      </c>
      <c r="AF654" s="105">
        <v>54.2</v>
      </c>
      <c r="AG654" s="138">
        <v>1987</v>
      </c>
      <c r="AH654" s="78">
        <v>54.4</v>
      </c>
      <c r="AI654" s="97">
        <v>54.4</v>
      </c>
      <c r="AJ654" s="79">
        <v>64</v>
      </c>
      <c r="AK654" s="79">
        <v>64</v>
      </c>
      <c r="AM654" s="14"/>
      <c r="AW654" s="50">
        <v>1980</v>
      </c>
    </row>
    <row r="655" spans="1:49" ht="10.15" customHeight="1" x14ac:dyDescent="0.2">
      <c r="A655" s="24">
        <v>42534</v>
      </c>
      <c r="B655" s="54">
        <f t="shared" si="75"/>
        <v>2016</v>
      </c>
      <c r="D655" s="17">
        <v>37.700000000000003</v>
      </c>
      <c r="E655" s="32">
        <v>17.2</v>
      </c>
      <c r="F655" s="34">
        <v>2410</v>
      </c>
      <c r="G655" s="34">
        <f t="shared" si="76"/>
        <v>124.02</v>
      </c>
      <c r="H655" s="34">
        <v>146.19999999999999</v>
      </c>
      <c r="I655" s="6">
        <v>130000</v>
      </c>
      <c r="J655" s="6">
        <v>128</v>
      </c>
      <c r="L655" s="96">
        <v>57.2</v>
      </c>
      <c r="M655" s="80">
        <v>2163</v>
      </c>
      <c r="N655" s="145">
        <f t="shared" si="77"/>
        <v>63.11</v>
      </c>
      <c r="O655" s="3">
        <v>53.3</v>
      </c>
      <c r="S655" s="158">
        <v>51</v>
      </c>
      <c r="T655" s="4" t="s">
        <v>50</v>
      </c>
      <c r="W655" s="120">
        <v>228.89980999999992</v>
      </c>
      <c r="X655" s="111">
        <v>249</v>
      </c>
      <c r="Y655" s="112" t="s">
        <v>183</v>
      </c>
      <c r="AA655" s="91">
        <v>50.2</v>
      </c>
      <c r="AB655" s="91">
        <v>76.168000000000006</v>
      </c>
      <c r="AC655" s="91">
        <f t="shared" si="73"/>
        <v>77.579000000000008</v>
      </c>
      <c r="AF655" s="105">
        <v>54.2</v>
      </c>
      <c r="AG655" s="138">
        <v>1987</v>
      </c>
      <c r="AH655" s="78">
        <v>54.2</v>
      </c>
      <c r="AI655" s="97">
        <v>54.2</v>
      </c>
      <c r="AJ655" s="79">
        <v>64</v>
      </c>
      <c r="AK655" s="79">
        <v>64</v>
      </c>
      <c r="AM655" s="14"/>
      <c r="AW655" s="50">
        <v>1980</v>
      </c>
    </row>
    <row r="656" spans="1:49" ht="10.15" customHeight="1" x14ac:dyDescent="0.2">
      <c r="A656" s="24">
        <v>42535</v>
      </c>
      <c r="B656" s="54">
        <f t="shared" si="75"/>
        <v>2016</v>
      </c>
      <c r="D656" s="17">
        <v>37.700000000000003</v>
      </c>
      <c r="E656" s="32">
        <v>17.2</v>
      </c>
      <c r="F656" s="34">
        <v>2410</v>
      </c>
      <c r="G656" s="34">
        <f t="shared" si="76"/>
        <v>124.02</v>
      </c>
      <c r="H656" s="34">
        <v>142.69999999999999</v>
      </c>
      <c r="I656" s="6">
        <v>130000</v>
      </c>
      <c r="J656" s="6">
        <v>128</v>
      </c>
      <c r="L656" s="96">
        <v>57.2</v>
      </c>
      <c r="M656" s="80">
        <v>2163</v>
      </c>
      <c r="N656" s="145">
        <f t="shared" si="77"/>
        <v>63.11</v>
      </c>
      <c r="O656" s="3">
        <v>54.3</v>
      </c>
      <c r="S656" s="158">
        <v>51</v>
      </c>
      <c r="T656" s="4" t="s">
        <v>50</v>
      </c>
      <c r="W656" s="120">
        <v>227.15884999999994</v>
      </c>
      <c r="X656" s="111">
        <v>249</v>
      </c>
      <c r="Y656" s="112" t="s">
        <v>183</v>
      </c>
      <c r="AA656" s="91">
        <v>51.1</v>
      </c>
      <c r="AB656" s="91">
        <v>76.168000000000006</v>
      </c>
      <c r="AC656" s="91">
        <f t="shared" si="73"/>
        <v>77.579000000000008</v>
      </c>
      <c r="AF656" s="105">
        <v>54.2</v>
      </c>
      <c r="AG656" s="138">
        <v>1987</v>
      </c>
      <c r="AH656" s="78">
        <v>55.3</v>
      </c>
      <c r="AI656" s="97">
        <v>55.3</v>
      </c>
      <c r="AJ656" s="79">
        <v>64</v>
      </c>
      <c r="AK656" s="79">
        <v>64</v>
      </c>
      <c r="AM656" s="14"/>
      <c r="AW656" s="50">
        <v>1980</v>
      </c>
    </row>
    <row r="657" spans="1:49" ht="10.15" customHeight="1" x14ac:dyDescent="0.2">
      <c r="A657" s="24">
        <v>42536</v>
      </c>
      <c r="B657" s="54">
        <f t="shared" si="75"/>
        <v>2016</v>
      </c>
      <c r="D657" s="17">
        <v>37.700000000000003</v>
      </c>
      <c r="E657" s="32">
        <v>17.2</v>
      </c>
      <c r="F657" s="34">
        <v>2410</v>
      </c>
      <c r="G657" s="34">
        <f t="shared" si="76"/>
        <v>124.02</v>
      </c>
      <c r="H657" s="34">
        <v>142</v>
      </c>
      <c r="I657" s="6">
        <v>130000</v>
      </c>
      <c r="J657" s="6">
        <v>128</v>
      </c>
      <c r="L657" s="96">
        <v>57.2</v>
      </c>
      <c r="M657" s="80">
        <v>2163</v>
      </c>
      <c r="N657" s="145">
        <f t="shared" si="77"/>
        <v>63.11</v>
      </c>
      <c r="O657" s="3">
        <v>53.5</v>
      </c>
      <c r="S657" s="158">
        <v>51</v>
      </c>
      <c r="T657" s="4" t="s">
        <v>50</v>
      </c>
      <c r="W657" s="120">
        <v>223.40149000000002</v>
      </c>
      <c r="X657" s="111">
        <v>249</v>
      </c>
      <c r="Y657" s="112" t="s">
        <v>183</v>
      </c>
      <c r="AA657" s="91">
        <v>52.7</v>
      </c>
      <c r="AB657" s="91">
        <v>76.168000000000006</v>
      </c>
      <c r="AC657" s="91">
        <f t="shared" si="73"/>
        <v>77.579000000000008</v>
      </c>
      <c r="AF657" s="105">
        <v>54.2</v>
      </c>
      <c r="AG657" s="138">
        <v>1987</v>
      </c>
      <c r="AH657" s="78">
        <v>54.7</v>
      </c>
      <c r="AI657" s="97">
        <v>54.7</v>
      </c>
      <c r="AJ657" s="79">
        <v>64</v>
      </c>
      <c r="AK657" s="79">
        <v>64</v>
      </c>
      <c r="AM657" s="14"/>
      <c r="AW657" s="50">
        <v>1980</v>
      </c>
    </row>
    <row r="658" spans="1:49" ht="10.15" customHeight="1" x14ac:dyDescent="0.2">
      <c r="A658" s="24">
        <v>42537</v>
      </c>
      <c r="B658" s="54">
        <f t="shared" si="75"/>
        <v>2016</v>
      </c>
      <c r="D658" s="17">
        <v>37.700000000000003</v>
      </c>
      <c r="E658" s="32">
        <v>17.2</v>
      </c>
      <c r="F658" s="34">
        <v>2410</v>
      </c>
      <c r="G658" s="34">
        <f t="shared" si="76"/>
        <v>124.02</v>
      </c>
      <c r="H658" s="34">
        <v>139.1</v>
      </c>
      <c r="I658" s="6">
        <v>130000</v>
      </c>
      <c r="J658" s="6">
        <v>128</v>
      </c>
      <c r="L658" s="96">
        <v>57.2</v>
      </c>
      <c r="M658" s="80">
        <v>2163</v>
      </c>
      <c r="N658" s="145">
        <f t="shared" si="77"/>
        <v>63.11</v>
      </c>
      <c r="O658" s="3">
        <v>52.2</v>
      </c>
      <c r="S658" s="158">
        <v>51</v>
      </c>
      <c r="T658" s="4" t="s">
        <v>50</v>
      </c>
      <c r="W658" s="120">
        <v>208.00570999999991</v>
      </c>
      <c r="X658" s="111">
        <v>249</v>
      </c>
      <c r="Y658" s="112" t="s">
        <v>183</v>
      </c>
      <c r="AA658" s="91">
        <v>52.2</v>
      </c>
      <c r="AB658" s="91">
        <v>76.168000000000006</v>
      </c>
      <c r="AC658" s="91">
        <f t="shared" si="73"/>
        <v>77.579000000000008</v>
      </c>
      <c r="AF658" s="105">
        <v>54.2</v>
      </c>
      <c r="AG658" s="138">
        <v>1987</v>
      </c>
      <c r="AH658" s="78">
        <v>53.8</v>
      </c>
      <c r="AI658" s="97">
        <v>53.8</v>
      </c>
      <c r="AJ658" s="79">
        <v>64</v>
      </c>
      <c r="AK658" s="79">
        <v>64</v>
      </c>
      <c r="AM658" s="14"/>
      <c r="AW658" s="50">
        <v>1980</v>
      </c>
    </row>
    <row r="659" spans="1:49" ht="10.15" customHeight="1" x14ac:dyDescent="0.2">
      <c r="A659" s="24">
        <v>42538</v>
      </c>
      <c r="B659" s="54">
        <f t="shared" si="75"/>
        <v>2016</v>
      </c>
      <c r="D659" s="17">
        <v>37.700000000000003</v>
      </c>
      <c r="E659" s="32">
        <v>17.2</v>
      </c>
      <c r="F659" s="34">
        <v>2410</v>
      </c>
      <c r="G659" s="34">
        <f t="shared" si="76"/>
        <v>124.02</v>
      </c>
      <c r="H659" s="34">
        <v>138.6</v>
      </c>
      <c r="I659" s="6">
        <v>130000</v>
      </c>
      <c r="J659" s="105">
        <v>120</v>
      </c>
      <c r="K659" s="7" t="s">
        <v>102</v>
      </c>
      <c r="L659" s="96">
        <v>57.2</v>
      </c>
      <c r="M659" s="80">
        <v>2163</v>
      </c>
      <c r="N659" s="145">
        <f t="shared" si="77"/>
        <v>63.11</v>
      </c>
      <c r="O659" s="3">
        <v>49.3</v>
      </c>
      <c r="S659" s="158">
        <v>51</v>
      </c>
      <c r="T659" s="4" t="s">
        <v>50</v>
      </c>
      <c r="W659" s="120">
        <v>212.55256999999995</v>
      </c>
      <c r="X659" s="111">
        <v>249</v>
      </c>
      <c r="Y659" s="112" t="s">
        <v>183</v>
      </c>
      <c r="AA659" s="91">
        <v>50.9</v>
      </c>
      <c r="AB659" s="91">
        <v>76.168000000000006</v>
      </c>
      <c r="AC659" s="91">
        <f t="shared" si="73"/>
        <v>77.579000000000008</v>
      </c>
      <c r="AF659" s="105">
        <v>54.2</v>
      </c>
      <c r="AG659" s="138">
        <v>1987</v>
      </c>
      <c r="AH659" s="78">
        <v>50.8</v>
      </c>
      <c r="AI659" s="97">
        <v>50.8</v>
      </c>
      <c r="AJ659" s="79">
        <v>64</v>
      </c>
      <c r="AK659" s="79">
        <v>64</v>
      </c>
      <c r="AM659" s="14"/>
      <c r="AW659" s="50">
        <v>1980</v>
      </c>
    </row>
    <row r="660" spans="1:49" ht="10.15" customHeight="1" x14ac:dyDescent="0.2">
      <c r="A660" s="24">
        <v>42539</v>
      </c>
      <c r="B660" s="54">
        <f t="shared" si="75"/>
        <v>2016</v>
      </c>
      <c r="D660" s="17">
        <v>37.700000000000003</v>
      </c>
      <c r="E660" s="32">
        <v>17.2</v>
      </c>
      <c r="F660" s="34">
        <v>2410</v>
      </c>
      <c r="G660" s="34">
        <f t="shared" si="76"/>
        <v>124.02</v>
      </c>
      <c r="H660" s="34">
        <v>132.5</v>
      </c>
      <c r="I660" s="6">
        <v>130000</v>
      </c>
      <c r="J660" s="105">
        <v>120</v>
      </c>
      <c r="K660" s="7" t="s">
        <v>102</v>
      </c>
      <c r="L660" s="96">
        <v>57.2</v>
      </c>
      <c r="M660" s="80">
        <v>2163</v>
      </c>
      <c r="N660" s="145">
        <f t="shared" si="77"/>
        <v>63.11</v>
      </c>
      <c r="O660" s="3">
        <v>49.9</v>
      </c>
      <c r="S660" s="26">
        <v>60</v>
      </c>
      <c r="W660" s="120">
        <v>221.66453999999999</v>
      </c>
      <c r="X660" s="120">
        <v>252</v>
      </c>
      <c r="AA660" s="91">
        <v>50.9</v>
      </c>
      <c r="AB660" s="91">
        <v>76.168000000000006</v>
      </c>
      <c r="AC660" s="91">
        <f t="shared" si="73"/>
        <v>77.579000000000008</v>
      </c>
      <c r="AF660" s="105">
        <v>54.2</v>
      </c>
      <c r="AG660" s="138">
        <v>1987</v>
      </c>
      <c r="AH660" s="78">
        <v>50.1</v>
      </c>
      <c r="AI660" s="97">
        <v>50.1</v>
      </c>
      <c r="AJ660" s="79">
        <v>64</v>
      </c>
      <c r="AK660" s="79">
        <v>64</v>
      </c>
      <c r="AM660" s="14"/>
      <c r="AW660" s="50">
        <v>1980</v>
      </c>
    </row>
    <row r="661" spans="1:49" ht="10.15" customHeight="1" x14ac:dyDescent="0.2">
      <c r="A661" s="24">
        <v>42540</v>
      </c>
      <c r="B661" s="54">
        <f t="shared" si="75"/>
        <v>2016</v>
      </c>
      <c r="D661" s="17">
        <v>37.700000000000003</v>
      </c>
      <c r="E661" s="32">
        <v>17.2</v>
      </c>
      <c r="F661" s="34">
        <v>2410</v>
      </c>
      <c r="G661" s="34">
        <f t="shared" si="76"/>
        <v>124.02</v>
      </c>
      <c r="H661" s="34">
        <v>131.30000000000001</v>
      </c>
      <c r="I661" s="6">
        <v>130000</v>
      </c>
      <c r="J661" s="105">
        <v>120</v>
      </c>
      <c r="K661" s="7" t="s">
        <v>102</v>
      </c>
      <c r="L661" s="96">
        <v>57.2</v>
      </c>
      <c r="M661" s="80">
        <v>2163</v>
      </c>
      <c r="N661" s="145">
        <f t="shared" si="77"/>
        <v>63.11</v>
      </c>
      <c r="O661" s="3">
        <v>51.9</v>
      </c>
      <c r="S661" s="26">
        <v>60</v>
      </c>
      <c r="W661" s="120">
        <v>226.48924</v>
      </c>
      <c r="X661" s="120">
        <v>252</v>
      </c>
      <c r="AA661" s="91">
        <v>51.2</v>
      </c>
      <c r="AB661" s="91">
        <v>76.168000000000006</v>
      </c>
      <c r="AC661" s="91">
        <f t="shared" si="73"/>
        <v>77.579000000000008</v>
      </c>
      <c r="AF661" s="105">
        <v>54.2</v>
      </c>
      <c r="AG661" s="138">
        <v>1987</v>
      </c>
      <c r="AH661" s="78">
        <v>51.5</v>
      </c>
      <c r="AI661" s="97">
        <v>51.5</v>
      </c>
      <c r="AJ661" s="79">
        <v>64</v>
      </c>
      <c r="AK661" s="79">
        <v>64</v>
      </c>
      <c r="AM661" s="14"/>
      <c r="AW661" s="50">
        <v>1980</v>
      </c>
    </row>
    <row r="662" spans="1:49" ht="10.15" customHeight="1" x14ac:dyDescent="0.2">
      <c r="A662" s="24">
        <v>42541</v>
      </c>
      <c r="B662" s="54">
        <f t="shared" si="75"/>
        <v>2016</v>
      </c>
      <c r="D662" s="17">
        <v>37.700000000000003</v>
      </c>
      <c r="E662" s="32">
        <v>17.2</v>
      </c>
      <c r="F662" s="34">
        <v>2410</v>
      </c>
      <c r="G662" s="34">
        <f t="shared" si="76"/>
        <v>124.02</v>
      </c>
      <c r="H662" s="34">
        <v>142.80000000000001</v>
      </c>
      <c r="I662" s="6">
        <v>130000</v>
      </c>
      <c r="J662" s="105">
        <v>120</v>
      </c>
      <c r="K662" s="7" t="s">
        <v>102</v>
      </c>
      <c r="L662" s="96">
        <v>57.2</v>
      </c>
      <c r="M662" s="80">
        <v>2163</v>
      </c>
      <c r="N662" s="145">
        <f t="shared" si="77"/>
        <v>63.11</v>
      </c>
      <c r="O662" s="3">
        <v>56.7</v>
      </c>
      <c r="S662" s="26">
        <v>60</v>
      </c>
      <c r="W662" s="120">
        <v>227.47982999999999</v>
      </c>
      <c r="X662" s="120">
        <v>252</v>
      </c>
      <c r="AA662" s="91">
        <v>50.4</v>
      </c>
      <c r="AB662" s="94">
        <v>73</v>
      </c>
      <c r="AC662" s="94">
        <f t="shared" si="73"/>
        <v>74.411000000000001</v>
      </c>
      <c r="AD662" s="151"/>
      <c r="AE662" s="110" t="s">
        <v>192</v>
      </c>
      <c r="AF662" s="105">
        <v>54.2</v>
      </c>
      <c r="AG662" s="138">
        <v>1987</v>
      </c>
      <c r="AH662" s="78">
        <v>56.4</v>
      </c>
      <c r="AI662" s="97">
        <v>56.4</v>
      </c>
      <c r="AJ662" s="79">
        <v>64</v>
      </c>
      <c r="AK662" s="79">
        <v>64</v>
      </c>
      <c r="AM662" s="14"/>
      <c r="AW662" s="50">
        <v>1980</v>
      </c>
    </row>
    <row r="663" spans="1:49" ht="10.15" customHeight="1" x14ac:dyDescent="0.2">
      <c r="A663" s="24">
        <v>42542</v>
      </c>
      <c r="B663" s="54">
        <f t="shared" si="75"/>
        <v>2016</v>
      </c>
      <c r="D663" s="17">
        <v>37.700000000000003</v>
      </c>
      <c r="E663" s="32">
        <v>17.2</v>
      </c>
      <c r="F663" s="34">
        <v>2410</v>
      </c>
      <c r="G663" s="34">
        <f t="shared" si="76"/>
        <v>124.02</v>
      </c>
      <c r="H663" s="34">
        <v>145.69999999999999</v>
      </c>
      <c r="I663" s="6">
        <v>130000</v>
      </c>
      <c r="J663" s="105">
        <v>120</v>
      </c>
      <c r="K663" s="7" t="s">
        <v>102</v>
      </c>
      <c r="L663" s="96">
        <v>57.2</v>
      </c>
      <c r="M663" s="80">
        <v>2163</v>
      </c>
      <c r="N663" s="145">
        <f t="shared" si="77"/>
        <v>63.11</v>
      </c>
      <c r="O663" s="3">
        <v>57.4</v>
      </c>
      <c r="S663" s="26">
        <v>60</v>
      </c>
      <c r="W663" s="120">
        <v>227.36937000000009</v>
      </c>
      <c r="X663" s="120">
        <v>252</v>
      </c>
      <c r="AA663" s="91">
        <v>50.2</v>
      </c>
      <c r="AB663" s="94">
        <v>73</v>
      </c>
      <c r="AC663" s="94">
        <f t="shared" si="73"/>
        <v>74.411000000000001</v>
      </c>
      <c r="AD663" s="151"/>
      <c r="AE663" s="110" t="s">
        <v>192</v>
      </c>
      <c r="AF663" s="105">
        <v>54.2</v>
      </c>
      <c r="AG663" s="138">
        <v>1987</v>
      </c>
      <c r="AH663" s="78">
        <v>57.7</v>
      </c>
      <c r="AI663" s="97">
        <v>57.7</v>
      </c>
      <c r="AJ663" s="79">
        <v>64</v>
      </c>
      <c r="AK663" s="79">
        <v>64</v>
      </c>
      <c r="AM663" s="14"/>
      <c r="AW663" s="50">
        <v>1980</v>
      </c>
    </row>
    <row r="664" spans="1:49" ht="10.15" customHeight="1" x14ac:dyDescent="0.2">
      <c r="A664" s="24">
        <v>42543</v>
      </c>
      <c r="B664" s="54">
        <f t="shared" si="75"/>
        <v>2016</v>
      </c>
      <c r="D664" s="17">
        <v>37.700000000000003</v>
      </c>
      <c r="E664" s="32">
        <v>17.2</v>
      </c>
      <c r="F664" s="34">
        <v>2410</v>
      </c>
      <c r="G664" s="34">
        <f t="shared" si="76"/>
        <v>124.02</v>
      </c>
      <c r="H664" s="34">
        <v>142.1</v>
      </c>
      <c r="I664" s="6">
        <v>130000</v>
      </c>
      <c r="J664" s="105">
        <v>120</v>
      </c>
      <c r="K664" s="7" t="s">
        <v>102</v>
      </c>
      <c r="L664" s="96">
        <v>57.2</v>
      </c>
      <c r="M664" s="80">
        <v>2163</v>
      </c>
      <c r="N664" s="145">
        <f t="shared" si="77"/>
        <v>63.11</v>
      </c>
      <c r="O664" s="3">
        <v>59.3</v>
      </c>
      <c r="S664" s="26">
        <v>60</v>
      </c>
      <c r="W664" s="120">
        <v>216.16439999999992</v>
      </c>
      <c r="X664" s="120">
        <v>252</v>
      </c>
      <c r="AA664" s="91">
        <v>49.6</v>
      </c>
      <c r="AB664" s="94">
        <v>73</v>
      </c>
      <c r="AC664" s="94">
        <f t="shared" si="73"/>
        <v>74.411000000000001</v>
      </c>
      <c r="AD664" s="151"/>
      <c r="AE664" s="110" t="s">
        <v>192</v>
      </c>
      <c r="AF664" s="105">
        <v>54.2</v>
      </c>
      <c r="AG664" s="138">
        <v>1987</v>
      </c>
      <c r="AH664" s="78">
        <v>58.6</v>
      </c>
      <c r="AI664" s="97">
        <v>58.6</v>
      </c>
      <c r="AJ664" s="79">
        <v>64</v>
      </c>
      <c r="AK664" s="79">
        <v>64</v>
      </c>
      <c r="AM664" s="14"/>
      <c r="AW664" s="50">
        <v>1980</v>
      </c>
    </row>
    <row r="665" spans="1:49" ht="10.15" customHeight="1" x14ac:dyDescent="0.2">
      <c r="A665" s="24">
        <v>42544</v>
      </c>
      <c r="B665" s="54">
        <f t="shared" si="75"/>
        <v>2016</v>
      </c>
      <c r="D665" s="17">
        <v>37.700000000000003</v>
      </c>
      <c r="E665" s="32">
        <v>17.2</v>
      </c>
      <c r="F665" s="34">
        <v>2410</v>
      </c>
      <c r="G665" s="34">
        <f t="shared" si="76"/>
        <v>124.02</v>
      </c>
      <c r="H665" s="34">
        <v>134.1</v>
      </c>
      <c r="I665" s="6">
        <v>130000</v>
      </c>
      <c r="J665" s="105">
        <v>120</v>
      </c>
      <c r="K665" s="7" t="s">
        <v>102</v>
      </c>
      <c r="L665" s="96">
        <v>57.2</v>
      </c>
      <c r="M665" s="80">
        <v>2163</v>
      </c>
      <c r="N665" s="145">
        <f t="shared" si="77"/>
        <v>63.11</v>
      </c>
      <c r="O665" s="3">
        <v>54.9</v>
      </c>
      <c r="S665" s="26">
        <v>60</v>
      </c>
      <c r="W665" s="120">
        <v>211.41664999999998</v>
      </c>
      <c r="X665" s="120">
        <v>252</v>
      </c>
      <c r="AA665" s="91">
        <v>50.5</v>
      </c>
      <c r="AB665" s="94">
        <v>73</v>
      </c>
      <c r="AC665" s="94">
        <f t="shared" si="73"/>
        <v>74.411000000000001</v>
      </c>
      <c r="AD665" s="151"/>
      <c r="AE665" s="110" t="s">
        <v>192</v>
      </c>
      <c r="AF665" s="105">
        <v>54.2</v>
      </c>
      <c r="AG665" s="138">
        <v>1987</v>
      </c>
      <c r="AH665" s="78">
        <v>56</v>
      </c>
      <c r="AI665" s="97">
        <v>56</v>
      </c>
      <c r="AJ665" s="79">
        <v>64</v>
      </c>
      <c r="AK665" s="79">
        <v>64</v>
      </c>
      <c r="AM665" s="14"/>
      <c r="AW665" s="50">
        <v>1980</v>
      </c>
    </row>
    <row r="666" spans="1:49" ht="10.15" customHeight="1" x14ac:dyDescent="0.2">
      <c r="A666" s="24">
        <v>42545</v>
      </c>
      <c r="B666" s="54">
        <f t="shared" si="75"/>
        <v>2016</v>
      </c>
      <c r="D666" s="17">
        <v>37.700000000000003</v>
      </c>
      <c r="E666" s="32">
        <v>17.2</v>
      </c>
      <c r="F666" s="34">
        <v>2410</v>
      </c>
      <c r="G666" s="34">
        <f t="shared" si="76"/>
        <v>124.02</v>
      </c>
      <c r="H666" s="34">
        <v>129.6</v>
      </c>
      <c r="I666" s="6">
        <v>130000</v>
      </c>
      <c r="J666" s="6">
        <v>128</v>
      </c>
      <c r="L666" s="96">
        <v>57.2</v>
      </c>
      <c r="M666" s="80">
        <v>2163</v>
      </c>
      <c r="N666" s="145">
        <f t="shared" si="77"/>
        <v>63.11</v>
      </c>
      <c r="O666" s="3">
        <v>55.8</v>
      </c>
      <c r="S666" s="26">
        <v>60</v>
      </c>
      <c r="W666" s="120">
        <v>212.89795000000007</v>
      </c>
      <c r="X666" s="120">
        <v>252</v>
      </c>
      <c r="AA666" s="91">
        <v>50.5</v>
      </c>
      <c r="AB666" s="94">
        <v>73</v>
      </c>
      <c r="AC666" s="94">
        <f t="shared" si="73"/>
        <v>74.411000000000001</v>
      </c>
      <c r="AD666" s="151"/>
      <c r="AE666" s="110" t="s">
        <v>192</v>
      </c>
      <c r="AF666" s="105">
        <v>54.2</v>
      </c>
      <c r="AG666" s="138">
        <v>1987</v>
      </c>
      <c r="AH666" s="78">
        <v>56.6</v>
      </c>
      <c r="AI666" s="97">
        <v>56.6</v>
      </c>
      <c r="AJ666" s="79">
        <v>64</v>
      </c>
      <c r="AK666" s="79">
        <v>64</v>
      </c>
      <c r="AM666" s="14"/>
      <c r="AW666" s="50">
        <v>1980</v>
      </c>
    </row>
    <row r="667" spans="1:49" ht="10.15" customHeight="1" x14ac:dyDescent="0.2">
      <c r="A667" s="24">
        <v>42546</v>
      </c>
      <c r="B667" s="54">
        <f t="shared" si="75"/>
        <v>2016</v>
      </c>
      <c r="C667" s="56">
        <v>42552</v>
      </c>
      <c r="D667" s="17">
        <v>37.700000000000003</v>
      </c>
      <c r="E667" s="32">
        <v>17.2</v>
      </c>
      <c r="F667" s="34">
        <v>2410</v>
      </c>
      <c r="G667" s="34">
        <f t="shared" si="76"/>
        <v>124.02</v>
      </c>
      <c r="H667" s="34">
        <v>127.4</v>
      </c>
      <c r="I667" s="6">
        <v>130000</v>
      </c>
      <c r="J667" s="6">
        <v>128</v>
      </c>
      <c r="L667" s="96">
        <v>57.2</v>
      </c>
      <c r="M667" s="80">
        <v>2163</v>
      </c>
      <c r="N667" s="145">
        <f t="shared" si="77"/>
        <v>63.11</v>
      </c>
      <c r="O667" s="3">
        <v>55.3</v>
      </c>
      <c r="S667" s="26">
        <v>60</v>
      </c>
      <c r="W667" s="120">
        <v>214.95127000000005</v>
      </c>
      <c r="X667" s="120">
        <v>252</v>
      </c>
      <c r="AA667" s="91">
        <v>52.2</v>
      </c>
      <c r="AB667" s="91">
        <v>76.168000000000006</v>
      </c>
      <c r="AC667" s="91">
        <f t="shared" si="73"/>
        <v>77.579000000000008</v>
      </c>
      <c r="AF667" s="105">
        <v>54.2</v>
      </c>
      <c r="AG667" s="138">
        <v>1987</v>
      </c>
      <c r="AH667" s="78">
        <v>55.9</v>
      </c>
      <c r="AI667" s="97">
        <v>55.9</v>
      </c>
      <c r="AJ667" s="79">
        <v>64</v>
      </c>
      <c r="AK667" s="79">
        <v>64</v>
      </c>
      <c r="AM667" s="14"/>
      <c r="AW667" s="50">
        <v>1980</v>
      </c>
    </row>
    <row r="668" spans="1:49" ht="10.15" customHeight="1" x14ac:dyDescent="0.2">
      <c r="A668" s="24">
        <v>42547</v>
      </c>
      <c r="B668" s="54">
        <f t="shared" si="75"/>
        <v>2016</v>
      </c>
      <c r="D668" s="17">
        <v>37.700000000000003</v>
      </c>
      <c r="E668" s="32">
        <v>17.2</v>
      </c>
      <c r="F668" s="34">
        <v>2410</v>
      </c>
      <c r="G668" s="34">
        <f t="shared" si="76"/>
        <v>124.02</v>
      </c>
      <c r="H668" s="34">
        <v>127.89999999999999</v>
      </c>
      <c r="I668" s="6">
        <v>130000</v>
      </c>
      <c r="J668" s="6">
        <v>128</v>
      </c>
      <c r="L668" s="96">
        <v>57.2</v>
      </c>
      <c r="M668" s="80">
        <v>2163</v>
      </c>
      <c r="N668" s="145">
        <f t="shared" si="77"/>
        <v>63.11</v>
      </c>
      <c r="O668" s="3">
        <v>55</v>
      </c>
      <c r="S668" s="26">
        <v>60</v>
      </c>
      <c r="W668" s="120">
        <v>213.18636000000001</v>
      </c>
      <c r="X668" s="120">
        <v>252</v>
      </c>
      <c r="AA668" s="91">
        <v>51.3</v>
      </c>
      <c r="AB668" s="91">
        <v>76.168000000000006</v>
      </c>
      <c r="AC668" s="91">
        <f t="shared" si="73"/>
        <v>77.579000000000008</v>
      </c>
      <c r="AF668" s="105">
        <v>54.2</v>
      </c>
      <c r="AG668" s="138">
        <v>1987</v>
      </c>
      <c r="AH668" s="78">
        <v>55.3</v>
      </c>
      <c r="AI668" s="97">
        <v>55.3</v>
      </c>
      <c r="AJ668" s="79">
        <v>64</v>
      </c>
      <c r="AK668" s="79">
        <v>64</v>
      </c>
      <c r="AM668" s="14"/>
      <c r="AW668" s="50">
        <v>1980</v>
      </c>
    </row>
    <row r="669" spans="1:49" ht="10.15" customHeight="1" x14ac:dyDescent="0.2">
      <c r="A669" s="24">
        <v>42548</v>
      </c>
      <c r="B669" s="54">
        <f t="shared" si="75"/>
        <v>2016</v>
      </c>
      <c r="D669" s="17">
        <v>37.700000000000003</v>
      </c>
      <c r="E669" s="32">
        <v>17.2</v>
      </c>
      <c r="F669" s="34">
        <v>2410</v>
      </c>
      <c r="G669" s="34">
        <f t="shared" si="76"/>
        <v>124.02</v>
      </c>
      <c r="H669" s="34">
        <v>129.20000000000002</v>
      </c>
      <c r="I669" s="6">
        <v>130000</v>
      </c>
      <c r="J669" s="6">
        <v>128</v>
      </c>
      <c r="L669" s="96">
        <v>57.2</v>
      </c>
      <c r="M669" s="80">
        <v>2163</v>
      </c>
      <c r="N669" s="145">
        <f t="shared" si="77"/>
        <v>63.11</v>
      </c>
      <c r="O669" s="3">
        <v>54.7</v>
      </c>
      <c r="S669" s="26">
        <v>60</v>
      </c>
      <c r="W669" s="120">
        <v>208.52243999999996</v>
      </c>
      <c r="X669" s="111">
        <v>248</v>
      </c>
      <c r="Y669" s="136" t="s">
        <v>160</v>
      </c>
      <c r="AA669" s="91">
        <v>52.6</v>
      </c>
      <c r="AB669" s="94">
        <v>71</v>
      </c>
      <c r="AC669" s="94">
        <f>AB669+$AC$1</f>
        <v>72.411000000000001</v>
      </c>
      <c r="AE669" s="110" t="s">
        <v>185</v>
      </c>
      <c r="AF669" s="105">
        <v>54.2</v>
      </c>
      <c r="AG669" s="138">
        <v>1987</v>
      </c>
      <c r="AH669" s="78">
        <v>56</v>
      </c>
      <c r="AI669" s="97">
        <v>56</v>
      </c>
      <c r="AJ669" s="79">
        <v>64</v>
      </c>
      <c r="AK669" s="79">
        <v>64</v>
      </c>
      <c r="AM669" s="14"/>
      <c r="AW669" s="50">
        <v>1980</v>
      </c>
    </row>
    <row r="670" spans="1:49" ht="10.15" customHeight="1" x14ac:dyDescent="0.2">
      <c r="A670" s="24">
        <v>42549</v>
      </c>
      <c r="B670" s="54">
        <f t="shared" si="75"/>
        <v>2016</v>
      </c>
      <c r="D670" s="17">
        <v>37.700000000000003</v>
      </c>
      <c r="E670" s="32">
        <v>17.2</v>
      </c>
      <c r="F670" s="34">
        <v>2410</v>
      </c>
      <c r="G670" s="34">
        <f t="shared" si="76"/>
        <v>124.02</v>
      </c>
      <c r="H670" s="34">
        <v>128.80000000000001</v>
      </c>
      <c r="I670" s="6">
        <v>130000</v>
      </c>
      <c r="J670" s="105">
        <v>125</v>
      </c>
      <c r="K670" s="7" t="s">
        <v>198</v>
      </c>
      <c r="L670" s="96">
        <v>57.2</v>
      </c>
      <c r="M670" s="80">
        <v>2163</v>
      </c>
      <c r="N670" s="145">
        <f t="shared" si="77"/>
        <v>63.11</v>
      </c>
      <c r="O670" s="3">
        <v>55.3</v>
      </c>
      <c r="S670" s="26">
        <v>60</v>
      </c>
      <c r="W670" s="120">
        <v>208.61493000000002</v>
      </c>
      <c r="X670" s="111">
        <v>248</v>
      </c>
      <c r="Y670" s="136" t="s">
        <v>160</v>
      </c>
      <c r="AA670" s="91">
        <v>53.2</v>
      </c>
      <c r="AB670" s="94">
        <v>71</v>
      </c>
      <c r="AC670" s="94">
        <f>AB670+$AC$1</f>
        <v>72.411000000000001</v>
      </c>
      <c r="AE670" s="110" t="s">
        <v>184</v>
      </c>
      <c r="AF670" s="105">
        <v>54.2</v>
      </c>
      <c r="AG670" s="138">
        <v>1987</v>
      </c>
      <c r="AH670" s="78">
        <v>56.2</v>
      </c>
      <c r="AI670" s="97">
        <v>56.2</v>
      </c>
      <c r="AJ670" s="79">
        <v>64</v>
      </c>
      <c r="AK670" s="79">
        <v>64</v>
      </c>
      <c r="AM670" s="14"/>
      <c r="AW670" s="50">
        <v>1980</v>
      </c>
    </row>
    <row r="671" spans="1:49" ht="10.15" customHeight="1" x14ac:dyDescent="0.2">
      <c r="A671" s="24">
        <v>42550</v>
      </c>
      <c r="B671" s="54">
        <f t="shared" si="75"/>
        <v>2016</v>
      </c>
      <c r="D671" s="17">
        <v>37.700000000000003</v>
      </c>
      <c r="E671" s="32">
        <v>17.2</v>
      </c>
      <c r="F671" s="34">
        <v>2410</v>
      </c>
      <c r="G671" s="34">
        <f t="shared" si="76"/>
        <v>124.02</v>
      </c>
      <c r="H671" s="34">
        <v>126.5</v>
      </c>
      <c r="I671" s="6">
        <v>130000</v>
      </c>
      <c r="J671" s="105">
        <v>125</v>
      </c>
      <c r="K671" s="7" t="s">
        <v>198</v>
      </c>
      <c r="L671" s="96">
        <v>57.2</v>
      </c>
      <c r="M671" s="80">
        <v>2163</v>
      </c>
      <c r="N671" s="145">
        <f t="shared" si="77"/>
        <v>63.11</v>
      </c>
      <c r="O671" s="3">
        <v>54</v>
      </c>
      <c r="S671" s="26">
        <v>60</v>
      </c>
      <c r="W671" s="120">
        <v>217.49880000000002</v>
      </c>
      <c r="X671" s="111">
        <v>248</v>
      </c>
      <c r="Y671" s="136" t="s">
        <v>160</v>
      </c>
      <c r="AA671" s="91">
        <v>53.8</v>
      </c>
      <c r="AB671" s="94">
        <v>71</v>
      </c>
      <c r="AC671" s="94">
        <f>AB671+$AC$1</f>
        <v>72.411000000000001</v>
      </c>
      <c r="AE671" s="110" t="s">
        <v>184</v>
      </c>
      <c r="AF671" s="105">
        <v>54.2</v>
      </c>
      <c r="AG671" s="138">
        <v>1987</v>
      </c>
      <c r="AH671" s="78">
        <v>55</v>
      </c>
      <c r="AI671" s="97">
        <v>55</v>
      </c>
      <c r="AJ671" s="79">
        <v>64</v>
      </c>
      <c r="AK671" s="79">
        <v>64</v>
      </c>
      <c r="AM671" s="14"/>
      <c r="AW671" s="50">
        <v>1980</v>
      </c>
    </row>
    <row r="672" spans="1:49" ht="10.15" customHeight="1" x14ac:dyDescent="0.2">
      <c r="A672" s="24">
        <v>42551</v>
      </c>
      <c r="B672" s="54">
        <f t="shared" si="75"/>
        <v>2016</v>
      </c>
      <c r="D672" s="17">
        <v>37.700000000000003</v>
      </c>
      <c r="E672" s="32">
        <v>17.2</v>
      </c>
      <c r="F672" s="34">
        <v>2410</v>
      </c>
      <c r="G672" s="34">
        <f t="shared" si="76"/>
        <v>124.02</v>
      </c>
      <c r="H672" s="34">
        <v>131</v>
      </c>
      <c r="I672" s="6">
        <v>130000</v>
      </c>
      <c r="J672" s="105">
        <v>125</v>
      </c>
      <c r="K672" s="7" t="s">
        <v>198</v>
      </c>
      <c r="L672" s="96">
        <v>57.2</v>
      </c>
      <c r="M672" s="80">
        <v>2163</v>
      </c>
      <c r="N672" s="145">
        <f t="shared" si="77"/>
        <v>63.11</v>
      </c>
      <c r="O672" s="3">
        <v>55.3</v>
      </c>
      <c r="S672" s="26">
        <v>60</v>
      </c>
      <c r="W672" s="120">
        <v>223.31533999999994</v>
      </c>
      <c r="X672" s="111">
        <v>248</v>
      </c>
      <c r="Y672" s="136" t="s">
        <v>160</v>
      </c>
      <c r="AA672" s="91">
        <v>53.4</v>
      </c>
      <c r="AB672" s="94">
        <v>71</v>
      </c>
      <c r="AC672" s="94">
        <f>AB672+$AC$1</f>
        <v>72.411000000000001</v>
      </c>
      <c r="AE672" s="110" t="s">
        <v>184</v>
      </c>
      <c r="AF672" s="105">
        <v>54.2</v>
      </c>
      <c r="AG672" s="138">
        <v>1987</v>
      </c>
      <c r="AH672" s="78">
        <v>56.1</v>
      </c>
      <c r="AI672" s="97">
        <v>56.1</v>
      </c>
      <c r="AJ672" s="79">
        <v>64</v>
      </c>
      <c r="AK672" s="79">
        <v>64</v>
      </c>
      <c r="AM672" s="14"/>
      <c r="AW672" s="50">
        <v>1980</v>
      </c>
    </row>
    <row r="673" spans="1:36" ht="10.15" customHeight="1" x14ac:dyDescent="0.2">
      <c r="A673" s="24">
        <v>42552</v>
      </c>
      <c r="B673" s="54">
        <f t="shared" si="75"/>
        <v>2016</v>
      </c>
      <c r="F673" s="34">
        <v>2410</v>
      </c>
      <c r="H673" s="34">
        <f>AR307</f>
        <v>133.20000000000002</v>
      </c>
      <c r="J673" s="105">
        <v>125</v>
      </c>
      <c r="K673" s="7" t="s">
        <v>198</v>
      </c>
      <c r="M673" s="80">
        <v>2163</v>
      </c>
      <c r="O673" s="3">
        <f>AN307</f>
        <v>56.4</v>
      </c>
      <c r="S673" s="26">
        <v>59</v>
      </c>
      <c r="W673" s="120">
        <v>214.49981999999994</v>
      </c>
      <c r="X673" s="120">
        <v>250</v>
      </c>
      <c r="AA673" s="128">
        <v>53.415449999999993</v>
      </c>
      <c r="AB673" s="91">
        <v>76.599999999999994</v>
      </c>
      <c r="AC673" s="91">
        <f>AB673+$AC$1</f>
        <v>78.010999999999996</v>
      </c>
      <c r="AG673" s="138">
        <v>1987</v>
      </c>
      <c r="AH673" s="78">
        <f>AM307</f>
        <v>55.6</v>
      </c>
      <c r="AJ673" s="79">
        <v>63</v>
      </c>
    </row>
    <row r="674" spans="1:36" ht="10.15" customHeight="1" x14ac:dyDescent="0.2">
      <c r="A674" s="24">
        <v>42553</v>
      </c>
      <c r="B674" s="54">
        <f t="shared" si="75"/>
        <v>2016</v>
      </c>
      <c r="F674" s="34">
        <v>2410</v>
      </c>
      <c r="H674" s="34">
        <f t="shared" ref="H674:H703" si="78">AR308</f>
        <v>135.1</v>
      </c>
      <c r="J674" s="105">
        <v>125</v>
      </c>
      <c r="K674" s="7" t="s">
        <v>198</v>
      </c>
      <c r="M674" s="80">
        <v>2163</v>
      </c>
      <c r="O674" s="3">
        <f t="shared" ref="O674:O703" si="79">AN308</f>
        <v>53.4</v>
      </c>
      <c r="S674" s="26">
        <v>59</v>
      </c>
      <c r="W674" s="120">
        <v>202.19494000000006</v>
      </c>
      <c r="X674" s="120">
        <v>250</v>
      </c>
      <c r="AA674" s="128">
        <v>53.526980000000002</v>
      </c>
      <c r="AB674" s="91">
        <v>76.599999999999994</v>
      </c>
      <c r="AC674" s="91">
        <f t="shared" ref="AC674:AC703" si="80">AB674+$AC$1</f>
        <v>78.010999999999996</v>
      </c>
      <c r="AG674" s="138">
        <v>1987</v>
      </c>
      <c r="AH674" s="78">
        <f t="shared" ref="AH674:AH703" si="81">AM308</f>
        <v>53.7</v>
      </c>
      <c r="AJ674" s="79">
        <v>63</v>
      </c>
    </row>
    <row r="675" spans="1:36" ht="10.15" customHeight="1" x14ac:dyDescent="0.2">
      <c r="A675" s="24">
        <v>42554</v>
      </c>
      <c r="B675" s="54">
        <f t="shared" si="75"/>
        <v>2016</v>
      </c>
      <c r="F675" s="34">
        <v>2410</v>
      </c>
      <c r="H675" s="34">
        <f t="shared" si="78"/>
        <v>131.5</v>
      </c>
      <c r="J675" s="105">
        <v>125</v>
      </c>
      <c r="K675" s="7" t="s">
        <v>198</v>
      </c>
      <c r="M675" s="80">
        <v>2163</v>
      </c>
      <c r="O675" s="3">
        <f t="shared" si="79"/>
        <v>56.4</v>
      </c>
      <c r="S675" s="26">
        <v>59</v>
      </c>
      <c r="W675" s="120">
        <v>205.32210999999995</v>
      </c>
      <c r="X675" s="120">
        <v>250</v>
      </c>
      <c r="AA675" s="128">
        <v>53.16120999999999</v>
      </c>
      <c r="AB675" s="91">
        <v>76.599999999999994</v>
      </c>
      <c r="AC675" s="91">
        <f t="shared" si="80"/>
        <v>78.010999999999996</v>
      </c>
      <c r="AG675" s="138">
        <v>1987</v>
      </c>
      <c r="AH675" s="78">
        <f t="shared" si="81"/>
        <v>55.4</v>
      </c>
      <c r="AJ675" s="79">
        <v>63</v>
      </c>
    </row>
    <row r="676" spans="1:36" ht="10.15" customHeight="1" x14ac:dyDescent="0.2">
      <c r="A676" s="24">
        <v>42555</v>
      </c>
      <c r="B676" s="54">
        <f t="shared" si="75"/>
        <v>2016</v>
      </c>
      <c r="F676" s="34">
        <v>2410</v>
      </c>
      <c r="H676" s="34">
        <f t="shared" si="78"/>
        <v>128.5</v>
      </c>
      <c r="J676" s="105">
        <v>125</v>
      </c>
      <c r="K676" s="7" t="s">
        <v>198</v>
      </c>
      <c r="M676" s="80">
        <v>2163</v>
      </c>
      <c r="O676" s="3">
        <f t="shared" si="79"/>
        <v>55.9</v>
      </c>
      <c r="S676" s="26">
        <v>59</v>
      </c>
      <c r="W676" s="120">
        <v>211.76309000000018</v>
      </c>
      <c r="X676" s="120">
        <v>250</v>
      </c>
      <c r="AA676" s="128">
        <v>55.351480000000009</v>
      </c>
      <c r="AB676" s="91">
        <v>76.599999999999994</v>
      </c>
      <c r="AC676" s="91">
        <f t="shared" si="80"/>
        <v>78.010999999999996</v>
      </c>
      <c r="AG676" s="138">
        <v>1987</v>
      </c>
      <c r="AH676" s="78">
        <f t="shared" si="81"/>
        <v>55.7</v>
      </c>
      <c r="AJ676" s="79">
        <v>63</v>
      </c>
    </row>
    <row r="677" spans="1:36" ht="10.15" customHeight="1" x14ac:dyDescent="0.2">
      <c r="A677" s="24">
        <v>42556</v>
      </c>
      <c r="B677" s="54">
        <f t="shared" si="75"/>
        <v>2016</v>
      </c>
      <c r="F677" s="34">
        <v>2410</v>
      </c>
      <c r="H677" s="34">
        <f t="shared" si="78"/>
        <v>127</v>
      </c>
      <c r="J677" s="105">
        <v>120</v>
      </c>
      <c r="K677" s="7" t="s">
        <v>196</v>
      </c>
      <c r="M677" s="80">
        <v>2163</v>
      </c>
      <c r="O677" s="3">
        <f t="shared" si="79"/>
        <v>55.2</v>
      </c>
      <c r="S677" s="26">
        <v>59</v>
      </c>
      <c r="W677" s="120">
        <v>214.17809999999989</v>
      </c>
      <c r="X677" s="111">
        <v>240</v>
      </c>
      <c r="Y677" s="112" t="s">
        <v>186</v>
      </c>
      <c r="AA677" s="128">
        <v>56.294330000000002</v>
      </c>
      <c r="AB677" s="91">
        <v>76.599999999999994</v>
      </c>
      <c r="AC677" s="91">
        <f t="shared" si="80"/>
        <v>78.010999999999996</v>
      </c>
      <c r="AG677" s="138">
        <v>1987</v>
      </c>
      <c r="AH677" s="78">
        <f t="shared" si="81"/>
        <v>55.1</v>
      </c>
      <c r="AJ677" s="79">
        <v>63</v>
      </c>
    </row>
    <row r="678" spans="1:36" ht="10.15" customHeight="1" x14ac:dyDescent="0.2">
      <c r="A678" s="24">
        <v>42557</v>
      </c>
      <c r="B678" s="54">
        <f t="shared" si="75"/>
        <v>2016</v>
      </c>
      <c r="F678" s="34">
        <v>2410</v>
      </c>
      <c r="H678" s="34">
        <f t="shared" si="78"/>
        <v>129.69999999999999</v>
      </c>
      <c r="J678" s="105">
        <v>120</v>
      </c>
      <c r="K678" s="7" t="s">
        <v>196</v>
      </c>
      <c r="M678" s="80">
        <v>2163</v>
      </c>
      <c r="O678" s="3">
        <f t="shared" si="79"/>
        <v>54.8</v>
      </c>
      <c r="S678" s="26">
        <v>59</v>
      </c>
      <c r="W678" s="120">
        <v>211.69818999999978</v>
      </c>
      <c r="X678" s="111">
        <v>240</v>
      </c>
      <c r="Y678" s="112" t="s">
        <v>186</v>
      </c>
      <c r="AA678" s="128">
        <v>56.422020000000018</v>
      </c>
      <c r="AB678" s="91">
        <v>76.599999999999994</v>
      </c>
      <c r="AC678" s="91">
        <f t="shared" si="80"/>
        <v>78.010999999999996</v>
      </c>
      <c r="AG678" s="138">
        <v>1987</v>
      </c>
      <c r="AH678" s="78">
        <f t="shared" si="81"/>
        <v>54.7</v>
      </c>
      <c r="AJ678" s="79">
        <v>63</v>
      </c>
    </row>
    <row r="679" spans="1:36" ht="10.15" customHeight="1" x14ac:dyDescent="0.2">
      <c r="A679" s="24">
        <v>42558</v>
      </c>
      <c r="B679" s="54">
        <f t="shared" si="75"/>
        <v>2016</v>
      </c>
      <c r="F679" s="34">
        <v>2410</v>
      </c>
      <c r="H679" s="34">
        <f t="shared" si="78"/>
        <v>130</v>
      </c>
      <c r="J679" s="105">
        <v>120</v>
      </c>
      <c r="K679" s="7" t="s">
        <v>196</v>
      </c>
      <c r="M679" s="80">
        <v>2163</v>
      </c>
      <c r="O679" s="3">
        <f t="shared" si="79"/>
        <v>53.3</v>
      </c>
      <c r="S679" s="26">
        <v>59</v>
      </c>
      <c r="W679" s="120">
        <v>203.14792999999989</v>
      </c>
      <c r="X679" s="111">
        <v>240</v>
      </c>
      <c r="Y679" s="112" t="s">
        <v>186</v>
      </c>
      <c r="AA679" s="128">
        <v>55.913209999999999</v>
      </c>
      <c r="AB679" s="91">
        <v>76.599999999999994</v>
      </c>
      <c r="AC679" s="91">
        <f t="shared" si="80"/>
        <v>78.010999999999996</v>
      </c>
      <c r="AE679" s="146"/>
      <c r="AG679" s="138">
        <v>1987</v>
      </c>
      <c r="AH679" s="78">
        <f t="shared" si="81"/>
        <v>53.1</v>
      </c>
      <c r="AJ679" s="79">
        <v>63</v>
      </c>
    </row>
    <row r="680" spans="1:36" ht="10.15" customHeight="1" x14ac:dyDescent="0.2">
      <c r="A680" s="24">
        <v>42559</v>
      </c>
      <c r="B680" s="54">
        <f t="shared" si="75"/>
        <v>2016</v>
      </c>
      <c r="F680" s="34">
        <v>2410</v>
      </c>
      <c r="H680" s="34">
        <f t="shared" si="78"/>
        <v>130.5</v>
      </c>
      <c r="J680" s="6">
        <v>127</v>
      </c>
      <c r="M680" s="80">
        <v>2163</v>
      </c>
      <c r="O680" s="3">
        <f t="shared" si="79"/>
        <v>56.2</v>
      </c>
      <c r="S680" s="26">
        <v>59</v>
      </c>
      <c r="W680" s="120">
        <v>198.40270999999996</v>
      </c>
      <c r="X680" s="111">
        <v>245</v>
      </c>
      <c r="Y680" s="112" t="s">
        <v>188</v>
      </c>
      <c r="AA680" s="128">
        <v>54.104989999999994</v>
      </c>
      <c r="AB680" s="91">
        <v>76.599999999999994</v>
      </c>
      <c r="AC680" s="91">
        <f t="shared" si="80"/>
        <v>78.010999999999996</v>
      </c>
      <c r="AE680" s="146"/>
      <c r="AG680" s="138">
        <v>1987</v>
      </c>
      <c r="AH680" s="78">
        <f t="shared" si="81"/>
        <v>55.2</v>
      </c>
      <c r="AJ680" s="79">
        <v>63</v>
      </c>
    </row>
    <row r="681" spans="1:36" ht="10.15" customHeight="1" x14ac:dyDescent="0.2">
      <c r="A681" s="24">
        <v>42560</v>
      </c>
      <c r="B681" s="54">
        <f t="shared" si="75"/>
        <v>2016</v>
      </c>
      <c r="F681" s="34">
        <v>2410</v>
      </c>
      <c r="H681" s="34">
        <f t="shared" si="78"/>
        <v>128.5</v>
      </c>
      <c r="J681" s="6">
        <v>127</v>
      </c>
      <c r="M681" s="80">
        <v>2163</v>
      </c>
      <c r="O681" s="3">
        <f t="shared" si="79"/>
        <v>55.4</v>
      </c>
      <c r="S681" s="26">
        <v>59</v>
      </c>
      <c r="W681" s="120">
        <v>202.59814999999989</v>
      </c>
      <c r="X681" s="111">
        <v>245</v>
      </c>
      <c r="Y681" s="112" t="s">
        <v>188</v>
      </c>
      <c r="AA681" s="128">
        <v>55.271359999999987</v>
      </c>
      <c r="AB681" s="91">
        <v>76.599999999999994</v>
      </c>
      <c r="AC681" s="91">
        <f t="shared" si="80"/>
        <v>78.010999999999996</v>
      </c>
      <c r="AE681" s="146"/>
      <c r="AG681" s="138">
        <v>1987</v>
      </c>
      <c r="AH681" s="78">
        <f t="shared" si="81"/>
        <v>54.6</v>
      </c>
      <c r="AJ681" s="79">
        <v>63</v>
      </c>
    </row>
    <row r="682" spans="1:36" ht="10.15" customHeight="1" x14ac:dyDescent="0.2">
      <c r="A682" s="24">
        <v>42561</v>
      </c>
      <c r="B682" s="54">
        <f t="shared" si="75"/>
        <v>2016</v>
      </c>
      <c r="F682" s="34">
        <v>2410</v>
      </c>
      <c r="H682" s="34">
        <f t="shared" si="78"/>
        <v>124.9</v>
      </c>
      <c r="J682" s="6">
        <v>127</v>
      </c>
      <c r="M682" s="80">
        <v>2163</v>
      </c>
      <c r="O682" s="3">
        <f t="shared" si="79"/>
        <v>52.9</v>
      </c>
      <c r="S682" s="26">
        <v>59</v>
      </c>
      <c r="W682" s="120">
        <v>204.02937</v>
      </c>
      <c r="X682" s="111">
        <v>245</v>
      </c>
      <c r="Y682" s="112" t="s">
        <v>188</v>
      </c>
      <c r="AA682" s="128">
        <v>54.567011342600004</v>
      </c>
      <c r="AB682" s="91">
        <v>76.599999999999994</v>
      </c>
      <c r="AC682" s="91">
        <f t="shared" si="80"/>
        <v>78.010999999999996</v>
      </c>
      <c r="AE682" s="146"/>
      <c r="AG682" s="138">
        <v>1987</v>
      </c>
      <c r="AH682" s="78">
        <f t="shared" si="81"/>
        <v>52.7</v>
      </c>
      <c r="AJ682" s="79">
        <v>63</v>
      </c>
    </row>
    <row r="683" spans="1:36" ht="10.15" customHeight="1" x14ac:dyDescent="0.2">
      <c r="A683" s="24">
        <v>42562</v>
      </c>
      <c r="B683" s="54">
        <f t="shared" si="75"/>
        <v>2016</v>
      </c>
      <c r="F683" s="34">
        <v>2410</v>
      </c>
      <c r="H683" s="34">
        <f t="shared" si="78"/>
        <v>129.29999999999998</v>
      </c>
      <c r="J683" s="105">
        <v>122</v>
      </c>
      <c r="K683" s="7" t="s">
        <v>197</v>
      </c>
      <c r="M683" s="80">
        <v>2163</v>
      </c>
      <c r="O683" s="3">
        <f t="shared" si="79"/>
        <v>49.9</v>
      </c>
      <c r="S683" s="158">
        <v>57</v>
      </c>
      <c r="T683" s="4" t="s">
        <v>202</v>
      </c>
      <c r="W683" s="120">
        <v>203.66098000000005</v>
      </c>
      <c r="X683" s="111">
        <v>245</v>
      </c>
      <c r="Y683" s="112" t="s">
        <v>206</v>
      </c>
      <c r="AA683" s="128">
        <v>55.468740000000011</v>
      </c>
      <c r="AB683" s="91">
        <v>76.599999999999994</v>
      </c>
      <c r="AC683" s="91">
        <f t="shared" si="80"/>
        <v>78.010999999999996</v>
      </c>
      <c r="AE683" s="146"/>
      <c r="AG683" s="138">
        <v>1987</v>
      </c>
      <c r="AH683" s="78">
        <f t="shared" si="81"/>
        <v>51</v>
      </c>
      <c r="AJ683" s="79">
        <v>63</v>
      </c>
    </row>
    <row r="684" spans="1:36" ht="10.15" customHeight="1" x14ac:dyDescent="0.2">
      <c r="A684" s="24">
        <v>42563</v>
      </c>
      <c r="B684" s="54">
        <f t="shared" si="75"/>
        <v>2016</v>
      </c>
      <c r="F684" s="34">
        <v>2410</v>
      </c>
      <c r="H684" s="34">
        <f t="shared" si="78"/>
        <v>130.9</v>
      </c>
      <c r="J684" s="105">
        <v>122</v>
      </c>
      <c r="K684" s="7" t="s">
        <v>197</v>
      </c>
      <c r="M684" s="80">
        <v>2163</v>
      </c>
      <c r="O684" s="3">
        <f t="shared" si="79"/>
        <v>54.4</v>
      </c>
      <c r="S684" s="158">
        <v>57</v>
      </c>
      <c r="T684" s="4" t="s">
        <v>202</v>
      </c>
      <c r="W684" s="120">
        <v>202.92542000000009</v>
      </c>
      <c r="X684" s="111">
        <v>245</v>
      </c>
      <c r="Y684" s="112" t="s">
        <v>206</v>
      </c>
      <c r="AA684" s="128">
        <v>55.356490000000022</v>
      </c>
      <c r="AB684" s="91">
        <v>76.599999999999994</v>
      </c>
      <c r="AC684" s="91">
        <f t="shared" si="80"/>
        <v>78.010999999999996</v>
      </c>
      <c r="AE684" s="146"/>
      <c r="AG684" s="138">
        <v>1987</v>
      </c>
      <c r="AH684" s="78">
        <f t="shared" si="81"/>
        <v>52.8</v>
      </c>
      <c r="AJ684" s="79">
        <v>63</v>
      </c>
    </row>
    <row r="685" spans="1:36" ht="10.15" customHeight="1" x14ac:dyDescent="0.2">
      <c r="A685" s="24">
        <v>42564</v>
      </c>
      <c r="B685" s="54">
        <f t="shared" si="75"/>
        <v>2016</v>
      </c>
      <c r="F685" s="34">
        <v>2410</v>
      </c>
      <c r="H685" s="34">
        <f t="shared" si="78"/>
        <v>130.5</v>
      </c>
      <c r="J685" s="105">
        <v>122</v>
      </c>
      <c r="K685" s="7" t="s">
        <v>197</v>
      </c>
      <c r="M685" s="80">
        <v>2163</v>
      </c>
      <c r="O685" s="3">
        <f t="shared" si="79"/>
        <v>52.9</v>
      </c>
      <c r="S685" s="158">
        <v>57</v>
      </c>
      <c r="T685" s="4" t="s">
        <v>202</v>
      </c>
      <c r="W685" s="120">
        <v>204.36304999999996</v>
      </c>
      <c r="X685" s="111">
        <v>245</v>
      </c>
      <c r="Y685" s="112" t="s">
        <v>206</v>
      </c>
      <c r="AA685" s="128">
        <v>53.978999999999992</v>
      </c>
      <c r="AB685" s="91">
        <v>76.599999999999994</v>
      </c>
      <c r="AC685" s="91">
        <f t="shared" si="80"/>
        <v>78.010999999999996</v>
      </c>
      <c r="AE685" s="146"/>
      <c r="AG685" s="138">
        <v>1987</v>
      </c>
      <c r="AH685" s="78">
        <f t="shared" si="81"/>
        <v>52</v>
      </c>
      <c r="AJ685" s="79">
        <v>63</v>
      </c>
    </row>
    <row r="686" spans="1:36" ht="10.15" customHeight="1" x14ac:dyDescent="0.2">
      <c r="A686" s="24">
        <v>42565</v>
      </c>
      <c r="B686" s="54">
        <f t="shared" si="75"/>
        <v>2016</v>
      </c>
      <c r="F686" s="34">
        <v>2410</v>
      </c>
      <c r="H686" s="34">
        <f t="shared" si="78"/>
        <v>137.4</v>
      </c>
      <c r="J686" s="105">
        <v>122</v>
      </c>
      <c r="K686" s="7" t="s">
        <v>197</v>
      </c>
      <c r="M686" s="80">
        <v>2163</v>
      </c>
      <c r="O686" s="3">
        <f t="shared" si="79"/>
        <v>46.8</v>
      </c>
      <c r="S686" s="158">
        <v>57</v>
      </c>
      <c r="T686" s="4" t="s">
        <v>202</v>
      </c>
      <c r="W686" s="120">
        <v>202.82340000000008</v>
      </c>
      <c r="X686" s="111">
        <v>245</v>
      </c>
      <c r="Y686" s="112" t="s">
        <v>206</v>
      </c>
      <c r="AA686" s="128">
        <v>55.065130000000003</v>
      </c>
      <c r="AB686" s="91">
        <v>76.599999999999994</v>
      </c>
      <c r="AC686" s="91">
        <f t="shared" si="80"/>
        <v>78.010999999999996</v>
      </c>
      <c r="AE686" s="146"/>
      <c r="AG686" s="138">
        <v>1987</v>
      </c>
      <c r="AH686" s="78">
        <f t="shared" si="81"/>
        <v>45.7</v>
      </c>
      <c r="AJ686" s="79">
        <v>63</v>
      </c>
    </row>
    <row r="687" spans="1:36" ht="10.15" customHeight="1" x14ac:dyDescent="0.2">
      <c r="A687" s="24">
        <v>42566</v>
      </c>
      <c r="B687" s="54">
        <f t="shared" si="75"/>
        <v>2016</v>
      </c>
      <c r="F687" s="34">
        <v>2410</v>
      </c>
      <c r="H687" s="34">
        <f t="shared" si="78"/>
        <v>140.30000000000001</v>
      </c>
      <c r="J687" s="6">
        <v>127</v>
      </c>
      <c r="M687" s="80">
        <v>2163</v>
      </c>
      <c r="O687" s="3">
        <f t="shared" si="79"/>
        <v>42.1</v>
      </c>
      <c r="S687" s="158">
        <v>57</v>
      </c>
      <c r="T687" s="4" t="s">
        <v>202</v>
      </c>
      <c r="W687" s="120">
        <v>198.78571000000002</v>
      </c>
      <c r="X687" s="161">
        <v>245</v>
      </c>
      <c r="Y687" s="160" t="s">
        <v>207</v>
      </c>
      <c r="AA687" s="128">
        <v>55.404229999999991</v>
      </c>
      <c r="AB687" s="91">
        <v>76.599999999999994</v>
      </c>
      <c r="AC687" s="91">
        <f t="shared" si="80"/>
        <v>78.010999999999996</v>
      </c>
      <c r="AE687" s="146"/>
      <c r="AG687" s="138">
        <v>1987</v>
      </c>
      <c r="AH687" s="78">
        <f t="shared" si="81"/>
        <v>42.2</v>
      </c>
      <c r="AJ687" s="79">
        <v>63</v>
      </c>
    </row>
    <row r="688" spans="1:36" ht="10.15" customHeight="1" x14ac:dyDescent="0.2">
      <c r="A688" s="24">
        <v>42567</v>
      </c>
      <c r="B688" s="54">
        <f t="shared" si="75"/>
        <v>2016</v>
      </c>
      <c r="F688" s="34">
        <v>2410</v>
      </c>
      <c r="H688" s="34">
        <f t="shared" si="78"/>
        <v>141.6</v>
      </c>
      <c r="J688" s="6">
        <v>127</v>
      </c>
      <c r="M688" s="80">
        <v>2163</v>
      </c>
      <c r="O688" s="3">
        <f t="shared" si="79"/>
        <v>41.9</v>
      </c>
      <c r="S688" s="26">
        <v>59</v>
      </c>
      <c r="W688" s="120">
        <v>198.66321999999991</v>
      </c>
      <c r="X688" s="161">
        <v>245</v>
      </c>
      <c r="Y688" s="160" t="s">
        <v>207</v>
      </c>
      <c r="AA688" s="128">
        <v>55.872880000000002</v>
      </c>
      <c r="AB688" s="91">
        <v>76.599999999999994</v>
      </c>
      <c r="AC688" s="91">
        <f t="shared" si="80"/>
        <v>78.010999999999996</v>
      </c>
      <c r="AE688" s="146"/>
      <c r="AG688" s="138">
        <v>1987</v>
      </c>
      <c r="AH688" s="78">
        <f t="shared" si="81"/>
        <v>42.6</v>
      </c>
      <c r="AJ688" s="79">
        <v>63</v>
      </c>
    </row>
    <row r="689" spans="1:36" ht="10.15" customHeight="1" x14ac:dyDescent="0.2">
      <c r="A689" s="24">
        <v>42568</v>
      </c>
      <c r="B689" s="54">
        <f t="shared" si="75"/>
        <v>2016</v>
      </c>
      <c r="F689" s="34">
        <v>2410</v>
      </c>
      <c r="H689" s="34">
        <f t="shared" si="78"/>
        <v>148.1</v>
      </c>
      <c r="J689" s="6">
        <v>127</v>
      </c>
      <c r="M689" s="80">
        <v>2163</v>
      </c>
      <c r="O689" s="3">
        <f t="shared" si="79"/>
        <v>42.5</v>
      </c>
      <c r="S689" s="26">
        <v>59</v>
      </c>
      <c r="W689" s="120">
        <v>200.58012000000005</v>
      </c>
      <c r="X689" s="161">
        <v>245</v>
      </c>
      <c r="Y689" s="160" t="s">
        <v>207</v>
      </c>
      <c r="AA689" s="128">
        <v>55.499420000000015</v>
      </c>
      <c r="AB689" s="91">
        <v>76.599999999999994</v>
      </c>
      <c r="AC689" s="91">
        <f t="shared" si="80"/>
        <v>78.010999999999996</v>
      </c>
      <c r="AE689" s="146"/>
      <c r="AG689" s="138">
        <v>1987</v>
      </c>
      <c r="AH689" s="78">
        <f t="shared" si="81"/>
        <v>43.3</v>
      </c>
      <c r="AJ689" s="79">
        <v>63</v>
      </c>
    </row>
    <row r="690" spans="1:36" ht="10.15" customHeight="1" x14ac:dyDescent="0.2">
      <c r="A690" s="24">
        <v>42569</v>
      </c>
      <c r="B690" s="54">
        <f t="shared" si="75"/>
        <v>2016</v>
      </c>
      <c r="F690" s="34">
        <v>2410</v>
      </c>
      <c r="H690" s="34">
        <f t="shared" si="78"/>
        <v>149.6</v>
      </c>
      <c r="J690" s="6">
        <v>127</v>
      </c>
      <c r="M690" s="80">
        <v>2163</v>
      </c>
      <c r="O690" s="3">
        <f t="shared" si="79"/>
        <v>42.1</v>
      </c>
      <c r="S690" s="26">
        <v>59</v>
      </c>
      <c r="W690" s="120">
        <v>206.33722999999998</v>
      </c>
      <c r="X690" s="111">
        <v>245</v>
      </c>
      <c r="Y690" s="112" t="s">
        <v>187</v>
      </c>
      <c r="AA690" s="128">
        <v>55.691700000000004</v>
      </c>
      <c r="AB690" s="91">
        <v>76.599999999999994</v>
      </c>
      <c r="AC690" s="91">
        <f t="shared" si="80"/>
        <v>78.010999999999996</v>
      </c>
      <c r="AE690" s="146"/>
      <c r="AG690" s="138">
        <v>1987</v>
      </c>
      <c r="AH690" s="78">
        <f t="shared" si="81"/>
        <v>43</v>
      </c>
      <c r="AJ690" s="79">
        <v>63</v>
      </c>
    </row>
    <row r="691" spans="1:36" ht="10.15" customHeight="1" x14ac:dyDescent="0.2">
      <c r="A691" s="24">
        <v>42570</v>
      </c>
      <c r="B691" s="54">
        <f t="shared" si="75"/>
        <v>2016</v>
      </c>
      <c r="F691" s="34">
        <v>2410</v>
      </c>
      <c r="H691" s="34">
        <f t="shared" si="78"/>
        <v>151.19999999999999</v>
      </c>
      <c r="J691" s="105">
        <v>125</v>
      </c>
      <c r="K691" s="7" t="s">
        <v>199</v>
      </c>
      <c r="M691" s="80">
        <v>2163</v>
      </c>
      <c r="O691" s="3">
        <f t="shared" si="79"/>
        <v>41.8</v>
      </c>
      <c r="S691" s="26">
        <v>59</v>
      </c>
      <c r="W691" s="120">
        <v>206.45008000000004</v>
      </c>
      <c r="X691" s="111">
        <v>245</v>
      </c>
      <c r="Y691" s="112" t="s">
        <v>187</v>
      </c>
      <c r="AA691" s="128">
        <v>55.574080000000002</v>
      </c>
      <c r="AB691" s="91">
        <v>76.599999999999994</v>
      </c>
      <c r="AC691" s="91">
        <f t="shared" si="80"/>
        <v>78.010999999999996</v>
      </c>
      <c r="AE691" s="146"/>
      <c r="AG691" s="138">
        <v>1987</v>
      </c>
      <c r="AH691" s="78">
        <f t="shared" si="81"/>
        <v>42.8</v>
      </c>
      <c r="AJ691" s="79">
        <v>63</v>
      </c>
    </row>
    <row r="692" spans="1:36" ht="10.15" customHeight="1" x14ac:dyDescent="0.2">
      <c r="A692" s="24">
        <v>42571</v>
      </c>
      <c r="B692" s="54">
        <f t="shared" si="75"/>
        <v>2016</v>
      </c>
      <c r="F692" s="34">
        <v>2410</v>
      </c>
      <c r="H692" s="34">
        <f t="shared" si="78"/>
        <v>150.4</v>
      </c>
      <c r="J692" s="105">
        <v>125</v>
      </c>
      <c r="K692" s="7" t="s">
        <v>199</v>
      </c>
      <c r="M692" s="80">
        <v>2163</v>
      </c>
      <c r="O692" s="3">
        <f t="shared" si="79"/>
        <v>41.5</v>
      </c>
      <c r="S692" s="26">
        <v>59</v>
      </c>
      <c r="W692" s="120">
        <v>208.83191000000005</v>
      </c>
      <c r="X692" s="111">
        <v>245</v>
      </c>
      <c r="Y692" s="112" t="s">
        <v>187</v>
      </c>
      <c r="AA692" s="128">
        <v>55.142200000000003</v>
      </c>
      <c r="AB692" s="91">
        <v>76.599999999999994</v>
      </c>
      <c r="AC692" s="91">
        <f t="shared" si="80"/>
        <v>78.010999999999996</v>
      </c>
      <c r="AE692" s="146"/>
      <c r="AG692" s="138">
        <v>1987</v>
      </c>
      <c r="AH692" s="78">
        <f t="shared" si="81"/>
        <v>42.4</v>
      </c>
      <c r="AJ692" s="79">
        <v>63</v>
      </c>
    </row>
    <row r="693" spans="1:36" ht="10.15" customHeight="1" x14ac:dyDescent="0.2">
      <c r="A693" s="24">
        <v>42572</v>
      </c>
      <c r="B693" s="54">
        <f t="shared" si="75"/>
        <v>2016</v>
      </c>
      <c r="F693" s="34">
        <v>2410</v>
      </c>
      <c r="H693" s="34">
        <f t="shared" si="78"/>
        <v>150.4</v>
      </c>
      <c r="J693" s="105">
        <v>125</v>
      </c>
      <c r="K693" s="7" t="s">
        <v>199</v>
      </c>
      <c r="M693" s="80">
        <v>2163</v>
      </c>
      <c r="O693" s="3">
        <f t="shared" si="79"/>
        <v>41.5</v>
      </c>
      <c r="S693" s="26">
        <v>59</v>
      </c>
      <c r="W693" s="120">
        <v>207.60918999999996</v>
      </c>
      <c r="X693" s="111">
        <v>245</v>
      </c>
      <c r="Y693" s="112" t="s">
        <v>187</v>
      </c>
      <c r="AA693" s="128">
        <v>54.866099999999975</v>
      </c>
      <c r="AB693" s="91">
        <v>76.599999999999994</v>
      </c>
      <c r="AC693" s="91">
        <f t="shared" si="80"/>
        <v>78.010999999999996</v>
      </c>
      <c r="AE693" s="146"/>
      <c r="AG693" s="138">
        <v>1987</v>
      </c>
      <c r="AH693" s="78">
        <f t="shared" si="81"/>
        <v>43.1</v>
      </c>
      <c r="AJ693" s="79">
        <v>63</v>
      </c>
    </row>
    <row r="694" spans="1:36" ht="10.15" customHeight="1" x14ac:dyDescent="0.2">
      <c r="A694" s="24">
        <v>42573</v>
      </c>
      <c r="B694" s="54">
        <f t="shared" si="75"/>
        <v>2016</v>
      </c>
      <c r="F694" s="34">
        <v>2410</v>
      </c>
      <c r="H694" s="34">
        <f t="shared" si="78"/>
        <v>137.89999999999998</v>
      </c>
      <c r="J694" s="105">
        <v>125</v>
      </c>
      <c r="K694" s="7" t="s">
        <v>199</v>
      </c>
      <c r="M694" s="80">
        <v>2163</v>
      </c>
      <c r="O694" s="3">
        <f t="shared" si="79"/>
        <v>42.7</v>
      </c>
      <c r="S694" s="26">
        <v>59</v>
      </c>
      <c r="W694" s="120">
        <v>217.17182000000003</v>
      </c>
      <c r="X694" s="161">
        <v>245</v>
      </c>
      <c r="Y694" s="160" t="s">
        <v>207</v>
      </c>
      <c r="AA694" s="128">
        <v>55.114489999999996</v>
      </c>
      <c r="AB694" s="91">
        <v>76.599999999999994</v>
      </c>
      <c r="AC694" s="91">
        <f t="shared" si="80"/>
        <v>78.010999999999996</v>
      </c>
      <c r="AE694" s="146"/>
      <c r="AG694" s="138">
        <v>1987</v>
      </c>
      <c r="AH694" s="78">
        <f t="shared" si="81"/>
        <v>43.4</v>
      </c>
      <c r="AJ694" s="79">
        <v>63</v>
      </c>
    </row>
    <row r="695" spans="1:36" ht="10.15" customHeight="1" x14ac:dyDescent="0.2">
      <c r="A695" s="24">
        <v>42574</v>
      </c>
      <c r="B695" s="54">
        <f t="shared" si="75"/>
        <v>2016</v>
      </c>
      <c r="F695" s="34">
        <v>2410</v>
      </c>
      <c r="H695" s="34">
        <f t="shared" si="78"/>
        <v>142.5</v>
      </c>
      <c r="J695" s="105">
        <v>125</v>
      </c>
      <c r="K695" s="7" t="s">
        <v>199</v>
      </c>
      <c r="M695" s="80">
        <v>2163</v>
      </c>
      <c r="O695" s="3">
        <f t="shared" si="79"/>
        <v>42.2</v>
      </c>
      <c r="S695" s="26">
        <v>59</v>
      </c>
      <c r="W695" s="120">
        <v>210.03038999999995</v>
      </c>
      <c r="X695" s="120">
        <v>250</v>
      </c>
      <c r="AA695" s="128">
        <v>55.504659999999987</v>
      </c>
      <c r="AB695" s="91">
        <v>76.599999999999994</v>
      </c>
      <c r="AC695" s="91">
        <f t="shared" si="80"/>
        <v>78.010999999999996</v>
      </c>
      <c r="AE695" s="146"/>
      <c r="AG695" s="138">
        <v>1987</v>
      </c>
      <c r="AH695" s="78">
        <f t="shared" si="81"/>
        <v>42.8</v>
      </c>
      <c r="AJ695" s="79">
        <v>63</v>
      </c>
    </row>
    <row r="696" spans="1:36" ht="10.15" customHeight="1" x14ac:dyDescent="0.2">
      <c r="A696" s="24">
        <v>42575</v>
      </c>
      <c r="B696" s="54">
        <f t="shared" si="75"/>
        <v>2016</v>
      </c>
      <c r="F696" s="34">
        <v>2410</v>
      </c>
      <c r="H696" s="34">
        <f t="shared" si="78"/>
        <v>145.53932295962326</v>
      </c>
      <c r="J696" s="105">
        <v>125</v>
      </c>
      <c r="K696" s="7" t="s">
        <v>199</v>
      </c>
      <c r="M696" s="80">
        <v>2163</v>
      </c>
      <c r="O696" s="3">
        <f t="shared" si="79"/>
        <v>42.387447545613597</v>
      </c>
      <c r="S696" s="26">
        <v>59</v>
      </c>
      <c r="W696" s="120">
        <v>213.81270999999998</v>
      </c>
      <c r="X696" s="120">
        <v>250</v>
      </c>
      <c r="AA696" s="128">
        <v>56.069590000000012</v>
      </c>
      <c r="AB696" s="91">
        <v>76.599999999999994</v>
      </c>
      <c r="AC696" s="91">
        <f t="shared" si="80"/>
        <v>78.010999999999996</v>
      </c>
      <c r="AE696" s="146"/>
      <c r="AG696" s="138">
        <v>1987</v>
      </c>
      <c r="AH696" s="78">
        <f t="shared" si="81"/>
        <v>43.434997252010298</v>
      </c>
      <c r="AJ696" s="79">
        <v>63</v>
      </c>
    </row>
    <row r="697" spans="1:36" ht="10.15" customHeight="1" x14ac:dyDescent="0.2">
      <c r="A697" s="24">
        <v>42576</v>
      </c>
      <c r="B697" s="54">
        <f t="shared" si="75"/>
        <v>2016</v>
      </c>
      <c r="C697" s="56">
        <v>42583</v>
      </c>
      <c r="F697" s="34">
        <v>2410</v>
      </c>
      <c r="H697" s="34">
        <f t="shared" si="78"/>
        <v>146.42669609850523</v>
      </c>
      <c r="J697" s="105">
        <v>125</v>
      </c>
      <c r="K697" s="7" t="s">
        <v>199</v>
      </c>
      <c r="M697" s="80">
        <v>2163</v>
      </c>
      <c r="O697" s="3">
        <f t="shared" si="79"/>
        <v>42.1720834465943</v>
      </c>
      <c r="S697" s="26">
        <v>59</v>
      </c>
      <c r="W697" s="120">
        <v>218.30472999999998</v>
      </c>
      <c r="X697" s="120">
        <v>250</v>
      </c>
      <c r="AA697" s="128">
        <v>56.454109999999986</v>
      </c>
      <c r="AB697" s="91">
        <v>76.599999999999994</v>
      </c>
      <c r="AC697" s="91">
        <f t="shared" si="80"/>
        <v>78.010999999999996</v>
      </c>
      <c r="AE697" s="146"/>
      <c r="AG697" s="138">
        <v>1987</v>
      </c>
      <c r="AH697" s="78">
        <f t="shared" si="81"/>
        <v>42.922711714499798</v>
      </c>
      <c r="AJ697" s="79">
        <v>63</v>
      </c>
    </row>
    <row r="698" spans="1:36" ht="10.15" customHeight="1" x14ac:dyDescent="0.2">
      <c r="A698" s="24">
        <v>42577</v>
      </c>
      <c r="B698" s="54">
        <f t="shared" si="75"/>
        <v>2016</v>
      </c>
      <c r="F698" s="34">
        <v>2410</v>
      </c>
      <c r="H698" s="34">
        <f t="shared" si="78"/>
        <v>148.67804541285685</v>
      </c>
      <c r="J698" s="6">
        <v>127</v>
      </c>
      <c r="M698" s="80">
        <v>2163</v>
      </c>
      <c r="O698" s="3">
        <f t="shared" si="79"/>
        <v>42.619195939599898</v>
      </c>
      <c r="S698" s="26">
        <v>59</v>
      </c>
      <c r="W698" s="120">
        <v>220.38084000000001</v>
      </c>
      <c r="X698" s="120">
        <v>250</v>
      </c>
      <c r="AA698" s="128">
        <v>56.416150000000009</v>
      </c>
      <c r="AB698" s="91">
        <v>76.599999999999994</v>
      </c>
      <c r="AC698" s="91">
        <f t="shared" si="80"/>
        <v>78.010999999999996</v>
      </c>
      <c r="AE698" s="146"/>
      <c r="AG698" s="138">
        <v>1987</v>
      </c>
      <c r="AH698" s="78">
        <f t="shared" si="81"/>
        <v>43.088025282094193</v>
      </c>
      <c r="AJ698" s="79">
        <v>63</v>
      </c>
    </row>
    <row r="699" spans="1:36" ht="10.15" customHeight="1" x14ac:dyDescent="0.2">
      <c r="A699" s="24">
        <v>42578</v>
      </c>
      <c r="B699" s="54">
        <f t="shared" si="75"/>
        <v>2016</v>
      </c>
      <c r="F699" s="34">
        <v>2410</v>
      </c>
      <c r="H699" s="34">
        <f t="shared" si="78"/>
        <v>151.87527339271918</v>
      </c>
      <c r="J699" s="6">
        <v>127</v>
      </c>
      <c r="M699" s="80">
        <v>2163</v>
      </c>
      <c r="O699" s="3">
        <f t="shared" si="79"/>
        <v>42.747973539452801</v>
      </c>
      <c r="S699" s="26">
        <v>59</v>
      </c>
      <c r="W699" s="120">
        <v>219.54948999999993</v>
      </c>
      <c r="X699" s="120">
        <v>250</v>
      </c>
      <c r="AA699" s="128">
        <v>57.664239999999999</v>
      </c>
      <c r="AB699" s="91">
        <v>76.599999999999994</v>
      </c>
      <c r="AC699" s="91">
        <f t="shared" si="80"/>
        <v>78.010999999999996</v>
      </c>
      <c r="AE699" s="146"/>
      <c r="AG699" s="138">
        <v>1987</v>
      </c>
      <c r="AH699" s="78">
        <f t="shared" si="81"/>
        <v>43.114371985692102</v>
      </c>
      <c r="AJ699" s="79">
        <v>63</v>
      </c>
    </row>
    <row r="700" spans="1:36" ht="10.15" customHeight="1" x14ac:dyDescent="0.2">
      <c r="A700" s="24">
        <v>42579</v>
      </c>
      <c r="B700" s="54">
        <f t="shared" si="75"/>
        <v>2016</v>
      </c>
      <c r="F700" s="34">
        <v>2410</v>
      </c>
      <c r="H700" s="34">
        <f t="shared" si="78"/>
        <v>151.11473782120132</v>
      </c>
      <c r="J700" s="6">
        <v>127</v>
      </c>
      <c r="M700" s="80">
        <v>2163</v>
      </c>
      <c r="O700" s="3">
        <f t="shared" si="79"/>
        <v>42.098468307951698</v>
      </c>
      <c r="S700" s="26">
        <v>59</v>
      </c>
      <c r="W700" s="120">
        <v>216.05647000000002</v>
      </c>
      <c r="X700" s="120">
        <v>250</v>
      </c>
      <c r="AA700" s="128">
        <v>57.33321999999999</v>
      </c>
      <c r="AB700" s="91">
        <v>76.599999999999994</v>
      </c>
      <c r="AC700" s="91">
        <f t="shared" si="80"/>
        <v>78.010999999999996</v>
      </c>
      <c r="AE700" s="146"/>
      <c r="AG700" s="138">
        <v>1987</v>
      </c>
      <c r="AH700" s="78">
        <f t="shared" si="81"/>
        <v>43.010833382338703</v>
      </c>
      <c r="AJ700" s="79">
        <v>63</v>
      </c>
    </row>
    <row r="701" spans="1:36" ht="10.15" customHeight="1" x14ac:dyDescent="0.2">
      <c r="A701" s="24">
        <v>42580</v>
      </c>
      <c r="B701" s="54">
        <f t="shared" si="75"/>
        <v>2016</v>
      </c>
      <c r="F701" s="34">
        <v>2410</v>
      </c>
      <c r="H701" s="34">
        <f t="shared" si="78"/>
        <v>146.89354552663107</v>
      </c>
      <c r="J701" s="6">
        <v>127</v>
      </c>
      <c r="M701" s="80">
        <v>2163</v>
      </c>
      <c r="O701" s="3">
        <f t="shared" si="79"/>
        <v>44.258257133841397</v>
      </c>
      <c r="S701" s="26">
        <v>59</v>
      </c>
      <c r="W701" s="120">
        <v>214.89483999999996</v>
      </c>
      <c r="X701" s="120">
        <v>250</v>
      </c>
      <c r="AA701" s="128">
        <v>57.758200000000002</v>
      </c>
      <c r="AB701" s="91">
        <v>76.599999999999994</v>
      </c>
      <c r="AC701" s="91">
        <f>AB701+$AC$1</f>
        <v>78.010999999999996</v>
      </c>
      <c r="AE701" s="146"/>
      <c r="AG701" s="138">
        <v>1987</v>
      </c>
      <c r="AH701" s="78">
        <f t="shared" si="81"/>
        <v>43.766132820481694</v>
      </c>
      <c r="AJ701" s="79">
        <v>63</v>
      </c>
    </row>
    <row r="702" spans="1:36" ht="10.15" customHeight="1" x14ac:dyDescent="0.2">
      <c r="A702" s="24">
        <v>42581</v>
      </c>
      <c r="B702" s="54">
        <f t="shared" si="75"/>
        <v>2016</v>
      </c>
      <c r="F702" s="34">
        <v>2410</v>
      </c>
      <c r="H702" s="34">
        <f t="shared" si="78"/>
        <v>143.53856959990486</v>
      </c>
      <c r="J702" s="6">
        <v>127</v>
      </c>
      <c r="M702" s="80">
        <v>2163</v>
      </c>
      <c r="O702" s="3">
        <f t="shared" si="79"/>
        <v>46.029676710093504</v>
      </c>
      <c r="S702" s="26">
        <v>59</v>
      </c>
      <c r="W702" s="120">
        <v>218.15444000000002</v>
      </c>
      <c r="X702" s="120">
        <v>250</v>
      </c>
      <c r="AA702" s="128">
        <v>56.744630000000015</v>
      </c>
      <c r="AB702" s="91">
        <v>76.599999999999994</v>
      </c>
      <c r="AC702" s="91">
        <f t="shared" si="80"/>
        <v>78.010999999999996</v>
      </c>
      <c r="AG702" s="138">
        <v>1987</v>
      </c>
      <c r="AH702" s="78">
        <f t="shared" si="81"/>
        <v>47.151889823579701</v>
      </c>
      <c r="AJ702" s="79">
        <v>63</v>
      </c>
    </row>
    <row r="703" spans="1:36" ht="10.15" customHeight="1" x14ac:dyDescent="0.2">
      <c r="A703" s="24">
        <v>42582</v>
      </c>
      <c r="B703" s="54">
        <f t="shared" si="75"/>
        <v>2016</v>
      </c>
      <c r="F703" s="34">
        <v>2410</v>
      </c>
      <c r="H703" s="34">
        <f t="shared" si="78"/>
        <v>134.84794483317251</v>
      </c>
      <c r="J703" s="6">
        <v>127</v>
      </c>
      <c r="M703" s="80">
        <v>2163</v>
      </c>
      <c r="O703" s="3">
        <f t="shared" si="79"/>
        <v>51.619590765765096</v>
      </c>
      <c r="S703" s="26">
        <v>59</v>
      </c>
      <c r="W703" s="120">
        <v>217.63288</v>
      </c>
      <c r="X703" s="120">
        <v>250</v>
      </c>
      <c r="AA703" s="128">
        <v>57.209150000000001</v>
      </c>
      <c r="AB703" s="91">
        <v>76.599999999999994</v>
      </c>
      <c r="AC703" s="91">
        <f t="shared" si="80"/>
        <v>78.010999999999996</v>
      </c>
      <c r="AG703" s="138">
        <v>1987</v>
      </c>
      <c r="AH703" s="78">
        <f t="shared" si="81"/>
        <v>52.442706994621304</v>
      </c>
      <c r="AJ703" s="79">
        <v>63</v>
      </c>
    </row>
  </sheetData>
  <phoneticPr fontId="56" type="noConversion"/>
  <printOptions gridLines="1" gridLinesSet="0"/>
  <pageMargins left="0.25" right="0.25" top="1" bottom="1" header="0.5" footer="0.5"/>
  <pageSetup orientation="landscape" horizontalDpi="4294967292" verticalDpi="300" r:id="rId1"/>
  <headerFooter alignWithMargins="0">
    <oddHeader>&amp;CMajor Border Capacities
2000</oddHeader>
    <oddFooter xml:space="preserve">&amp;L&amp;D&amp;CPage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8"/>
  <sheetViews>
    <sheetView showRuler="0" defaultGridColor="0" colorId="8" zoomScaleNormal="100" zoomScalePageLayoutView="110" workbookViewId="0">
      <selection activeCell="E27" sqref="E27"/>
    </sheetView>
  </sheetViews>
  <sheetFormatPr defaultColWidth="10.33203125" defaultRowHeight="54.95" customHeight="1" x14ac:dyDescent="0.2"/>
  <cols>
    <col min="1" max="1" width="4.6640625" style="171" customWidth="1"/>
    <col min="2" max="2" width="5.6640625" style="171" customWidth="1"/>
    <col min="3" max="3" width="52.6640625" style="196" customWidth="1"/>
    <col min="4" max="4" width="10.6640625" style="192" customWidth="1"/>
    <col min="5" max="5" width="12" style="192" customWidth="1"/>
    <col min="6" max="6" width="74.5" style="196" customWidth="1"/>
    <col min="7" max="7" width="11.83203125" style="197" customWidth="1"/>
    <col min="8" max="8" width="13.6640625" style="198" customWidth="1"/>
    <col min="9" max="16384" width="10.33203125" style="168"/>
  </cols>
  <sheetData>
    <row r="1" spans="1:8" ht="12.75" x14ac:dyDescent="0.2">
      <c r="A1" s="162"/>
      <c r="B1" s="163" t="s">
        <v>208</v>
      </c>
      <c r="C1" s="164"/>
      <c r="D1" s="165" t="s">
        <v>209</v>
      </c>
      <c r="E1" s="165"/>
      <c r="F1" s="164"/>
      <c r="G1" s="166"/>
      <c r="H1" s="167"/>
    </row>
    <row r="2" spans="1:8" ht="12.75" x14ac:dyDescent="0.2">
      <c r="A2" s="162"/>
      <c r="B2" s="163" t="s">
        <v>210</v>
      </c>
      <c r="C2" s="163" t="s">
        <v>211</v>
      </c>
      <c r="D2" s="169" t="s">
        <v>212</v>
      </c>
      <c r="E2" s="169" t="s">
        <v>213</v>
      </c>
      <c r="F2" s="163" t="s">
        <v>214</v>
      </c>
      <c r="G2" s="163" t="s">
        <v>215</v>
      </c>
      <c r="H2" s="169" t="s">
        <v>216</v>
      </c>
    </row>
    <row r="3" spans="1:8" s="177" customFormat="1" ht="54.95" customHeight="1" x14ac:dyDescent="0.2">
      <c r="A3" s="170">
        <v>1</v>
      </c>
      <c r="B3" s="171">
        <v>19</v>
      </c>
      <c r="C3" s="172" t="s">
        <v>217</v>
      </c>
      <c r="D3" s="173">
        <v>42422</v>
      </c>
      <c r="E3" s="173">
        <v>42429</v>
      </c>
      <c r="F3" s="174" t="s">
        <v>218</v>
      </c>
      <c r="G3" s="175" t="s">
        <v>219</v>
      </c>
      <c r="H3" s="176" t="s">
        <v>15</v>
      </c>
    </row>
    <row r="4" spans="1:8" s="177" customFormat="1" ht="54.95" customHeight="1" x14ac:dyDescent="0.2">
      <c r="A4" s="170">
        <v>2</v>
      </c>
      <c r="B4" s="171">
        <v>2</v>
      </c>
      <c r="C4" s="174" t="s">
        <v>220</v>
      </c>
      <c r="D4" s="173">
        <v>42423</v>
      </c>
      <c r="E4" s="173">
        <v>42427</v>
      </c>
      <c r="F4" s="178" t="s">
        <v>221</v>
      </c>
      <c r="G4" s="179" t="s">
        <v>222</v>
      </c>
      <c r="H4" s="176" t="s">
        <v>223</v>
      </c>
    </row>
    <row r="5" spans="1:8" s="177" customFormat="1" ht="54.95" customHeight="1" x14ac:dyDescent="0.2">
      <c r="A5" s="170">
        <v>3</v>
      </c>
      <c r="B5" s="171">
        <v>11</v>
      </c>
      <c r="C5" s="174" t="s">
        <v>224</v>
      </c>
      <c r="D5" s="173">
        <v>42430</v>
      </c>
      <c r="E5" s="173">
        <v>42436</v>
      </c>
      <c r="F5" s="174" t="s">
        <v>355</v>
      </c>
      <c r="G5" s="175" t="s">
        <v>225</v>
      </c>
      <c r="H5" s="176" t="s">
        <v>226</v>
      </c>
    </row>
    <row r="6" spans="1:8" s="177" customFormat="1" ht="54.95" customHeight="1" x14ac:dyDescent="0.2">
      <c r="A6" s="170">
        <v>4</v>
      </c>
      <c r="B6" s="175">
        <v>1</v>
      </c>
      <c r="C6" s="172" t="s">
        <v>227</v>
      </c>
      <c r="D6" s="180">
        <v>42436</v>
      </c>
      <c r="E6" s="180">
        <v>42447</v>
      </c>
      <c r="F6" s="181" t="s">
        <v>228</v>
      </c>
      <c r="G6" s="175" t="s">
        <v>222</v>
      </c>
      <c r="H6" s="179" t="s">
        <v>229</v>
      </c>
    </row>
    <row r="7" spans="1:8" ht="54.95" customHeight="1" x14ac:dyDescent="0.2">
      <c r="A7" s="170">
        <v>5</v>
      </c>
      <c r="B7" s="171">
        <v>11</v>
      </c>
      <c r="C7" s="174" t="s">
        <v>230</v>
      </c>
      <c r="D7" s="173">
        <v>42449</v>
      </c>
      <c r="E7" s="173">
        <v>42454</v>
      </c>
      <c r="F7" s="174" t="s">
        <v>356</v>
      </c>
      <c r="G7" s="175" t="s">
        <v>225</v>
      </c>
      <c r="H7" s="176" t="s">
        <v>226</v>
      </c>
    </row>
    <row r="8" spans="1:8" s="177" customFormat="1" ht="60" customHeight="1" x14ac:dyDescent="0.2">
      <c r="A8" s="170">
        <v>6</v>
      </c>
      <c r="B8" s="175">
        <v>20</v>
      </c>
      <c r="C8" s="172" t="s">
        <v>231</v>
      </c>
      <c r="D8" s="180">
        <v>42450</v>
      </c>
      <c r="E8" s="180">
        <v>42452</v>
      </c>
      <c r="F8" s="174" t="s">
        <v>232</v>
      </c>
      <c r="G8" s="175" t="s">
        <v>219</v>
      </c>
      <c r="H8" s="176" t="s">
        <v>15</v>
      </c>
    </row>
    <row r="9" spans="1:8" s="177" customFormat="1" ht="54.95" customHeight="1" x14ac:dyDescent="0.2">
      <c r="A9" s="170">
        <v>7</v>
      </c>
      <c r="B9" s="175">
        <v>19</v>
      </c>
      <c r="C9" s="182" t="s">
        <v>233</v>
      </c>
      <c r="D9" s="180">
        <v>42464</v>
      </c>
      <c r="E9" s="180">
        <v>42468</v>
      </c>
      <c r="F9" s="183" t="s">
        <v>234</v>
      </c>
      <c r="G9" s="175" t="s">
        <v>219</v>
      </c>
      <c r="H9" s="176" t="s">
        <v>15</v>
      </c>
    </row>
    <row r="10" spans="1:8" s="177" customFormat="1" ht="54.95" customHeight="1" x14ac:dyDescent="0.2">
      <c r="A10" s="170">
        <v>8</v>
      </c>
      <c r="B10" s="175">
        <v>21</v>
      </c>
      <c r="C10" s="182" t="s">
        <v>235</v>
      </c>
      <c r="D10" s="180">
        <v>42471</v>
      </c>
      <c r="E10" s="180">
        <v>42473</v>
      </c>
      <c r="F10" s="183" t="s">
        <v>236</v>
      </c>
      <c r="G10" s="175" t="s">
        <v>237</v>
      </c>
      <c r="H10" s="176" t="s">
        <v>12</v>
      </c>
    </row>
    <row r="11" spans="1:8" s="177" customFormat="1" ht="54.95" customHeight="1" x14ac:dyDescent="0.2">
      <c r="A11" s="170">
        <v>9</v>
      </c>
      <c r="B11" s="175">
        <v>18</v>
      </c>
      <c r="C11" s="182" t="s">
        <v>238</v>
      </c>
      <c r="D11" s="180">
        <v>42471</v>
      </c>
      <c r="E11" s="180">
        <v>42474</v>
      </c>
      <c r="F11" s="184" t="s">
        <v>239</v>
      </c>
      <c r="G11" s="185" t="s">
        <v>237</v>
      </c>
      <c r="H11" s="186" t="s">
        <v>15</v>
      </c>
    </row>
    <row r="12" spans="1:8" s="177" customFormat="1" ht="54.95" customHeight="1" x14ac:dyDescent="0.2">
      <c r="A12" s="170">
        <v>10</v>
      </c>
      <c r="B12" s="175">
        <v>7</v>
      </c>
      <c r="C12" s="172" t="s">
        <v>240</v>
      </c>
      <c r="D12" s="180">
        <v>42472</v>
      </c>
      <c r="E12" s="180">
        <v>42474</v>
      </c>
      <c r="F12" s="181" t="s">
        <v>241</v>
      </c>
      <c r="G12" s="175" t="s">
        <v>222</v>
      </c>
      <c r="H12" s="187" t="s">
        <v>242</v>
      </c>
    </row>
    <row r="13" spans="1:8" s="177" customFormat="1" ht="54.95" customHeight="1" x14ac:dyDescent="0.2">
      <c r="A13" s="170">
        <v>11</v>
      </c>
      <c r="B13" s="188">
        <v>21</v>
      </c>
      <c r="C13" s="172" t="s">
        <v>243</v>
      </c>
      <c r="D13" s="173">
        <v>42474</v>
      </c>
      <c r="E13" s="173">
        <v>42475</v>
      </c>
      <c r="F13" s="181" t="s">
        <v>244</v>
      </c>
      <c r="G13" s="188" t="s">
        <v>237</v>
      </c>
      <c r="H13" s="189" t="s">
        <v>12</v>
      </c>
    </row>
    <row r="14" spans="1:8" s="177" customFormat="1" ht="54.95" customHeight="1" x14ac:dyDescent="0.2">
      <c r="A14" s="170">
        <v>12</v>
      </c>
      <c r="B14" s="171">
        <v>12</v>
      </c>
      <c r="C14" s="174" t="s">
        <v>245</v>
      </c>
      <c r="D14" s="173">
        <v>42475</v>
      </c>
      <c r="E14" s="173">
        <v>42490</v>
      </c>
      <c r="F14" s="178" t="s">
        <v>246</v>
      </c>
      <c r="G14" s="175" t="s">
        <v>225</v>
      </c>
      <c r="H14" s="176" t="s">
        <v>226</v>
      </c>
    </row>
    <row r="15" spans="1:8" s="177" customFormat="1" ht="54.95" customHeight="1" x14ac:dyDescent="0.2">
      <c r="A15" s="170">
        <v>13</v>
      </c>
      <c r="B15" s="171">
        <v>8</v>
      </c>
      <c r="C15" s="172" t="s">
        <v>247</v>
      </c>
      <c r="D15" s="180">
        <v>42478</v>
      </c>
      <c r="E15" s="180">
        <v>42480</v>
      </c>
      <c r="F15" s="181" t="s">
        <v>248</v>
      </c>
      <c r="G15" s="175" t="s">
        <v>249</v>
      </c>
      <c r="H15" s="187" t="s">
        <v>242</v>
      </c>
    </row>
    <row r="16" spans="1:8" s="177" customFormat="1" ht="54.95" customHeight="1" x14ac:dyDescent="0.2">
      <c r="A16" s="170">
        <v>14</v>
      </c>
      <c r="B16" s="188">
        <v>21</v>
      </c>
      <c r="C16" s="172" t="s">
        <v>250</v>
      </c>
      <c r="D16" s="173">
        <v>42478</v>
      </c>
      <c r="E16" s="173">
        <v>42482</v>
      </c>
      <c r="F16" s="181" t="s">
        <v>251</v>
      </c>
      <c r="G16" s="188" t="s">
        <v>237</v>
      </c>
      <c r="H16" s="189" t="s">
        <v>252</v>
      </c>
    </row>
    <row r="17" spans="1:8" s="177" customFormat="1" ht="54.95" customHeight="1" x14ac:dyDescent="0.2">
      <c r="A17" s="170">
        <v>15</v>
      </c>
      <c r="B17" s="188">
        <v>19</v>
      </c>
      <c r="C17" s="172" t="s">
        <v>253</v>
      </c>
      <c r="D17" s="173">
        <v>42483</v>
      </c>
      <c r="E17" s="173">
        <v>42489</v>
      </c>
      <c r="F17" s="174" t="s">
        <v>254</v>
      </c>
      <c r="G17" s="188" t="s">
        <v>237</v>
      </c>
      <c r="H17" s="188" t="s">
        <v>255</v>
      </c>
    </row>
    <row r="18" spans="1:8" s="177" customFormat="1" ht="54.95" customHeight="1" x14ac:dyDescent="0.2">
      <c r="A18" s="170">
        <v>16</v>
      </c>
      <c r="B18" s="188">
        <v>21</v>
      </c>
      <c r="C18" s="172" t="s">
        <v>256</v>
      </c>
      <c r="D18" s="173">
        <v>42485</v>
      </c>
      <c r="E18" s="173">
        <v>42488</v>
      </c>
      <c r="F18" s="181" t="s">
        <v>244</v>
      </c>
      <c r="G18" s="188" t="s">
        <v>237</v>
      </c>
      <c r="H18" s="189" t="s">
        <v>12</v>
      </c>
    </row>
    <row r="19" spans="1:8" s="177" customFormat="1" ht="54.95" customHeight="1" x14ac:dyDescent="0.2">
      <c r="A19" s="170">
        <v>17</v>
      </c>
      <c r="B19" s="175">
        <v>18</v>
      </c>
      <c r="C19" s="182" t="s">
        <v>257</v>
      </c>
      <c r="D19" s="180">
        <v>42485</v>
      </c>
      <c r="E19" s="180">
        <v>42489</v>
      </c>
      <c r="F19" s="190" t="s">
        <v>258</v>
      </c>
      <c r="G19" s="175" t="s">
        <v>237</v>
      </c>
      <c r="H19" s="187" t="s">
        <v>15</v>
      </c>
    </row>
    <row r="20" spans="1:8" s="177" customFormat="1" ht="54.95" customHeight="1" x14ac:dyDescent="0.2">
      <c r="A20" s="170">
        <v>18</v>
      </c>
      <c r="B20" s="188">
        <v>21</v>
      </c>
      <c r="C20" s="172" t="s">
        <v>259</v>
      </c>
      <c r="D20" s="173">
        <v>42492</v>
      </c>
      <c r="E20" s="173">
        <v>42495</v>
      </c>
      <c r="F20" s="181" t="s">
        <v>260</v>
      </c>
      <c r="G20" s="188" t="s">
        <v>237</v>
      </c>
      <c r="H20" s="189" t="s">
        <v>252</v>
      </c>
    </row>
    <row r="21" spans="1:8" s="177" customFormat="1" ht="54.95" customHeight="1" x14ac:dyDescent="0.2">
      <c r="A21" s="170">
        <v>19</v>
      </c>
      <c r="B21" s="175">
        <v>8</v>
      </c>
      <c r="C21" s="182" t="s">
        <v>261</v>
      </c>
      <c r="D21" s="180">
        <v>42492</v>
      </c>
      <c r="E21" s="180">
        <v>42501</v>
      </c>
      <c r="F21" s="178" t="s">
        <v>262</v>
      </c>
      <c r="G21" s="175" t="s">
        <v>219</v>
      </c>
      <c r="H21" s="176" t="s">
        <v>15</v>
      </c>
    </row>
    <row r="22" spans="1:8" s="177" customFormat="1" ht="54.95" customHeight="1" x14ac:dyDescent="0.2">
      <c r="A22" s="170">
        <v>20</v>
      </c>
      <c r="B22" s="188">
        <v>15</v>
      </c>
      <c r="C22" s="172" t="s">
        <v>263</v>
      </c>
      <c r="D22" s="173">
        <v>42492</v>
      </c>
      <c r="E22" s="173">
        <v>42496</v>
      </c>
      <c r="F22" s="181" t="s">
        <v>264</v>
      </c>
      <c r="G22" s="188" t="s">
        <v>225</v>
      </c>
      <c r="H22" s="189" t="s">
        <v>226</v>
      </c>
    </row>
    <row r="23" spans="1:8" s="177" customFormat="1" ht="54.95" customHeight="1" x14ac:dyDescent="0.2">
      <c r="A23" s="170">
        <v>21</v>
      </c>
      <c r="B23" s="188">
        <v>20</v>
      </c>
      <c r="C23" s="172" t="s">
        <v>265</v>
      </c>
      <c r="D23" s="173">
        <v>42493</v>
      </c>
      <c r="E23" s="173">
        <v>42497</v>
      </c>
      <c r="F23" s="174" t="s">
        <v>266</v>
      </c>
      <c r="G23" s="188" t="s">
        <v>249</v>
      </c>
      <c r="H23" s="188" t="s">
        <v>223</v>
      </c>
    </row>
    <row r="24" spans="1:8" s="177" customFormat="1" ht="54.95" customHeight="1" x14ac:dyDescent="0.2">
      <c r="A24" s="170">
        <v>22</v>
      </c>
      <c r="B24" s="175">
        <v>21</v>
      </c>
      <c r="C24" s="172" t="s">
        <v>267</v>
      </c>
      <c r="D24" s="180">
        <v>42499</v>
      </c>
      <c r="E24" s="180">
        <v>42503</v>
      </c>
      <c r="F24" s="181" t="s">
        <v>268</v>
      </c>
      <c r="G24" s="175" t="s">
        <v>237</v>
      </c>
      <c r="H24" s="187" t="s">
        <v>252</v>
      </c>
    </row>
    <row r="25" spans="1:8" s="177" customFormat="1" ht="54.95" customHeight="1" x14ac:dyDescent="0.2">
      <c r="A25" s="170">
        <v>23</v>
      </c>
      <c r="B25" s="188">
        <v>7</v>
      </c>
      <c r="C25" s="172" t="s">
        <v>269</v>
      </c>
      <c r="D25" s="173">
        <v>42500</v>
      </c>
      <c r="E25" s="173">
        <v>42501</v>
      </c>
      <c r="F25" s="174" t="s">
        <v>270</v>
      </c>
      <c r="G25" s="188" t="s">
        <v>249</v>
      </c>
      <c r="H25" s="188" t="s">
        <v>242</v>
      </c>
    </row>
    <row r="26" spans="1:8" s="177" customFormat="1" ht="54.95" customHeight="1" x14ac:dyDescent="0.2">
      <c r="A26" s="170">
        <v>24</v>
      </c>
      <c r="B26" s="175">
        <v>21</v>
      </c>
      <c r="C26" s="172" t="s">
        <v>271</v>
      </c>
      <c r="D26" s="173">
        <v>42499</v>
      </c>
      <c r="E26" s="173">
        <v>42501</v>
      </c>
      <c r="F26" s="181" t="s">
        <v>272</v>
      </c>
      <c r="G26" s="175" t="s">
        <v>237</v>
      </c>
      <c r="H26" s="187" t="s">
        <v>12</v>
      </c>
    </row>
    <row r="27" spans="1:8" s="177" customFormat="1" ht="54.95" customHeight="1" x14ac:dyDescent="0.2">
      <c r="A27" s="170">
        <v>25</v>
      </c>
      <c r="B27" s="188">
        <v>8</v>
      </c>
      <c r="C27" s="174" t="s">
        <v>273</v>
      </c>
      <c r="D27" s="173">
        <v>42506</v>
      </c>
      <c r="E27" s="173">
        <v>42509</v>
      </c>
      <c r="F27" s="181" t="s">
        <v>248</v>
      </c>
      <c r="G27" s="188" t="s">
        <v>249</v>
      </c>
      <c r="H27" s="189" t="s">
        <v>242</v>
      </c>
    </row>
    <row r="28" spans="1:8" s="177" customFormat="1" ht="54.95" customHeight="1" x14ac:dyDescent="0.2">
      <c r="A28" s="170">
        <v>26</v>
      </c>
      <c r="B28" s="188">
        <v>6</v>
      </c>
      <c r="C28" s="174" t="s">
        <v>274</v>
      </c>
      <c r="D28" s="173">
        <v>42506</v>
      </c>
      <c r="E28" s="173">
        <v>42509</v>
      </c>
      <c r="F28" s="174" t="s">
        <v>275</v>
      </c>
      <c r="G28" s="188" t="s">
        <v>225</v>
      </c>
      <c r="H28" s="189" t="s">
        <v>226</v>
      </c>
    </row>
    <row r="29" spans="1:8" s="177" customFormat="1" ht="54.95" customHeight="1" x14ac:dyDescent="0.2">
      <c r="A29" s="170">
        <v>27</v>
      </c>
      <c r="B29" s="188">
        <v>18</v>
      </c>
      <c r="C29" s="172" t="s">
        <v>276</v>
      </c>
      <c r="D29" s="173">
        <v>42514</v>
      </c>
      <c r="E29" s="173">
        <v>42516</v>
      </c>
      <c r="F29" s="181" t="s">
        <v>277</v>
      </c>
      <c r="G29" s="188" t="s">
        <v>237</v>
      </c>
      <c r="H29" s="189" t="s">
        <v>15</v>
      </c>
    </row>
    <row r="30" spans="1:8" s="177" customFormat="1" ht="54.95" customHeight="1" x14ac:dyDescent="0.2">
      <c r="A30" s="170">
        <v>28</v>
      </c>
      <c r="B30" s="188">
        <v>18</v>
      </c>
      <c r="C30" s="172" t="s">
        <v>278</v>
      </c>
      <c r="D30" s="173">
        <v>42514</v>
      </c>
      <c r="E30" s="173">
        <v>42516</v>
      </c>
      <c r="F30" s="181" t="s">
        <v>279</v>
      </c>
      <c r="G30" s="188" t="s">
        <v>237</v>
      </c>
      <c r="H30" s="189" t="s">
        <v>15</v>
      </c>
    </row>
    <row r="31" spans="1:8" s="177" customFormat="1" ht="54.95" customHeight="1" x14ac:dyDescent="0.2">
      <c r="A31" s="170">
        <v>29</v>
      </c>
      <c r="B31" s="175">
        <v>3</v>
      </c>
      <c r="C31" s="172" t="s">
        <v>280</v>
      </c>
      <c r="D31" s="180">
        <v>42515</v>
      </c>
      <c r="E31" s="180">
        <v>42519</v>
      </c>
      <c r="F31" s="174" t="s">
        <v>281</v>
      </c>
      <c r="G31" s="179" t="s">
        <v>222</v>
      </c>
      <c r="H31" s="175" t="s">
        <v>282</v>
      </c>
    </row>
    <row r="32" spans="1:8" s="177" customFormat="1" ht="54.95" customHeight="1" x14ac:dyDescent="0.2">
      <c r="A32" s="170">
        <v>30</v>
      </c>
      <c r="B32" s="188">
        <v>21</v>
      </c>
      <c r="C32" s="172" t="s">
        <v>283</v>
      </c>
      <c r="D32" s="173">
        <v>42520</v>
      </c>
      <c r="E32" s="173">
        <v>42521</v>
      </c>
      <c r="F32" s="181" t="s">
        <v>284</v>
      </c>
      <c r="G32" s="188" t="s">
        <v>237</v>
      </c>
      <c r="H32" s="189" t="s">
        <v>252</v>
      </c>
    </row>
    <row r="33" spans="1:9" s="177" customFormat="1" ht="54.95" customHeight="1" x14ac:dyDescent="0.2">
      <c r="A33" s="170">
        <v>31</v>
      </c>
      <c r="B33" s="188">
        <v>21</v>
      </c>
      <c r="C33" s="172" t="s">
        <v>285</v>
      </c>
      <c r="D33" s="173">
        <v>42520</v>
      </c>
      <c r="E33" s="173">
        <v>42524</v>
      </c>
      <c r="F33" s="181" t="s">
        <v>286</v>
      </c>
      <c r="G33" s="188" t="s">
        <v>237</v>
      </c>
      <c r="H33" s="189" t="s">
        <v>252</v>
      </c>
    </row>
    <row r="34" spans="1:9" s="177" customFormat="1" ht="54.95" customHeight="1" x14ac:dyDescent="0.2">
      <c r="A34" s="170">
        <v>32</v>
      </c>
      <c r="B34" s="171">
        <v>8</v>
      </c>
      <c r="C34" s="172" t="s">
        <v>287</v>
      </c>
      <c r="D34" s="180">
        <v>42520</v>
      </c>
      <c r="E34" s="180">
        <v>42524</v>
      </c>
      <c r="F34" s="181" t="s">
        <v>248</v>
      </c>
      <c r="G34" s="175" t="s">
        <v>249</v>
      </c>
      <c r="H34" s="187" t="s">
        <v>242</v>
      </c>
    </row>
    <row r="35" spans="1:9" s="177" customFormat="1" ht="54.95" customHeight="1" x14ac:dyDescent="0.2">
      <c r="A35" s="170">
        <v>33</v>
      </c>
      <c r="B35" s="175">
        <v>18</v>
      </c>
      <c r="C35" s="182" t="s">
        <v>288</v>
      </c>
      <c r="D35" s="180">
        <v>42523</v>
      </c>
      <c r="E35" s="180">
        <v>42533</v>
      </c>
      <c r="F35" s="178" t="s">
        <v>289</v>
      </c>
      <c r="G35" s="175" t="s">
        <v>237</v>
      </c>
      <c r="H35" s="175" t="s">
        <v>255</v>
      </c>
    </row>
    <row r="36" spans="1:9" s="177" customFormat="1" ht="54.95" customHeight="1" x14ac:dyDescent="0.2">
      <c r="A36" s="170">
        <v>34</v>
      </c>
      <c r="B36" s="188">
        <v>21</v>
      </c>
      <c r="C36" s="172" t="s">
        <v>290</v>
      </c>
      <c r="D36" s="173">
        <v>42527</v>
      </c>
      <c r="E36" s="173">
        <v>42538</v>
      </c>
      <c r="F36" s="181" t="s">
        <v>291</v>
      </c>
      <c r="G36" s="188" t="s">
        <v>237</v>
      </c>
      <c r="H36" s="189" t="s">
        <v>12</v>
      </c>
    </row>
    <row r="37" spans="1:9" s="177" customFormat="1" ht="54.95" customHeight="1" x14ac:dyDescent="0.2">
      <c r="A37" s="170">
        <v>35</v>
      </c>
      <c r="B37" s="175">
        <v>7</v>
      </c>
      <c r="C37" s="172" t="s">
        <v>292</v>
      </c>
      <c r="D37" s="180">
        <v>42527</v>
      </c>
      <c r="E37" s="180">
        <v>42531</v>
      </c>
      <c r="F37" s="181" t="s">
        <v>293</v>
      </c>
      <c r="G37" s="175" t="s">
        <v>222</v>
      </c>
      <c r="H37" s="187" t="s">
        <v>242</v>
      </c>
    </row>
    <row r="38" spans="1:9" s="177" customFormat="1" ht="54.95" customHeight="1" x14ac:dyDescent="0.2">
      <c r="A38" s="170">
        <v>36</v>
      </c>
      <c r="B38" s="188">
        <v>9</v>
      </c>
      <c r="C38" s="172" t="s">
        <v>294</v>
      </c>
      <c r="D38" s="173">
        <v>42534</v>
      </c>
      <c r="E38" s="173">
        <v>42538</v>
      </c>
      <c r="F38" s="174" t="s">
        <v>295</v>
      </c>
      <c r="G38" s="188" t="s">
        <v>249</v>
      </c>
      <c r="H38" s="188" t="s">
        <v>242</v>
      </c>
    </row>
    <row r="39" spans="1:9" s="177" customFormat="1" ht="54.95" customHeight="1" x14ac:dyDescent="0.2">
      <c r="A39" s="170">
        <v>37</v>
      </c>
      <c r="B39" s="175">
        <v>18</v>
      </c>
      <c r="C39" s="182" t="s">
        <v>296</v>
      </c>
      <c r="D39" s="180">
        <v>42536</v>
      </c>
      <c r="E39" s="180">
        <v>42551</v>
      </c>
      <c r="F39" s="178" t="s">
        <v>297</v>
      </c>
      <c r="G39" s="175" t="s">
        <v>298</v>
      </c>
      <c r="H39" s="175" t="s">
        <v>255</v>
      </c>
      <c r="I39" s="176"/>
    </row>
    <row r="40" spans="1:9" s="177" customFormat="1" ht="54.95" customHeight="1" x14ac:dyDescent="0.2">
      <c r="A40" s="170">
        <v>38</v>
      </c>
      <c r="B40" s="175">
        <v>16</v>
      </c>
      <c r="C40" s="182" t="s">
        <v>299</v>
      </c>
      <c r="D40" s="180">
        <v>42536</v>
      </c>
      <c r="E40" s="180">
        <v>42551</v>
      </c>
      <c r="F40" s="178" t="s">
        <v>300</v>
      </c>
      <c r="G40" s="175" t="s">
        <v>298</v>
      </c>
      <c r="H40" s="176" t="s">
        <v>223</v>
      </c>
    </row>
    <row r="41" spans="1:9" s="177" customFormat="1" ht="54.95" customHeight="1" x14ac:dyDescent="0.2">
      <c r="A41" s="170">
        <v>39</v>
      </c>
      <c r="B41" s="175">
        <v>15</v>
      </c>
      <c r="C41" s="182" t="s">
        <v>301</v>
      </c>
      <c r="D41" s="180">
        <v>42536</v>
      </c>
      <c r="E41" s="180">
        <v>42551</v>
      </c>
      <c r="F41" s="178" t="s">
        <v>302</v>
      </c>
      <c r="G41" s="175" t="s">
        <v>298</v>
      </c>
      <c r="H41" s="176" t="s">
        <v>223</v>
      </c>
    </row>
    <row r="42" spans="1:9" s="177" customFormat="1" ht="54.95" customHeight="1" x14ac:dyDescent="0.2">
      <c r="A42" s="170">
        <v>40</v>
      </c>
      <c r="B42" s="188">
        <v>6</v>
      </c>
      <c r="C42" s="172" t="s">
        <v>303</v>
      </c>
      <c r="D42" s="173">
        <v>42541</v>
      </c>
      <c r="E42" s="173">
        <v>42545</v>
      </c>
      <c r="F42" s="174" t="s">
        <v>304</v>
      </c>
      <c r="G42" s="188" t="s">
        <v>225</v>
      </c>
      <c r="H42" s="188" t="s">
        <v>226</v>
      </c>
    </row>
    <row r="43" spans="1:9" s="177" customFormat="1" ht="54.95" customHeight="1" x14ac:dyDescent="0.2">
      <c r="A43" s="170">
        <v>41</v>
      </c>
      <c r="B43" s="175">
        <v>6</v>
      </c>
      <c r="C43" s="172" t="s">
        <v>305</v>
      </c>
      <c r="D43" s="180">
        <v>42548</v>
      </c>
      <c r="E43" s="180">
        <v>42551</v>
      </c>
      <c r="F43" s="181" t="s">
        <v>306</v>
      </c>
      <c r="G43" s="175" t="s">
        <v>225</v>
      </c>
      <c r="H43" s="179" t="s">
        <v>229</v>
      </c>
    </row>
    <row r="44" spans="1:9" s="177" customFormat="1" ht="54.95" customHeight="1" x14ac:dyDescent="0.2">
      <c r="A44" s="170">
        <v>42</v>
      </c>
      <c r="B44" s="188">
        <v>8</v>
      </c>
      <c r="C44" s="172" t="s">
        <v>307</v>
      </c>
      <c r="D44" s="173">
        <v>42556</v>
      </c>
      <c r="E44" s="173">
        <v>42558</v>
      </c>
      <c r="F44" s="174" t="s">
        <v>308</v>
      </c>
      <c r="G44" s="188" t="s">
        <v>249</v>
      </c>
      <c r="H44" s="188" t="s">
        <v>309</v>
      </c>
    </row>
    <row r="45" spans="1:9" s="177" customFormat="1" ht="59.25" customHeight="1" x14ac:dyDescent="0.2">
      <c r="A45" s="170">
        <v>43</v>
      </c>
      <c r="B45" s="175">
        <v>18</v>
      </c>
      <c r="C45" s="172" t="s">
        <v>310</v>
      </c>
      <c r="D45" s="180">
        <v>42559</v>
      </c>
      <c r="E45" s="180">
        <v>42574</v>
      </c>
      <c r="F45" s="174" t="s">
        <v>311</v>
      </c>
      <c r="G45" s="175" t="s">
        <v>298</v>
      </c>
      <c r="H45" s="175" t="s">
        <v>309</v>
      </c>
      <c r="I45" s="168"/>
    </row>
    <row r="46" spans="1:9" s="177" customFormat="1" ht="54.95" customHeight="1" x14ac:dyDescent="0.2">
      <c r="A46" s="170">
        <v>44</v>
      </c>
      <c r="B46" s="188">
        <v>18</v>
      </c>
      <c r="C46" s="172" t="s">
        <v>312</v>
      </c>
      <c r="D46" s="173">
        <v>42562</v>
      </c>
      <c r="E46" s="173">
        <v>42565</v>
      </c>
      <c r="F46" s="181" t="s">
        <v>313</v>
      </c>
      <c r="G46" s="188" t="s">
        <v>237</v>
      </c>
      <c r="H46" s="189" t="s">
        <v>15</v>
      </c>
    </row>
    <row r="47" spans="1:9" ht="54.95" customHeight="1" x14ac:dyDescent="0.2">
      <c r="A47" s="170">
        <v>45</v>
      </c>
      <c r="B47" s="188">
        <v>21</v>
      </c>
      <c r="C47" s="172" t="s">
        <v>314</v>
      </c>
      <c r="D47" s="173">
        <v>42562</v>
      </c>
      <c r="E47" s="173">
        <v>42566</v>
      </c>
      <c r="F47" s="181" t="s">
        <v>315</v>
      </c>
      <c r="G47" s="188" t="s">
        <v>237</v>
      </c>
      <c r="H47" s="189" t="s">
        <v>12</v>
      </c>
    </row>
    <row r="48" spans="1:9" ht="54.95" customHeight="1" x14ac:dyDescent="0.2">
      <c r="A48" s="170">
        <v>46</v>
      </c>
      <c r="B48" s="188">
        <v>8</v>
      </c>
      <c r="C48" s="174" t="s">
        <v>316</v>
      </c>
      <c r="D48" s="173">
        <v>42562</v>
      </c>
      <c r="E48" s="173">
        <v>42573</v>
      </c>
      <c r="F48" s="181" t="s">
        <v>248</v>
      </c>
      <c r="G48" s="188" t="s">
        <v>249</v>
      </c>
      <c r="H48" s="189" t="s">
        <v>242</v>
      </c>
    </row>
    <row r="49" spans="1:8" ht="54.95" customHeight="1" x14ac:dyDescent="0.2">
      <c r="A49" s="170">
        <v>47</v>
      </c>
      <c r="B49" s="171">
        <v>12</v>
      </c>
      <c r="C49" s="172" t="s">
        <v>317</v>
      </c>
      <c r="D49" s="173">
        <v>42566</v>
      </c>
      <c r="E49" s="173">
        <v>42582</v>
      </c>
      <c r="F49" s="178" t="s">
        <v>318</v>
      </c>
      <c r="G49" s="175" t="s">
        <v>298</v>
      </c>
      <c r="H49" s="176" t="s">
        <v>223</v>
      </c>
    </row>
    <row r="50" spans="1:8" ht="54.95" customHeight="1" x14ac:dyDescent="0.2">
      <c r="A50" s="170">
        <v>48</v>
      </c>
      <c r="B50" s="188">
        <v>8</v>
      </c>
      <c r="C50" s="172" t="s">
        <v>319</v>
      </c>
      <c r="D50" s="173">
        <v>42569</v>
      </c>
      <c r="E50" s="173">
        <v>42572</v>
      </c>
      <c r="F50" s="174" t="s">
        <v>270</v>
      </c>
      <c r="G50" s="188" t="s">
        <v>249</v>
      </c>
      <c r="H50" s="188" t="s">
        <v>242</v>
      </c>
    </row>
    <row r="51" spans="1:8" ht="54.95" customHeight="1" x14ac:dyDescent="0.2">
      <c r="A51" s="170">
        <v>49</v>
      </c>
      <c r="B51" s="175">
        <v>18</v>
      </c>
      <c r="C51" s="182" t="s">
        <v>320</v>
      </c>
      <c r="D51" s="180">
        <v>42570</v>
      </c>
      <c r="E51" s="180">
        <v>42576</v>
      </c>
      <c r="F51" s="178" t="s">
        <v>321</v>
      </c>
      <c r="G51" s="175" t="s">
        <v>298</v>
      </c>
      <c r="H51" s="175" t="s">
        <v>255</v>
      </c>
    </row>
    <row r="52" spans="1:8" ht="54.95" customHeight="1" x14ac:dyDescent="0.2">
      <c r="A52" s="170">
        <v>50</v>
      </c>
      <c r="B52" s="188">
        <v>21</v>
      </c>
      <c r="C52" s="172" t="s">
        <v>322</v>
      </c>
      <c r="D52" s="173">
        <v>42577</v>
      </c>
      <c r="E52" s="173">
        <v>42579</v>
      </c>
      <c r="F52" s="174" t="s">
        <v>323</v>
      </c>
      <c r="G52" s="188" t="s">
        <v>219</v>
      </c>
      <c r="H52" s="188" t="s">
        <v>223</v>
      </c>
    </row>
    <row r="53" spans="1:8" ht="54.95" customHeight="1" x14ac:dyDescent="0.2">
      <c r="A53" s="170">
        <v>51</v>
      </c>
      <c r="B53" s="175">
        <v>19</v>
      </c>
      <c r="C53" s="182" t="s">
        <v>324</v>
      </c>
      <c r="D53" s="180">
        <v>42585</v>
      </c>
      <c r="E53" s="180">
        <v>42591</v>
      </c>
      <c r="F53" s="178" t="s">
        <v>325</v>
      </c>
      <c r="G53" s="175" t="s">
        <v>219</v>
      </c>
      <c r="H53" s="176" t="s">
        <v>326</v>
      </c>
    </row>
    <row r="54" spans="1:8" ht="37.5" customHeight="1" x14ac:dyDescent="0.2">
      <c r="A54" s="170">
        <v>52</v>
      </c>
      <c r="B54" s="175">
        <v>24</v>
      </c>
      <c r="C54" s="178" t="s">
        <v>327</v>
      </c>
      <c r="D54" s="180">
        <v>42587</v>
      </c>
      <c r="E54" s="180">
        <v>42598</v>
      </c>
      <c r="F54" s="178" t="s">
        <v>328</v>
      </c>
      <c r="G54" s="175" t="s">
        <v>298</v>
      </c>
      <c r="H54" s="176" t="s">
        <v>223</v>
      </c>
    </row>
    <row r="55" spans="1:8" ht="54.95" customHeight="1" x14ac:dyDescent="0.2">
      <c r="A55" s="170">
        <v>53</v>
      </c>
      <c r="B55" s="175">
        <v>4</v>
      </c>
      <c r="C55" s="172" t="s">
        <v>329</v>
      </c>
      <c r="D55" s="180">
        <v>42590</v>
      </c>
      <c r="E55" s="180">
        <v>42593</v>
      </c>
      <c r="F55" s="181" t="s">
        <v>248</v>
      </c>
      <c r="G55" s="179" t="s">
        <v>222</v>
      </c>
      <c r="H55" s="175" t="s">
        <v>242</v>
      </c>
    </row>
    <row r="56" spans="1:8" ht="54.95" customHeight="1" x14ac:dyDescent="0.2">
      <c r="A56" s="170">
        <v>54</v>
      </c>
      <c r="B56" s="171">
        <v>8</v>
      </c>
      <c r="C56" s="191" t="s">
        <v>330</v>
      </c>
      <c r="D56" s="192">
        <v>42597</v>
      </c>
      <c r="E56" s="192">
        <v>42601</v>
      </c>
      <c r="F56" s="193" t="s">
        <v>241</v>
      </c>
      <c r="G56" s="179" t="s">
        <v>249</v>
      </c>
      <c r="H56" s="187" t="s">
        <v>242</v>
      </c>
    </row>
    <row r="57" spans="1:8" ht="54.95" customHeight="1" x14ac:dyDescent="0.2">
      <c r="A57" s="170">
        <v>55</v>
      </c>
      <c r="B57" s="188">
        <v>12</v>
      </c>
      <c r="C57" s="174" t="s">
        <v>331</v>
      </c>
      <c r="D57" s="173">
        <v>42597</v>
      </c>
      <c r="E57" s="173">
        <v>42612</v>
      </c>
      <c r="F57" s="174" t="s">
        <v>332</v>
      </c>
      <c r="G57" s="188" t="s">
        <v>298</v>
      </c>
      <c r="H57" s="194" t="s">
        <v>226</v>
      </c>
    </row>
    <row r="58" spans="1:8" ht="54.95" customHeight="1" x14ac:dyDescent="0.2">
      <c r="A58" s="170">
        <v>56</v>
      </c>
      <c r="B58" s="175">
        <v>21</v>
      </c>
      <c r="C58" s="178" t="s">
        <v>333</v>
      </c>
      <c r="D58" s="180">
        <v>42599</v>
      </c>
      <c r="E58" s="180">
        <v>42604</v>
      </c>
      <c r="F58" s="178" t="s">
        <v>334</v>
      </c>
      <c r="G58" s="175" t="s">
        <v>249</v>
      </c>
      <c r="H58" s="176" t="s">
        <v>12</v>
      </c>
    </row>
    <row r="59" spans="1:8" ht="54.95" customHeight="1" x14ac:dyDescent="0.2">
      <c r="A59" s="170">
        <v>57</v>
      </c>
      <c r="B59" s="175">
        <v>10</v>
      </c>
      <c r="C59" s="182" t="s">
        <v>335</v>
      </c>
      <c r="D59" s="180">
        <v>42612</v>
      </c>
      <c r="E59" s="180">
        <v>42618</v>
      </c>
      <c r="F59" s="178" t="s">
        <v>336</v>
      </c>
      <c r="G59" s="175" t="s">
        <v>225</v>
      </c>
      <c r="H59" s="176" t="s">
        <v>223</v>
      </c>
    </row>
    <row r="60" spans="1:8" ht="39" customHeight="1" x14ac:dyDescent="0.2">
      <c r="A60" s="170">
        <v>58</v>
      </c>
      <c r="B60" s="171">
        <v>6</v>
      </c>
      <c r="C60" s="172" t="s">
        <v>337</v>
      </c>
      <c r="D60" s="173">
        <v>42614</v>
      </c>
      <c r="E60" s="173">
        <v>42628</v>
      </c>
      <c r="F60" s="178" t="s">
        <v>338</v>
      </c>
      <c r="G60" s="175" t="s">
        <v>298</v>
      </c>
      <c r="H60" s="176" t="s">
        <v>226</v>
      </c>
    </row>
    <row r="61" spans="1:8" ht="54.95" customHeight="1" x14ac:dyDescent="0.2">
      <c r="A61" s="170">
        <v>59</v>
      </c>
      <c r="B61" s="171">
        <v>12</v>
      </c>
      <c r="C61" s="172" t="s">
        <v>339</v>
      </c>
      <c r="D61" s="173">
        <v>42614</v>
      </c>
      <c r="E61" s="173">
        <v>42628</v>
      </c>
      <c r="F61" s="174" t="s">
        <v>340</v>
      </c>
      <c r="G61" s="175" t="s">
        <v>298</v>
      </c>
      <c r="H61" s="175" t="s">
        <v>282</v>
      </c>
    </row>
    <row r="62" spans="1:8" ht="54.95" customHeight="1" x14ac:dyDescent="0.2">
      <c r="A62" s="170">
        <v>60</v>
      </c>
      <c r="B62" s="175">
        <v>10</v>
      </c>
      <c r="C62" s="182" t="s">
        <v>341</v>
      </c>
      <c r="D62" s="180">
        <v>42619</v>
      </c>
      <c r="E62" s="180">
        <v>42623</v>
      </c>
      <c r="F62" s="178" t="s">
        <v>342</v>
      </c>
      <c r="G62" s="175" t="s">
        <v>225</v>
      </c>
      <c r="H62" s="176" t="s">
        <v>223</v>
      </c>
    </row>
    <row r="63" spans="1:8" ht="54.95" customHeight="1" x14ac:dyDescent="0.2">
      <c r="A63" s="170">
        <v>61</v>
      </c>
      <c r="B63" s="171">
        <v>7</v>
      </c>
      <c r="C63" s="191" t="s">
        <v>343</v>
      </c>
      <c r="D63" s="192">
        <v>42626</v>
      </c>
      <c r="E63" s="192">
        <v>42628</v>
      </c>
      <c r="F63" s="193" t="s">
        <v>344</v>
      </c>
      <c r="G63" s="179" t="s">
        <v>249</v>
      </c>
      <c r="H63" s="187" t="s">
        <v>242</v>
      </c>
    </row>
    <row r="64" spans="1:8" ht="54.95" customHeight="1" x14ac:dyDescent="0.2">
      <c r="A64" s="170">
        <v>62</v>
      </c>
      <c r="B64" s="171">
        <v>24</v>
      </c>
      <c r="C64" s="172" t="s">
        <v>345</v>
      </c>
      <c r="D64" s="173">
        <v>42628</v>
      </c>
      <c r="E64" s="173">
        <v>42643</v>
      </c>
      <c r="F64" s="178" t="s">
        <v>346</v>
      </c>
      <c r="G64" s="175" t="s">
        <v>298</v>
      </c>
      <c r="H64" s="176" t="s">
        <v>223</v>
      </c>
    </row>
    <row r="65" spans="1:8" ht="54.95" customHeight="1" x14ac:dyDescent="0.2">
      <c r="A65" s="170">
        <v>63</v>
      </c>
      <c r="B65" s="175">
        <v>3</v>
      </c>
      <c r="C65" s="172" t="s">
        <v>347</v>
      </c>
      <c r="D65" s="180">
        <v>42632</v>
      </c>
      <c r="E65" s="180">
        <v>42636</v>
      </c>
      <c r="F65" s="181" t="s">
        <v>248</v>
      </c>
      <c r="G65" s="195" t="s">
        <v>222</v>
      </c>
      <c r="H65" s="187" t="s">
        <v>242</v>
      </c>
    </row>
    <row r="66" spans="1:8" ht="54.95" customHeight="1" x14ac:dyDescent="0.2">
      <c r="A66" s="170">
        <v>64</v>
      </c>
      <c r="B66" s="175">
        <v>7</v>
      </c>
      <c r="C66" s="172" t="s">
        <v>348</v>
      </c>
      <c r="D66" s="180">
        <v>42640</v>
      </c>
      <c r="E66" s="180">
        <v>42643</v>
      </c>
      <c r="F66" s="181" t="s">
        <v>349</v>
      </c>
      <c r="G66" s="179" t="s">
        <v>222</v>
      </c>
      <c r="H66" s="187" t="s">
        <v>242</v>
      </c>
    </row>
    <row r="67" spans="1:8" ht="54.95" customHeight="1" x14ac:dyDescent="0.2">
      <c r="A67" s="170">
        <v>65</v>
      </c>
      <c r="B67" s="175">
        <v>2</v>
      </c>
      <c r="C67" s="182" t="s">
        <v>350</v>
      </c>
      <c r="D67" s="180">
        <v>42644</v>
      </c>
      <c r="E67" s="180">
        <v>42658</v>
      </c>
      <c r="F67" s="178" t="s">
        <v>351</v>
      </c>
      <c r="G67" s="175" t="s">
        <v>298</v>
      </c>
      <c r="H67" s="176" t="s">
        <v>223</v>
      </c>
    </row>
    <row r="68" spans="1:8" ht="54.95" customHeight="1" x14ac:dyDescent="0.2">
      <c r="A68" s="170">
        <v>66</v>
      </c>
      <c r="B68" s="188">
        <v>15</v>
      </c>
      <c r="C68" s="174" t="s">
        <v>352</v>
      </c>
      <c r="D68" s="173">
        <v>42644</v>
      </c>
      <c r="E68" s="173">
        <v>42658</v>
      </c>
      <c r="F68" s="174" t="s">
        <v>353</v>
      </c>
      <c r="G68" s="188" t="s">
        <v>298</v>
      </c>
      <c r="H68" s="194" t="s">
        <v>226</v>
      </c>
    </row>
  </sheetData>
  <autoFilter ref="A2:H68">
    <sortState ref="A3:H68">
      <sortCondition ref="A2:A68"/>
    </sortState>
  </autoFilter>
  <printOptions horizontalCentered="1" gridLines="1"/>
  <pageMargins left="0.7" right="0.7" top="1" bottom="1" header="0.3" footer="0.3"/>
  <pageSetup scale="72" fitToHeight="0" orientation="landscape" horizontalDpi="300" verticalDpi="300" r:id="rId1"/>
  <headerFooter scaleWithDoc="0" alignWithMargins="0">
    <oddHeader>&amp;C&amp;"Helvetica,Bold"&amp;12January, 2016&amp;R&amp;"Helvetica,Bold"&amp;D</oddHeader>
    <oddFooter>&amp;L&amp;8C/S Compressor Station
M/S Meter Station
Shade - indicates new or changed
Inquiries? Contact info in outages above.&amp;C&amp;8
Page &amp;P&amp;R&amp;8EGAT - East Gate (Empr/McNeill)
ALTBC - Alta/B.C. Border
USJR - Upstream of James River
OSDA - Oil Sands Delivery Area</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10</vt:i4>
      </vt:variant>
      <vt:variant>
        <vt:lpstr>Named Ranges</vt:lpstr>
      </vt:variant>
      <vt:variant>
        <vt:i4>2</vt:i4>
      </vt:variant>
    </vt:vector>
  </HeadingPairs>
  <TitlesOfParts>
    <vt:vector size="22" baseType="lpstr">
      <vt:lpstr>Title Page</vt:lpstr>
      <vt:lpstr>Update </vt:lpstr>
      <vt:lpstr>NGTL MAP </vt:lpstr>
      <vt:lpstr>Long Term BORDER</vt:lpstr>
      <vt:lpstr>Outage Data</vt:lpstr>
      <vt:lpstr>Sheet1</vt:lpstr>
      <vt:lpstr>Sheet2</vt:lpstr>
      <vt:lpstr>Sheet3</vt:lpstr>
      <vt:lpstr>Sheet4</vt:lpstr>
      <vt:lpstr>Sheet5</vt:lpstr>
      <vt:lpstr>Chart9</vt:lpstr>
      <vt:lpstr>Chart10</vt:lpstr>
      <vt:lpstr>EGAT</vt:lpstr>
      <vt:lpstr>ALTBC</vt:lpstr>
      <vt:lpstr>Kingsgate</vt:lpstr>
      <vt:lpstr>James</vt:lpstr>
      <vt:lpstr>OSDA</vt:lpstr>
      <vt:lpstr>Chart2</vt:lpstr>
      <vt:lpstr>Chart4</vt:lpstr>
      <vt:lpstr>Chart8</vt:lpstr>
      <vt:lpstr>'Outage Data'!Print_Area</vt:lpstr>
      <vt:lpstr>'Outage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NGTL</dc:creator>
  <cp:lastModifiedBy>Rahim Ruda</cp:lastModifiedBy>
  <cp:lastPrinted>2016-01-15T15:58:29Z</cp:lastPrinted>
  <dcterms:created xsi:type="dcterms:W3CDTF">1998-04-16T19:44:42Z</dcterms:created>
  <dcterms:modified xsi:type="dcterms:W3CDTF">2016-01-15T16:08:29Z</dcterms:modified>
</cp:coreProperties>
</file>