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05" windowWidth="8460" windowHeight="8070" activeTab="0"/>
  </bookViews>
  <sheets>
    <sheet name="Index of Worksheets" sheetId="1" r:id="rId1"/>
    <sheet name="Multi-Service Election Form" sheetId="2" r:id="rId2"/>
    <sheet name="Multi-Service Election Form (2)" sheetId="3" r:id="rId3"/>
    <sheet name="Multi-Service Election Form (3)" sheetId="4" r:id="rId4"/>
    <sheet name="New FT-P Request" sheetId="5" r:id="rId5"/>
    <sheet name="Receipt Locations - Heat Values" sheetId="6" r:id="rId6"/>
  </sheets>
  <externalReferences>
    <externalReference r:id="rId9"/>
    <externalReference r:id="rId10"/>
  </externalReferences>
  <definedNames>
    <definedName name="_xlnm.Print_Area" localSheetId="1">'Multi-Service Election Form'!$A$1:$K$29</definedName>
    <definedName name="_xlnm.Print_Area" localSheetId="2">'Multi-Service Election Form (2)'!$A$1:$K$32</definedName>
    <definedName name="_xlnm.Print_Area" localSheetId="3">'Multi-Service Election Form (3)'!$A$1:$K$32</definedName>
    <definedName name="_xlnm.Print_Area" localSheetId="4">'New FT-P Request'!$A$1:$I$30</definedName>
  </definedNames>
  <calcPr fullCalcOnLoad="1"/>
</workbook>
</file>

<file path=xl/sharedStrings.xml><?xml version="1.0" encoding="utf-8"?>
<sst xmlns="http://schemas.openxmlformats.org/spreadsheetml/2006/main" count="210" uniqueCount="80">
  <si>
    <t>Per:</t>
  </si>
  <si>
    <t>Contract Number</t>
  </si>
  <si>
    <t>NGTL Election Form - Delivery Services</t>
  </si>
  <si>
    <t>Customer Legal Name:</t>
  </si>
  <si>
    <t>Service Type</t>
  </si>
  <si>
    <t>Service Termination Date</t>
  </si>
  <si>
    <t>FT-D2</t>
  </si>
  <si>
    <t>Secondary Term Start Date</t>
  </si>
  <si>
    <t>Delivery Point Number and Name</t>
  </si>
  <si>
    <t>STEP 1:</t>
  </si>
  <si>
    <t>STEP 2:</t>
  </si>
  <si>
    <t>Minimum Service Termination Date</t>
  </si>
  <si>
    <t>Price Point</t>
  </si>
  <si>
    <t>Elected Service Termination Date</t>
  </si>
  <si>
    <t>Service Start Date</t>
  </si>
  <si>
    <t>Contract Demand (GJ/day)</t>
  </si>
  <si>
    <t>IT-D: Blanket Service includes all Delivery Points</t>
  </si>
  <si>
    <t>Mnemonic:</t>
  </si>
  <si>
    <t>Primary Term Start Date</t>
  </si>
  <si>
    <t>Primary Term End Date</t>
  </si>
  <si>
    <t>No</t>
  </si>
  <si>
    <t xml:space="preserve">Yes </t>
  </si>
  <si>
    <t>Points to Point Distance (km)</t>
  </si>
  <si>
    <t>FT-P</t>
  </si>
  <si>
    <r>
      <t xml:space="preserve">Receipt Points Number and Name - </t>
    </r>
    <r>
      <rPr>
        <b/>
        <sz val="10"/>
        <color indexed="10"/>
        <rFont val="Arial"/>
        <family val="2"/>
      </rPr>
      <t>Max 50 Points</t>
    </r>
  </si>
  <si>
    <r>
      <t>Receipt Contract Demand (10</t>
    </r>
    <r>
      <rPr>
        <b/>
        <vertAlign val="superscript"/>
        <sz val="10"/>
        <rFont val="Arial"/>
        <family val="2"/>
      </rPr>
      <t>3</t>
    </r>
    <r>
      <rPr>
        <b/>
        <sz val="10"/>
        <rFont val="Arial"/>
        <family val="2"/>
      </rPr>
      <t>m</t>
    </r>
    <r>
      <rPr>
        <b/>
        <vertAlign val="superscript"/>
        <sz val="10"/>
        <rFont val="Arial"/>
        <family val="2"/>
      </rPr>
      <t>3</t>
    </r>
    <r>
      <rPr>
        <b/>
        <sz val="10"/>
        <rFont val="Arial"/>
        <family val="2"/>
      </rPr>
      <t>/day)</t>
    </r>
  </si>
  <si>
    <t>(the "Customer")</t>
  </si>
  <si>
    <t>Tools:</t>
  </si>
  <si>
    <t>Index of Worksheets</t>
  </si>
  <si>
    <t>Election Form:</t>
  </si>
  <si>
    <t>Multi-Service Election Form</t>
  </si>
  <si>
    <t>Click here to go back to the Index</t>
  </si>
  <si>
    <t>Customer hereby requests FT-P transportation as set out herein.</t>
  </si>
  <si>
    <t>NGTL Election Form - New FT-P Request</t>
  </si>
  <si>
    <r>
      <t xml:space="preserve">Please sign and return by </t>
    </r>
    <r>
      <rPr>
        <u val="single"/>
        <sz val="12"/>
        <rFont val="Arial"/>
        <family val="2"/>
      </rPr>
      <t>June 16, 2011.</t>
    </r>
    <r>
      <rPr>
        <sz val="12"/>
        <rFont val="Arial"/>
        <family val="2"/>
      </rPr>
      <t xml:space="preserve"> Email: </t>
    </r>
    <r>
      <rPr>
        <b/>
        <sz val="12"/>
        <rFont val="Arial"/>
        <family val="2"/>
      </rPr>
      <t>alberta_contracting@transcanada.com</t>
    </r>
    <r>
      <rPr>
        <sz val="12"/>
        <rFont val="Arial"/>
        <family val="2"/>
      </rPr>
      <t xml:space="preserve"> or Fax: </t>
    </r>
    <r>
      <rPr>
        <b/>
        <sz val="12"/>
        <rFont val="Arial"/>
        <family val="2"/>
      </rPr>
      <t>403.920.2341</t>
    </r>
  </si>
  <si>
    <t>NGTL Election Form - Receipt and Delivery Services</t>
  </si>
  <si>
    <t>FSD</t>
  </si>
  <si>
    <t>FSU</t>
  </si>
  <si>
    <t>Customer hereby agrees to the elections and the conversion of its existing transportation service contracts as set out herein, and shall enter into the new service documents related thereto on or before July 15th, 2011.</t>
  </si>
  <si>
    <t>FT-D3</t>
  </si>
  <si>
    <t>Receipt/Delivery Point Number and Name</t>
  </si>
  <si>
    <t>TBD</t>
  </si>
  <si>
    <r>
      <t>Elected Contract Demand (GJ/day)/(10</t>
    </r>
    <r>
      <rPr>
        <b/>
        <vertAlign val="superscript"/>
        <sz val="10"/>
        <color indexed="8"/>
        <rFont val="Arial"/>
        <family val="2"/>
      </rPr>
      <t>3</t>
    </r>
    <r>
      <rPr>
        <b/>
        <sz val="10"/>
        <color indexed="8"/>
        <rFont val="Arial"/>
        <family val="2"/>
      </rPr>
      <t>m</t>
    </r>
    <r>
      <rPr>
        <b/>
        <vertAlign val="superscript"/>
        <sz val="10"/>
        <color indexed="8"/>
        <rFont val="Arial"/>
        <family val="2"/>
      </rPr>
      <t>3</t>
    </r>
    <r>
      <rPr>
        <b/>
        <sz val="10"/>
        <color indexed="8"/>
        <rFont val="Arial"/>
        <family val="2"/>
      </rPr>
      <t>/day)</t>
    </r>
  </si>
  <si>
    <t>1482:Acheson B</t>
  </si>
  <si>
    <t>1460:Adrian Lake</t>
  </si>
  <si>
    <t>31508:Adrian Lake APN</t>
  </si>
  <si>
    <t>4657:Beaumont Tap</t>
  </si>
  <si>
    <t>31509:Beaumont Tap APN</t>
  </si>
  <si>
    <t>Receipt Location</t>
  </si>
  <si>
    <t>Last 12-month average Heat Value</t>
  </si>
  <si>
    <t>Receipt Locations - Heat Values</t>
  </si>
  <si>
    <t>New FT-P Request</t>
  </si>
  <si>
    <t>Use this sheet to request new FT-P service.</t>
  </si>
  <si>
    <r>
      <t xml:space="preserve">This is your main election form. This form must be completed, printed, signed and </t>
    </r>
    <r>
      <rPr>
        <b/>
        <sz val="12"/>
        <rFont val="Arial"/>
        <family val="2"/>
      </rPr>
      <t>returned by June 16, 2011.</t>
    </r>
  </si>
  <si>
    <t>This sheet lists receipt locations and their 12-month average heat value used to convert receipt contracts energy demand to volume demand units.</t>
  </si>
  <si>
    <t>Test Company Oil &amp; Gas</t>
  </si>
  <si>
    <t>TEST</t>
  </si>
  <si>
    <t>In the yellow cells please enter FT-P Contract Details.</t>
  </si>
  <si>
    <t>http://www.transcanada.com/customerexpress/docs/ftp_service_evaluation_tool/FT_P_Service_Evaluation_Tool.xls</t>
  </si>
  <si>
    <t>For detailed FT-P Service information click on the link below to open the FT-P Service Evaluation Tool</t>
  </si>
  <si>
    <r>
      <t>Points to Point Contract Demand (10</t>
    </r>
    <r>
      <rPr>
        <b/>
        <vertAlign val="superscript"/>
        <sz val="10"/>
        <rFont val="Arial"/>
        <family val="2"/>
      </rPr>
      <t>3</t>
    </r>
    <r>
      <rPr>
        <b/>
        <sz val="10"/>
        <rFont val="Arial"/>
        <family val="2"/>
      </rPr>
      <t>m</t>
    </r>
    <r>
      <rPr>
        <b/>
        <vertAlign val="superscript"/>
        <sz val="10"/>
        <rFont val="Arial"/>
        <family val="2"/>
      </rPr>
      <t>3</t>
    </r>
    <r>
      <rPr>
        <b/>
        <sz val="10"/>
        <rFont val="Arial"/>
        <family val="2"/>
      </rPr>
      <t xml:space="preserve">/day) - </t>
    </r>
    <r>
      <rPr>
        <b/>
        <sz val="10"/>
        <color indexed="10"/>
        <rFont val="Arial"/>
        <family val="2"/>
      </rPr>
      <t>Must be at least 140</t>
    </r>
  </si>
  <si>
    <t>Receipt Station A</t>
  </si>
  <si>
    <t>Receipt Station B</t>
  </si>
  <si>
    <t>Delivery Point A</t>
  </si>
  <si>
    <r>
      <t>Contract Demand (GJ/day)/(10</t>
    </r>
    <r>
      <rPr>
        <b/>
        <vertAlign val="superscript"/>
        <sz val="10"/>
        <rFont val="Arial"/>
        <family val="2"/>
      </rPr>
      <t>3</t>
    </r>
    <r>
      <rPr>
        <b/>
        <sz val="10"/>
        <rFont val="Arial"/>
        <family val="2"/>
      </rPr>
      <t>m</t>
    </r>
    <r>
      <rPr>
        <b/>
        <vertAlign val="superscript"/>
        <sz val="10"/>
        <rFont val="Arial"/>
        <family val="2"/>
      </rPr>
      <t>3</t>
    </r>
    <r>
      <rPr>
        <b/>
        <sz val="10"/>
        <rFont val="Arial"/>
        <family val="2"/>
      </rPr>
      <t>/day)</t>
    </r>
  </si>
  <si>
    <r>
      <t xml:space="preserve">In the yellow cells please enter </t>
    </r>
    <r>
      <rPr>
        <sz val="12"/>
        <color indexed="8"/>
        <rFont val="Arial"/>
        <family val="2"/>
      </rPr>
      <t>your Elected Service Termination Dates.</t>
    </r>
  </si>
  <si>
    <t>Evergreen</t>
  </si>
  <si>
    <t>ATCO Contract Details as of 13-May-2011:</t>
  </si>
  <si>
    <t>NGTL Contract Details Start Date:</t>
  </si>
  <si>
    <t>Receipt Point Specific Rates</t>
  </si>
  <si>
    <t>This link will open a pdf file containing receipt point rates.</t>
  </si>
  <si>
    <t>FSR</t>
  </si>
  <si>
    <t>FT-R</t>
  </si>
  <si>
    <t>30200:Acheson B APN</t>
  </si>
  <si>
    <t>260.6 - 265.8</t>
  </si>
  <si>
    <t>RENEW</t>
  </si>
  <si>
    <t>Click Here to Request FT-P Service</t>
  </si>
  <si>
    <t>IT-R: Blanket Service includes all Receipt Points</t>
  </si>
  <si>
    <t>line 199</t>
  </si>
  <si>
    <r>
      <t>In the yellow cells please enter your Elected Receipt Contract Demand (10</t>
    </r>
    <r>
      <rPr>
        <vertAlign val="superscript"/>
        <sz val="12"/>
        <color indexed="8"/>
        <rFont val="Arial"/>
        <family val="2"/>
      </rPr>
      <t>3</t>
    </r>
    <r>
      <rPr>
        <sz val="12"/>
        <color indexed="8"/>
        <rFont val="Arial"/>
        <family val="2"/>
      </rPr>
      <t>m</t>
    </r>
    <r>
      <rPr>
        <vertAlign val="superscript"/>
        <sz val="12"/>
        <color indexed="8"/>
        <rFont val="Arial"/>
        <family val="2"/>
      </rPr>
      <t>3</t>
    </r>
    <r>
      <rPr>
        <sz val="12"/>
        <color indexed="8"/>
        <rFont val="Arial"/>
        <family val="2"/>
      </rPr>
      <t>/day) and your Elected Service Termination Dates.</t>
    </r>
  </si>
</sst>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 numFmtId="165" formatCode="m/d/yy\ \ h:mm:ss\ AM/PM"/>
    <numFmt numFmtId="166" formatCode="[$-409]dddd\,\ mmmm\ dd\,\ yyyy"/>
    <numFmt numFmtId="167" formatCode="[$-409]mmmm\ d\,\ yyyy;@"/>
    <numFmt numFmtId="168" formatCode="0.0"/>
    <numFmt numFmtId="169" formatCode="0.000"/>
    <numFmt numFmtId="170" formatCode="0.0000"/>
    <numFmt numFmtId="171" formatCode="mmm\-yyyy"/>
    <numFmt numFmtId="172" formatCode="#,##0;\-#,##0;0"/>
    <numFmt numFmtId="173" formatCode="#,##0.00;\-#,##0.00;0.00"/>
    <numFmt numFmtId="174" formatCode="#,##0.000;\-#,##0.000;0.000"/>
    <numFmt numFmtId="175" formatCode="#,##0.0000;\-#,##0.0000;0.0000"/>
    <numFmt numFmtId="176" formatCode="#,##0.0"/>
    <numFmt numFmtId="177" formatCode="[$-409]d/mmm/yy;@"/>
    <numFmt numFmtId="178" formatCode="[$-409]d\-mmm\-yyyy;@"/>
    <numFmt numFmtId="179" formatCode="&quot;$&quot;#,##0.00"/>
    <numFmt numFmtId="180" formatCode="&quot;$&quot;#,##0.0000"/>
    <numFmt numFmtId="181" formatCode="&quot;Yes&quot;;&quot;Yes&quot;;&quot;No&quot;"/>
    <numFmt numFmtId="182" formatCode="&quot;True&quot;;&quot;True&quot;;&quot;False&quot;"/>
    <numFmt numFmtId="183" formatCode="&quot;On&quot;;&quot;On&quot;;&quot;Off&quot;"/>
    <numFmt numFmtId="184" formatCode="[$€-2]\ #,##0.00_);[Red]\([$€-2]\ #,##0.00\)"/>
    <numFmt numFmtId="185" formatCode="[$-409]h:mm:ss\ AM/PM"/>
    <numFmt numFmtId="186" formatCode="[&lt;=9999999]###\-####;\(###\)\ ###\-####"/>
    <numFmt numFmtId="187" formatCode="&quot;$&quot;#,##0.000"/>
  </numFmts>
  <fonts count="37">
    <font>
      <sz val="10"/>
      <name val="Arial"/>
      <family val="0"/>
    </font>
    <font>
      <sz val="8"/>
      <name val="Arial"/>
      <family val="0"/>
    </font>
    <font>
      <b/>
      <sz val="10"/>
      <name val="Arial"/>
      <family val="2"/>
    </font>
    <font>
      <b/>
      <sz val="14"/>
      <name val="Arial"/>
      <family val="2"/>
    </font>
    <font>
      <sz val="14"/>
      <name val="Arial"/>
      <family val="2"/>
    </font>
    <font>
      <b/>
      <vertAlign val="superscript"/>
      <sz val="10"/>
      <name val="Arial"/>
      <family val="2"/>
    </font>
    <font>
      <b/>
      <sz val="12"/>
      <name val="Arial"/>
      <family val="0"/>
    </font>
    <font>
      <sz val="12"/>
      <name val="Arial"/>
      <family val="0"/>
    </font>
    <font>
      <u val="single"/>
      <sz val="12"/>
      <name val="Arial"/>
      <family val="2"/>
    </font>
    <font>
      <b/>
      <i/>
      <sz val="12"/>
      <name val="Arial"/>
      <family val="2"/>
    </font>
    <font>
      <b/>
      <sz val="14"/>
      <color indexed="9"/>
      <name val="Arial"/>
      <family val="2"/>
    </font>
    <font>
      <u val="single"/>
      <sz val="10"/>
      <color indexed="12"/>
      <name val="Arial"/>
      <family val="0"/>
    </font>
    <font>
      <u val="single"/>
      <sz val="10"/>
      <color indexed="36"/>
      <name val="Arial"/>
      <family val="0"/>
    </font>
    <font>
      <sz val="12"/>
      <color indexed="8"/>
      <name val="Arial"/>
      <family val="2"/>
    </font>
    <font>
      <sz val="10"/>
      <color indexed="8"/>
      <name val="Arial"/>
      <family val="2"/>
    </font>
    <font>
      <b/>
      <sz val="10"/>
      <color indexed="8"/>
      <name val="Arial"/>
      <family val="2"/>
    </font>
    <font>
      <b/>
      <sz val="10"/>
      <color indexed="10"/>
      <name val="Arial"/>
      <family val="2"/>
    </font>
    <font>
      <u val="single"/>
      <sz val="12"/>
      <color indexed="12"/>
      <name val="Arial"/>
      <family val="0"/>
    </font>
    <font>
      <b/>
      <vertAlign val="superscript"/>
      <sz val="10"/>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vertAlign val="superscript"/>
      <sz val="12"/>
      <color indexed="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4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indexed="9"/>
      </left>
      <right style="thin">
        <color indexed="9"/>
      </right>
      <top style="thin">
        <color indexed="9"/>
      </top>
      <bottom style="thin">
        <color indexed="9"/>
      </bottom>
    </border>
    <border>
      <left>
        <color indexed="63"/>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color indexed="9"/>
      </left>
      <right style="thin">
        <color indexed="9"/>
      </right>
      <top>
        <color indexed="63"/>
      </top>
      <bottom style="thin">
        <color indexed="9"/>
      </bottom>
    </border>
    <border>
      <left style="thick">
        <color indexed="8"/>
      </left>
      <right style="thin">
        <color indexed="8"/>
      </right>
      <top style="thick">
        <color indexed="8"/>
      </top>
      <bottom style="thin">
        <color indexed="8"/>
      </bottom>
    </border>
    <border>
      <left style="thin">
        <color indexed="8"/>
      </left>
      <right style="thin">
        <color indexed="8"/>
      </right>
      <top style="thick">
        <color indexed="8"/>
      </top>
      <bottom style="thin">
        <color indexed="8"/>
      </bottom>
    </border>
    <border>
      <left style="thin">
        <color indexed="8"/>
      </left>
      <right style="thick">
        <color indexed="8"/>
      </right>
      <top style="thick">
        <color indexed="8"/>
      </top>
      <bottom style="thin">
        <color indexed="8"/>
      </bottom>
    </border>
    <border>
      <left style="thick">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ck">
        <color indexed="8"/>
      </right>
      <top style="thin">
        <color indexed="8"/>
      </top>
      <bottom style="thin">
        <color indexed="8"/>
      </bottom>
    </border>
    <border>
      <left style="thick">
        <color indexed="8"/>
      </left>
      <right style="thin">
        <color indexed="8"/>
      </right>
      <top style="thin">
        <color indexed="8"/>
      </top>
      <bottom style="thick">
        <color indexed="8"/>
      </bottom>
    </border>
    <border>
      <left style="thin">
        <color indexed="8"/>
      </left>
      <right style="thin">
        <color indexed="8"/>
      </right>
      <top style="thin">
        <color indexed="8"/>
      </top>
      <bottom style="thick">
        <color indexed="8"/>
      </bottom>
    </border>
    <border>
      <left style="thin">
        <color indexed="8"/>
      </left>
      <right style="thick">
        <color indexed="8"/>
      </right>
      <top style="thin">
        <color indexed="8"/>
      </top>
      <bottom style="thick">
        <color indexed="8"/>
      </bottom>
    </border>
    <border>
      <left style="thin">
        <color indexed="9"/>
      </left>
      <right style="thin">
        <color indexed="9"/>
      </right>
      <top style="thin">
        <color indexed="9"/>
      </top>
      <bottom style="mediu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color indexed="63"/>
      </right>
      <top style="medium">
        <color indexed="8"/>
      </top>
      <bottom style="thin">
        <color indexed="8"/>
      </bottom>
    </border>
    <border>
      <left style="thin">
        <color indexed="9"/>
      </left>
      <right>
        <color indexed="63"/>
      </right>
      <top>
        <color indexed="63"/>
      </top>
      <bottom style="thin">
        <color indexed="9"/>
      </bottom>
    </border>
    <border>
      <left style="thin">
        <color indexed="9"/>
      </left>
      <right>
        <color indexed="63"/>
      </right>
      <top style="thin">
        <color indexed="9"/>
      </top>
      <bottom style="thin">
        <color indexed="9"/>
      </bottom>
    </border>
    <border>
      <left style="thin">
        <color indexed="8"/>
      </left>
      <right style="medium">
        <color indexed="8"/>
      </right>
      <top style="medium">
        <color indexed="8"/>
      </top>
      <bottom style="thin">
        <color indexed="8"/>
      </bottom>
    </border>
    <border>
      <left style="thin">
        <color indexed="8"/>
      </left>
      <right style="thin">
        <color indexed="8"/>
      </right>
      <top>
        <color indexed="63"/>
      </top>
      <bottom style="thick">
        <color indexed="8"/>
      </bottom>
    </border>
    <border>
      <left style="thin">
        <color indexed="8"/>
      </left>
      <right>
        <color indexed="63"/>
      </right>
      <top style="thin">
        <color indexed="8"/>
      </top>
      <bottom style="medium">
        <color indexed="8"/>
      </bottom>
    </border>
    <border>
      <left style="medium">
        <color indexed="8"/>
      </left>
      <right style="thin">
        <color indexed="8"/>
      </right>
      <top style="thin">
        <color indexed="8"/>
      </top>
      <bottom style="thin">
        <color indexed="8"/>
      </bottom>
    </border>
    <border>
      <left>
        <color indexed="63"/>
      </left>
      <right style="thin">
        <color indexed="8"/>
      </right>
      <top style="thick">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color indexed="63"/>
      </top>
      <bottom style="thick">
        <color indexed="8"/>
      </bottom>
    </border>
    <border>
      <left>
        <color indexed="63"/>
      </left>
      <right>
        <color indexed="63"/>
      </right>
      <top>
        <color indexed="63"/>
      </top>
      <bottom style="thin"/>
    </border>
    <border>
      <left>
        <color indexed="63"/>
      </left>
      <right>
        <color indexed="63"/>
      </right>
      <top style="thin">
        <color indexed="9"/>
      </top>
      <bottom style="thin">
        <color indexed="9"/>
      </bottom>
    </border>
    <border>
      <left style="thin">
        <color indexed="8"/>
      </left>
      <right style="medium">
        <color indexed="8"/>
      </right>
      <top style="thin">
        <color indexed="8"/>
      </top>
      <bottom style="thin">
        <color indexed="8"/>
      </bottom>
    </border>
    <border>
      <left style="thin">
        <color indexed="8"/>
      </left>
      <right style="medium">
        <color indexed="8"/>
      </right>
      <top style="thin">
        <color indexed="8"/>
      </top>
      <bottom style="medium">
        <color indexed="8"/>
      </bottom>
    </border>
    <border>
      <left style="thin">
        <color indexed="8"/>
      </left>
      <right>
        <color indexed="63"/>
      </right>
      <top style="thin">
        <color indexed="8"/>
      </top>
      <bottom style="thin">
        <color indexed="8"/>
      </bottom>
    </border>
    <border>
      <left style="thick">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ck">
        <color indexed="8"/>
      </right>
      <top style="thin">
        <color indexed="8"/>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5" borderId="0" applyNumberFormat="0" applyBorder="0" applyAlignment="0" applyProtection="0"/>
    <xf numFmtId="0" fontId="35" fillId="8" borderId="0" applyNumberFormat="0" applyBorder="0" applyAlignment="0" applyProtection="0"/>
    <xf numFmtId="0" fontId="35" fillId="11" borderId="0" applyNumberFormat="0" applyBorder="0" applyAlignment="0" applyProtection="0"/>
    <xf numFmtId="0" fontId="34" fillId="12"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9" borderId="0" applyNumberFormat="0" applyBorder="0" applyAlignment="0" applyProtection="0"/>
    <xf numFmtId="0" fontId="24" fillId="3" borderId="0" applyNumberFormat="0" applyBorder="0" applyAlignment="0" applyProtection="0"/>
    <xf numFmtId="0" fontId="28" fillId="20" borderId="1" applyNumberFormat="0" applyAlignment="0" applyProtection="0"/>
    <xf numFmtId="0" fontId="3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12" fillId="0" borderId="0" applyNumberFormat="0" applyFill="0" applyBorder="0" applyAlignment="0" applyProtection="0"/>
    <xf numFmtId="0" fontId="23" fillId="4"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26" fillId="7" borderId="1" applyNumberFormat="0" applyAlignment="0" applyProtection="0"/>
    <xf numFmtId="0" fontId="29" fillId="0" borderId="6" applyNumberFormat="0" applyFill="0" applyAlignment="0" applyProtection="0"/>
    <xf numFmtId="0" fontId="25" fillId="22" borderId="0" applyNumberFormat="0" applyBorder="0" applyAlignment="0" applyProtection="0"/>
    <xf numFmtId="0" fontId="0" fillId="23" borderId="7" applyNumberFormat="0" applyFont="0" applyAlignment="0" applyProtection="0"/>
    <xf numFmtId="0" fontId="27" fillId="20" borderId="8" applyNumberFormat="0" applyAlignment="0" applyProtection="0"/>
    <xf numFmtId="9" fontId="0" fillId="0" borderId="0" applyFont="0" applyFill="0" applyBorder="0" applyAlignment="0" applyProtection="0"/>
    <xf numFmtId="0" fontId="19" fillId="0" borderId="0" applyNumberFormat="0" applyFill="0" applyBorder="0" applyAlignment="0" applyProtection="0"/>
    <xf numFmtId="0" fontId="33" fillId="0" borderId="9" applyNumberFormat="0" applyFill="0" applyAlignment="0" applyProtection="0"/>
    <xf numFmtId="0" fontId="31" fillId="0" borderId="0" applyNumberFormat="0" applyFill="0" applyBorder="0" applyAlignment="0" applyProtection="0"/>
  </cellStyleXfs>
  <cellXfs count="134">
    <xf numFmtId="0" fontId="0" fillId="0" borderId="0" xfId="0" applyAlignment="1">
      <alignment/>
    </xf>
    <xf numFmtId="0" fontId="3" fillId="0" borderId="10" xfId="0" applyFont="1" applyBorder="1" applyAlignment="1">
      <alignment horizontal="left"/>
    </xf>
    <xf numFmtId="0" fontId="3" fillId="0" borderId="10" xfId="0" applyFont="1" applyBorder="1" applyAlignment="1">
      <alignment/>
    </xf>
    <xf numFmtId="0" fontId="10" fillId="0" borderId="10" xfId="0" applyFont="1" applyBorder="1" applyAlignment="1">
      <alignment/>
    </xf>
    <xf numFmtId="0" fontId="0" fillId="0" borderId="10" xfId="0" applyBorder="1" applyAlignment="1">
      <alignment/>
    </xf>
    <xf numFmtId="0" fontId="6" fillId="0" borderId="10" xfId="0" applyFont="1" applyBorder="1" applyAlignment="1">
      <alignment horizontal="right" vertical="top" wrapText="1"/>
    </xf>
    <xf numFmtId="0" fontId="7" fillId="0" borderId="10" xfId="0" applyFont="1" applyBorder="1" applyAlignment="1">
      <alignment horizontal="left" vertical="top"/>
    </xf>
    <xf numFmtId="0" fontId="4" fillId="0" borderId="10" xfId="0" applyFont="1" applyBorder="1" applyAlignment="1">
      <alignment horizontal="left" vertical="top"/>
    </xf>
    <xf numFmtId="0" fontId="1" fillId="0" borderId="10" xfId="0" applyFont="1" applyBorder="1" applyAlignment="1">
      <alignment vertical="top" wrapText="1"/>
    </xf>
    <xf numFmtId="1" fontId="0" fillId="0" borderId="10" xfId="0" applyNumberFormat="1" applyBorder="1" applyAlignment="1">
      <alignment horizontal="left" vertical="top" wrapText="1"/>
    </xf>
    <xf numFmtId="0" fontId="9" fillId="0" borderId="10" xfId="0" applyFont="1" applyBorder="1" applyAlignment="1">
      <alignment horizontal="left" vertical="top"/>
    </xf>
    <xf numFmtId="0" fontId="7" fillId="0" borderId="10" xfId="0" applyFont="1" applyBorder="1" applyAlignment="1">
      <alignment/>
    </xf>
    <xf numFmtId="0" fontId="2" fillId="0" borderId="10" xfId="0" applyFont="1" applyBorder="1" applyAlignment="1">
      <alignment horizontal="right" vertical="top"/>
    </xf>
    <xf numFmtId="0" fontId="2" fillId="0" borderId="10" xfId="0" applyFont="1" applyBorder="1" applyAlignment="1">
      <alignment/>
    </xf>
    <xf numFmtId="0" fontId="0" fillId="0" borderId="10" xfId="0" applyBorder="1" applyAlignment="1">
      <alignment horizontal="center" vertical="top" wrapText="1"/>
    </xf>
    <xf numFmtId="0" fontId="0" fillId="0" borderId="10" xfId="0" applyBorder="1" applyAlignment="1">
      <alignment horizontal="left"/>
    </xf>
    <xf numFmtId="178" fontId="0" fillId="0" borderId="10" xfId="0" applyNumberFormat="1" applyBorder="1" applyAlignment="1">
      <alignment horizontal="left"/>
    </xf>
    <xf numFmtId="0" fontId="0" fillId="0" borderId="10" xfId="0" applyBorder="1" applyAlignment="1">
      <alignment vertical="top" wrapText="1"/>
    </xf>
    <xf numFmtId="0" fontId="0" fillId="0" borderId="10" xfId="0" applyBorder="1" applyAlignment="1">
      <alignment horizontal="left" vertical="top" wrapText="1"/>
    </xf>
    <xf numFmtId="0" fontId="2" fillId="0" borderId="10" xfId="0" applyFont="1" applyBorder="1" applyAlignment="1">
      <alignment horizontal="left" vertical="top" wrapText="1"/>
    </xf>
    <xf numFmtId="0" fontId="0" fillId="0" borderId="11" xfId="0" applyBorder="1" applyAlignment="1">
      <alignment horizontal="center" vertical="top" wrapText="1"/>
    </xf>
    <xf numFmtId="0" fontId="2" fillId="0" borderId="11" xfId="0" applyFont="1" applyBorder="1" applyAlignment="1">
      <alignment/>
    </xf>
    <xf numFmtId="0" fontId="0" fillId="0" borderId="11" xfId="0" applyBorder="1" applyAlignment="1">
      <alignment/>
    </xf>
    <xf numFmtId="0" fontId="2" fillId="0" borderId="12" xfId="0" applyFont="1" applyBorder="1" applyAlignment="1">
      <alignment/>
    </xf>
    <xf numFmtId="0" fontId="0" fillId="0" borderId="12" xfId="0" applyBorder="1" applyAlignment="1">
      <alignment/>
    </xf>
    <xf numFmtId="178" fontId="2" fillId="0" borderId="12" xfId="0" applyNumberFormat="1" applyFont="1" applyBorder="1" applyAlignment="1">
      <alignment horizontal="left"/>
    </xf>
    <xf numFmtId="0" fontId="0" fillId="0" borderId="13" xfId="0" applyBorder="1" applyAlignment="1">
      <alignment horizontal="left"/>
    </xf>
    <xf numFmtId="178" fontId="0" fillId="0" borderId="13" xfId="0" applyNumberFormat="1" applyBorder="1" applyAlignment="1">
      <alignment horizontal="left"/>
    </xf>
    <xf numFmtId="0" fontId="0" fillId="0" borderId="13" xfId="0" applyBorder="1" applyAlignment="1">
      <alignment/>
    </xf>
    <xf numFmtId="0" fontId="0" fillId="0" borderId="13" xfId="0" applyFont="1" applyBorder="1" applyAlignment="1">
      <alignment horizontal="left"/>
    </xf>
    <xf numFmtId="0" fontId="0" fillId="0" borderId="13" xfId="0" applyBorder="1" applyAlignment="1" applyProtection="1">
      <alignment horizontal="right"/>
      <protection locked="0"/>
    </xf>
    <xf numFmtId="178" fontId="0" fillId="0" borderId="13" xfId="0" applyNumberFormat="1" applyFill="1" applyBorder="1" applyAlignment="1">
      <alignment vertical="top"/>
    </xf>
    <xf numFmtId="0" fontId="0" fillId="0" borderId="13" xfId="0" applyBorder="1" applyAlignment="1">
      <alignment vertical="top"/>
    </xf>
    <xf numFmtId="0" fontId="2" fillId="0" borderId="14" xfId="0" applyFont="1" applyBorder="1" applyAlignment="1">
      <alignment horizontal="center" vertical="top" wrapText="1"/>
    </xf>
    <xf numFmtId="0" fontId="2" fillId="0" borderId="15" xfId="0" applyFont="1" applyBorder="1" applyAlignment="1">
      <alignment horizontal="center" vertical="top" wrapText="1"/>
    </xf>
    <xf numFmtId="177" fontId="2" fillId="0" borderId="16" xfId="0" applyNumberFormat="1" applyFont="1" applyBorder="1" applyAlignment="1">
      <alignment horizontal="center" vertical="top" wrapText="1"/>
    </xf>
    <xf numFmtId="0" fontId="0" fillId="0" borderId="17" xfId="0" applyBorder="1" applyAlignment="1">
      <alignment horizontal="right"/>
    </xf>
    <xf numFmtId="0" fontId="0" fillId="0" borderId="18" xfId="0" applyBorder="1" applyAlignment="1">
      <alignment horizontal="left"/>
    </xf>
    <xf numFmtId="0" fontId="1" fillId="0" borderId="18" xfId="0" applyFont="1" applyBorder="1" applyAlignment="1">
      <alignment horizontal="left"/>
    </xf>
    <xf numFmtId="178" fontId="0" fillId="0" borderId="18" xfId="0" applyNumberFormat="1" applyBorder="1" applyAlignment="1">
      <alignment horizontal="left"/>
    </xf>
    <xf numFmtId="0" fontId="0" fillId="0" borderId="19" xfId="0" applyNumberFormat="1" applyFont="1" applyBorder="1" applyAlignment="1">
      <alignment horizontal="left"/>
    </xf>
    <xf numFmtId="0" fontId="0" fillId="0" borderId="20" xfId="0" applyBorder="1" applyAlignment="1">
      <alignment horizontal="right"/>
    </xf>
    <xf numFmtId="0" fontId="0" fillId="0" borderId="21" xfId="0" applyBorder="1" applyAlignment="1">
      <alignment horizontal="left"/>
    </xf>
    <xf numFmtId="0" fontId="1" fillId="0" borderId="21" xfId="0" applyFont="1" applyBorder="1" applyAlignment="1">
      <alignment horizontal="left"/>
    </xf>
    <xf numFmtId="0" fontId="0" fillId="0" borderId="21" xfId="0" applyBorder="1" applyAlignment="1">
      <alignment horizontal="right"/>
    </xf>
    <xf numFmtId="178" fontId="0" fillId="0" borderId="21" xfId="0" applyNumberFormat="1" applyBorder="1" applyAlignment="1">
      <alignment horizontal="left"/>
    </xf>
    <xf numFmtId="178" fontId="0" fillId="0" borderId="21" xfId="0" applyNumberFormat="1" applyBorder="1" applyAlignment="1" applyProtection="1">
      <alignment horizontal="left"/>
      <protection locked="0"/>
    </xf>
    <xf numFmtId="0" fontId="0" fillId="0" borderId="22" xfId="0" applyNumberFormat="1" applyFont="1" applyBorder="1" applyAlignment="1">
      <alignment horizontal="left"/>
    </xf>
    <xf numFmtId="0" fontId="0" fillId="0" borderId="13" xfId="0" applyBorder="1" applyAlignment="1">
      <alignment horizontal="left" vertical="top" wrapText="1"/>
    </xf>
    <xf numFmtId="0" fontId="0" fillId="0" borderId="23" xfId="0" applyBorder="1" applyAlignment="1">
      <alignment horizontal="left" vertical="top" wrapText="1"/>
    </xf>
    <xf numFmtId="167" fontId="0" fillId="0" borderId="13" xfId="0" applyNumberFormat="1" applyBorder="1" applyAlignment="1">
      <alignment horizontal="left" vertical="top" wrapText="1"/>
    </xf>
    <xf numFmtId="0" fontId="6" fillId="0" borderId="10" xfId="0" applyFont="1" applyBorder="1" applyAlignment="1">
      <alignment horizontal="left" vertical="top"/>
    </xf>
    <xf numFmtId="0" fontId="15" fillId="0" borderId="15" xfId="0" applyFont="1" applyBorder="1" applyAlignment="1">
      <alignment horizontal="center" vertical="top" wrapText="1"/>
    </xf>
    <xf numFmtId="0" fontId="1" fillId="0" borderId="10" xfId="0" applyFont="1" applyFill="1" applyBorder="1" applyAlignment="1">
      <alignment horizontal="left"/>
    </xf>
    <xf numFmtId="0" fontId="0" fillId="0" borderId="10" xfId="0" applyFill="1" applyBorder="1" applyAlignment="1">
      <alignment horizontal="right"/>
    </xf>
    <xf numFmtId="0" fontId="1" fillId="0" borderId="13" xfId="0" applyFont="1" applyFill="1" applyBorder="1" applyAlignment="1">
      <alignment horizontal="left"/>
    </xf>
    <xf numFmtId="0" fontId="16" fillId="0" borderId="13" xfId="0" applyFont="1" applyFill="1" applyBorder="1" applyAlignment="1">
      <alignment horizontal="left"/>
    </xf>
    <xf numFmtId="0" fontId="2" fillId="0" borderId="24" xfId="0" applyFont="1" applyBorder="1" applyAlignment="1">
      <alignment horizontal="center" vertical="top" wrapText="1"/>
    </xf>
    <xf numFmtId="0" fontId="2" fillId="0" borderId="25" xfId="0" applyFont="1" applyBorder="1" applyAlignment="1">
      <alignment horizontal="center" vertical="top" wrapText="1"/>
    </xf>
    <xf numFmtId="0" fontId="0" fillId="0" borderId="26" xfId="0" applyBorder="1" applyAlignment="1">
      <alignment horizontal="left"/>
    </xf>
    <xf numFmtId="178" fontId="0" fillId="0" borderId="27" xfId="0" applyNumberFormat="1" applyBorder="1" applyAlignment="1">
      <alignment horizontal="left"/>
    </xf>
    <xf numFmtId="177" fontId="2" fillId="0" borderId="28" xfId="0" applyNumberFormat="1" applyFont="1" applyBorder="1" applyAlignment="1">
      <alignment horizontal="center" vertical="top" wrapText="1"/>
    </xf>
    <xf numFmtId="178" fontId="0" fillId="0" borderId="29" xfId="0" applyNumberFormat="1" applyFill="1" applyBorder="1" applyAlignment="1">
      <alignment horizontal="left"/>
    </xf>
    <xf numFmtId="178" fontId="0" fillId="0" borderId="30" xfId="0" applyNumberFormat="1" applyFill="1" applyBorder="1" applyAlignment="1">
      <alignment horizontal="left"/>
    </xf>
    <xf numFmtId="0" fontId="16" fillId="0" borderId="13" xfId="0" applyFont="1" applyBorder="1" applyAlignment="1">
      <alignment/>
    </xf>
    <xf numFmtId="0" fontId="2" fillId="0" borderId="31" xfId="0" applyFont="1" applyBorder="1" applyAlignment="1">
      <alignment horizontal="center" vertical="top" wrapText="1"/>
    </xf>
    <xf numFmtId="0" fontId="14" fillId="0" borderId="11" xfId="0" applyFont="1" applyFill="1" applyBorder="1" applyAlignment="1">
      <alignment horizontal="left" vertical="top"/>
    </xf>
    <xf numFmtId="0" fontId="6" fillId="0" borderId="10" xfId="0" applyFont="1" applyBorder="1" applyAlignment="1">
      <alignment/>
    </xf>
    <xf numFmtId="0" fontId="17" fillId="0" borderId="10" xfId="53" applyFont="1" applyBorder="1" applyAlignment="1" applyProtection="1">
      <alignment/>
      <protection/>
    </xf>
    <xf numFmtId="0" fontId="0" fillId="0" borderId="11" xfId="0" applyBorder="1" applyAlignment="1">
      <alignment wrapText="1"/>
    </xf>
    <xf numFmtId="0" fontId="0" fillId="0" borderId="32" xfId="0" applyBorder="1" applyAlignment="1">
      <alignment horizontal="right"/>
    </xf>
    <xf numFmtId="0" fontId="0" fillId="0" borderId="32" xfId="0" applyBorder="1" applyAlignment="1" applyProtection="1">
      <alignment horizontal="right"/>
      <protection locked="0"/>
    </xf>
    <xf numFmtId="178" fontId="2" fillId="23" borderId="18" xfId="0" applyNumberFormat="1" applyFont="1" applyFill="1" applyBorder="1" applyAlignment="1" applyProtection="1">
      <alignment horizontal="left"/>
      <protection locked="0"/>
    </xf>
    <xf numFmtId="0" fontId="1" fillId="23" borderId="27" xfId="0" applyFont="1" applyFill="1" applyBorder="1" applyAlignment="1">
      <alignment horizontal="left"/>
    </xf>
    <xf numFmtId="0" fontId="0" fillId="23" borderId="27" xfId="0" applyFill="1" applyBorder="1" applyAlignment="1">
      <alignment horizontal="right"/>
    </xf>
    <xf numFmtId="178" fontId="0" fillId="23" borderId="33" xfId="0" applyNumberFormat="1" applyFill="1" applyBorder="1" applyAlignment="1">
      <alignment horizontal="left"/>
    </xf>
    <xf numFmtId="0" fontId="1" fillId="23" borderId="34" xfId="0" applyFont="1" applyFill="1" applyBorder="1" applyAlignment="1">
      <alignment horizontal="left"/>
    </xf>
    <xf numFmtId="0" fontId="1" fillId="23" borderId="26" xfId="0" applyFont="1" applyFill="1" applyBorder="1" applyAlignment="1">
      <alignment horizontal="left"/>
    </xf>
    <xf numFmtId="178" fontId="0" fillId="0" borderId="19" xfId="0" applyNumberFormat="1" applyBorder="1" applyAlignment="1">
      <alignment horizontal="left"/>
    </xf>
    <xf numFmtId="178" fontId="0" fillId="0" borderId="22" xfId="0" applyNumberFormat="1" applyBorder="1" applyAlignment="1">
      <alignment horizontal="left"/>
    </xf>
    <xf numFmtId="0" fontId="2" fillId="0" borderId="35" xfId="0" applyFont="1" applyBorder="1" applyAlignment="1">
      <alignment horizontal="center" vertical="top" wrapText="1"/>
    </xf>
    <xf numFmtId="0" fontId="0" fillId="0" borderId="36" xfId="0" applyFont="1" applyBorder="1" applyAlignment="1">
      <alignment horizontal="left"/>
    </xf>
    <xf numFmtId="0" fontId="0" fillId="0" borderId="37" xfId="0" applyFont="1" applyBorder="1" applyAlignment="1">
      <alignment horizontal="left"/>
    </xf>
    <xf numFmtId="0" fontId="0" fillId="0" borderId="17" xfId="0" applyBorder="1" applyAlignment="1">
      <alignment/>
    </xf>
    <xf numFmtId="0" fontId="0" fillId="0" borderId="20" xfId="0" applyBorder="1" applyAlignment="1">
      <alignment/>
    </xf>
    <xf numFmtId="46" fontId="1" fillId="0" borderId="18" xfId="0" applyNumberFormat="1" applyFont="1" applyBorder="1" applyAlignment="1">
      <alignment horizontal="left"/>
    </xf>
    <xf numFmtId="0" fontId="1" fillId="0" borderId="36" xfId="0" applyFont="1" applyBorder="1" applyAlignment="1">
      <alignment horizontal="left"/>
    </xf>
    <xf numFmtId="0" fontId="14" fillId="0" borderId="11" xfId="0" applyFont="1" applyFill="1" applyBorder="1" applyAlignment="1">
      <alignment wrapText="1"/>
    </xf>
    <xf numFmtId="0" fontId="2" fillId="0" borderId="38" xfId="0" applyFont="1" applyBorder="1" applyAlignment="1">
      <alignment/>
    </xf>
    <xf numFmtId="0" fontId="13" fillId="23" borderId="30" xfId="0" applyFont="1" applyFill="1" applyBorder="1" applyAlignment="1">
      <alignment horizontal="left" vertical="top"/>
    </xf>
    <xf numFmtId="0" fontId="0" fillId="23" borderId="39" xfId="0" applyFill="1" applyBorder="1" applyAlignment="1">
      <alignment horizontal="left" vertical="top"/>
    </xf>
    <xf numFmtId="0" fontId="11" fillId="23" borderId="30" xfId="53" applyFill="1" applyBorder="1" applyAlignment="1" applyProtection="1">
      <alignment horizontal="left" vertical="top"/>
      <protection/>
    </xf>
    <xf numFmtId="176" fontId="0" fillId="23" borderId="40" xfId="0" applyNumberFormat="1" applyFill="1" applyBorder="1" applyAlignment="1">
      <alignment horizontal="right"/>
    </xf>
    <xf numFmtId="176" fontId="0" fillId="23" borderId="41" xfId="0" applyNumberFormat="1" applyFill="1" applyBorder="1" applyAlignment="1">
      <alignment horizontal="right"/>
    </xf>
    <xf numFmtId="3" fontId="0" fillId="0" borderId="18" xfId="0" applyNumberFormat="1" applyBorder="1" applyAlignment="1">
      <alignment horizontal="right"/>
    </xf>
    <xf numFmtId="3" fontId="0" fillId="0" borderId="18" xfId="0" applyNumberFormat="1" applyFont="1" applyFill="1" applyBorder="1" applyAlignment="1" applyProtection="1">
      <alignment horizontal="right"/>
      <protection locked="0"/>
    </xf>
    <xf numFmtId="176" fontId="0" fillId="23" borderId="27" xfId="0" applyNumberFormat="1" applyFill="1" applyBorder="1" applyAlignment="1">
      <alignment horizontal="right"/>
    </xf>
    <xf numFmtId="178" fontId="0" fillId="0" borderId="42" xfId="0" applyNumberFormat="1" applyBorder="1" applyAlignment="1">
      <alignment horizontal="left"/>
    </xf>
    <xf numFmtId="178" fontId="2" fillId="23" borderId="36" xfId="0" applyNumberFormat="1" applyFont="1" applyFill="1" applyBorder="1" applyAlignment="1" applyProtection="1">
      <alignment horizontal="left"/>
      <protection locked="0"/>
    </xf>
    <xf numFmtId="0" fontId="11" fillId="0" borderId="30" xfId="53" applyBorder="1" applyAlignment="1" applyProtection="1">
      <alignment horizontal="left" vertical="center"/>
      <protection/>
    </xf>
    <xf numFmtId="0" fontId="11" fillId="0" borderId="39" xfId="53" applyBorder="1" applyAlignment="1" applyProtection="1">
      <alignment horizontal="left" vertical="center"/>
      <protection/>
    </xf>
    <xf numFmtId="0" fontId="11" fillId="0" borderId="11" xfId="53" applyBorder="1" applyAlignment="1" applyProtection="1">
      <alignment horizontal="left" vertical="center"/>
      <protection/>
    </xf>
    <xf numFmtId="0" fontId="2" fillId="0" borderId="30" xfId="0" applyFont="1" applyBorder="1" applyAlignment="1">
      <alignment horizontal="left" vertical="top" wrapText="1"/>
    </xf>
    <xf numFmtId="0" fontId="2" fillId="0" borderId="39" xfId="0" applyFont="1" applyBorder="1" applyAlignment="1">
      <alignment horizontal="left" vertical="top" wrapText="1"/>
    </xf>
    <xf numFmtId="0" fontId="13" fillId="23" borderId="30" xfId="0" applyFont="1" applyFill="1" applyBorder="1" applyAlignment="1">
      <alignment horizontal="left" vertical="top" wrapText="1"/>
    </xf>
    <xf numFmtId="0" fontId="0" fillId="0" borderId="39" xfId="0" applyBorder="1" applyAlignment="1">
      <alignment wrapText="1"/>
    </xf>
    <xf numFmtId="0" fontId="0" fillId="0" borderId="39" xfId="0" applyBorder="1" applyAlignment="1">
      <alignment horizontal="left" vertical="center"/>
    </xf>
    <xf numFmtId="0" fontId="0" fillId="0" borderId="11" xfId="0" applyBorder="1" applyAlignment="1">
      <alignment horizontal="left" vertical="center"/>
    </xf>
    <xf numFmtId="0" fontId="2" fillId="0" borderId="10" xfId="0" applyFont="1" applyBorder="1" applyAlignment="1">
      <alignment horizontal="left" vertical="top" wrapText="1"/>
    </xf>
    <xf numFmtId="0" fontId="0" fillId="0" borderId="10" xfId="0" applyFill="1" applyBorder="1" applyAlignment="1">
      <alignment horizontal="left" vertical="top"/>
    </xf>
    <xf numFmtId="0" fontId="13" fillId="23" borderId="30" xfId="0" applyFont="1" applyFill="1" applyBorder="1" applyAlignment="1">
      <alignment horizontal="left" vertical="top"/>
    </xf>
    <xf numFmtId="0" fontId="0" fillId="23" borderId="39" xfId="0" applyFill="1" applyBorder="1" applyAlignment="1">
      <alignment horizontal="left" vertical="top"/>
    </xf>
    <xf numFmtId="0" fontId="11" fillId="0" borderId="30" xfId="55" applyBorder="1" applyAlignment="1" applyProtection="1">
      <alignment horizontal="left" vertical="center"/>
      <protection/>
    </xf>
    <xf numFmtId="0" fontId="11" fillId="0" borderId="39" xfId="55" applyBorder="1" applyAlignment="1" applyProtection="1">
      <alignment horizontal="left" vertical="center"/>
      <protection/>
    </xf>
    <xf numFmtId="0" fontId="11" fillId="0" borderId="11" xfId="55" applyBorder="1" applyAlignment="1" applyProtection="1">
      <alignment horizontal="left" vertical="center"/>
      <protection/>
    </xf>
    <xf numFmtId="0" fontId="7" fillId="0" borderId="10" xfId="0" applyFont="1" applyBorder="1" applyAlignment="1">
      <alignment/>
    </xf>
    <xf numFmtId="0" fontId="1" fillId="0" borderId="10" xfId="0" applyFont="1" applyBorder="1" applyAlignment="1">
      <alignment vertical="top" wrapText="1"/>
    </xf>
    <xf numFmtId="0" fontId="1" fillId="0" borderId="18" xfId="0" applyFont="1" applyBorder="1" applyAlignment="1">
      <alignment horizontal="left"/>
    </xf>
    <xf numFmtId="46" fontId="1" fillId="0" borderId="18" xfId="0" applyNumberFormat="1" applyFont="1" applyBorder="1" applyAlignment="1">
      <alignment horizontal="left"/>
    </xf>
    <xf numFmtId="0" fontId="1" fillId="0" borderId="21" xfId="0" applyFont="1" applyBorder="1" applyAlignment="1">
      <alignment horizontal="left"/>
    </xf>
    <xf numFmtId="0" fontId="0" fillId="0" borderId="18" xfId="0" applyBorder="1" applyAlignment="1">
      <alignment horizontal="right"/>
    </xf>
    <xf numFmtId="176" fontId="2" fillId="23" borderId="18" xfId="0" applyNumberFormat="1" applyFont="1" applyFill="1" applyBorder="1" applyAlignment="1" applyProtection="1">
      <alignment horizontal="right"/>
      <protection locked="0"/>
    </xf>
    <xf numFmtId="0" fontId="11" fillId="0" borderId="0" xfId="55" applyAlignment="1" applyProtection="1">
      <alignment/>
      <protection/>
    </xf>
    <xf numFmtId="176" fontId="2" fillId="0" borderId="0" xfId="0" applyNumberFormat="1" applyFont="1" applyAlignment="1">
      <alignment/>
    </xf>
    <xf numFmtId="0" fontId="0" fillId="0" borderId="17" xfId="0" applyFont="1" applyBorder="1" applyAlignment="1">
      <alignment horizontal="left"/>
    </xf>
    <xf numFmtId="0" fontId="0" fillId="0" borderId="43" xfId="0" applyFont="1" applyBorder="1" applyAlignment="1">
      <alignment horizontal="left"/>
    </xf>
    <xf numFmtId="0" fontId="0" fillId="0" borderId="18" xfId="0" applyFont="1" applyBorder="1" applyAlignment="1">
      <alignment horizontal="left"/>
    </xf>
    <xf numFmtId="0" fontId="0" fillId="0" borderId="44" xfId="0" applyFont="1" applyBorder="1" applyAlignment="1">
      <alignment horizontal="left"/>
    </xf>
    <xf numFmtId="178" fontId="0" fillId="0" borderId="45" xfId="0" applyNumberFormat="1" applyBorder="1" applyAlignment="1">
      <alignment horizontal="left"/>
    </xf>
    <xf numFmtId="0" fontId="0" fillId="0" borderId="46" xfId="0" applyNumberFormat="1" applyFont="1" applyBorder="1" applyAlignment="1">
      <alignment horizontal="left"/>
    </xf>
    <xf numFmtId="0" fontId="11" fillId="0" borderId="30" xfId="54" applyBorder="1" applyAlignment="1" applyProtection="1">
      <alignment horizontal="left" vertical="center"/>
      <protection/>
    </xf>
    <xf numFmtId="0" fontId="11" fillId="0" borderId="39" xfId="54" applyBorder="1" applyAlignment="1" applyProtection="1">
      <alignment horizontal="left" vertical="center"/>
      <protection/>
    </xf>
    <xf numFmtId="0" fontId="11" fillId="0" borderId="11" xfId="54" applyBorder="1" applyAlignment="1" applyProtection="1">
      <alignment horizontal="left" vertical="center"/>
      <protection/>
    </xf>
    <xf numFmtId="0" fontId="11" fillId="0" borderId="0" xfId="54" applyAlignment="1" applyProtection="1">
      <alignment/>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_ATCO Integration Election Form FSR-FTR" xfId="54"/>
    <cellStyle name="Hyperlink_ATCO Integration Election Form range" xfId="55"/>
    <cellStyle name="Input" xfId="56"/>
    <cellStyle name="Linked Cell" xfId="57"/>
    <cellStyle name="Neutral"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2.xml.rels><?xml version="1.0" encoding="utf-8" standalone="yes"?><Relationships xmlns="http://schemas.openxmlformats.org/package/2006/relationships"><Relationship Id="rId1" Type="http://schemas.openxmlformats.org/officeDocument/2006/relationships/image" Target="../media/image1.wmf" /></Relationships>
</file>

<file path=xl/drawings/_rels/drawing3.xml.rels><?xml version="1.0" encoding="utf-8" standalone="yes"?><Relationships xmlns="http://schemas.openxmlformats.org/package/2006/relationships"><Relationship Id="rId1" Type="http://schemas.openxmlformats.org/officeDocument/2006/relationships/image" Target="../media/image1.wmf" /></Relationships>
</file>

<file path=xl/drawings/_rels/drawing4.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304800</xdr:colOff>
      <xdr:row>23</xdr:row>
      <xdr:rowOff>114300</xdr:rowOff>
    </xdr:from>
    <xdr:to>
      <xdr:col>10</xdr:col>
      <xdr:colOff>352425</xdr:colOff>
      <xdr:row>28</xdr:row>
      <xdr:rowOff>66675</xdr:rowOff>
    </xdr:to>
    <xdr:pic macro="[0]!ElectionMyPrint">
      <xdr:nvPicPr>
        <xdr:cNvPr id="1" name="Picture 1" descr="MC900297697[1]"/>
        <xdr:cNvPicPr preferRelativeResize="1">
          <a:picLocks noChangeAspect="1"/>
        </xdr:cNvPicPr>
      </xdr:nvPicPr>
      <xdr:blipFill>
        <a:blip r:embed="rId1"/>
        <a:stretch>
          <a:fillRect/>
        </a:stretch>
      </xdr:blipFill>
      <xdr:spPr>
        <a:xfrm>
          <a:off x="8763000" y="5638800"/>
          <a:ext cx="1104900" cy="981075"/>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304800</xdr:colOff>
      <xdr:row>26</xdr:row>
      <xdr:rowOff>114300</xdr:rowOff>
    </xdr:from>
    <xdr:to>
      <xdr:col>10</xdr:col>
      <xdr:colOff>352425</xdr:colOff>
      <xdr:row>31</xdr:row>
      <xdr:rowOff>66675</xdr:rowOff>
    </xdr:to>
    <xdr:pic macro="[1]!ElectionMyPrint">
      <xdr:nvPicPr>
        <xdr:cNvPr id="1" name="Picture 1" descr="MC900297697[1]"/>
        <xdr:cNvPicPr preferRelativeResize="1">
          <a:picLocks noChangeAspect="1"/>
        </xdr:cNvPicPr>
      </xdr:nvPicPr>
      <xdr:blipFill>
        <a:blip r:embed="rId1"/>
        <a:stretch>
          <a:fillRect/>
        </a:stretch>
      </xdr:blipFill>
      <xdr:spPr>
        <a:xfrm>
          <a:off x="8763000" y="6124575"/>
          <a:ext cx="1104900" cy="981075"/>
        </a:xfrm>
        <a:prstGeom prst="rect">
          <a:avLst/>
        </a:prstGeom>
        <a:noFill/>
        <a:ln w="9525" cmpd="sng">
          <a:noFill/>
        </a:ln>
      </xdr:spPr>
    </xdr:pic>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304800</xdr:colOff>
      <xdr:row>26</xdr:row>
      <xdr:rowOff>114300</xdr:rowOff>
    </xdr:from>
    <xdr:to>
      <xdr:col>10</xdr:col>
      <xdr:colOff>352425</xdr:colOff>
      <xdr:row>31</xdr:row>
      <xdr:rowOff>66675</xdr:rowOff>
    </xdr:to>
    <xdr:pic macro="[2]!ElectionMyPrint">
      <xdr:nvPicPr>
        <xdr:cNvPr id="1" name="Picture 1" descr="MC900297697[1]"/>
        <xdr:cNvPicPr preferRelativeResize="1">
          <a:picLocks noChangeAspect="1"/>
        </xdr:cNvPicPr>
      </xdr:nvPicPr>
      <xdr:blipFill>
        <a:blip r:embed="rId1"/>
        <a:stretch>
          <a:fillRect/>
        </a:stretch>
      </xdr:blipFill>
      <xdr:spPr>
        <a:xfrm>
          <a:off x="8763000" y="6124575"/>
          <a:ext cx="1104900" cy="981075"/>
        </a:xfrm>
        <a:prstGeom prst="rect">
          <a:avLst/>
        </a:prstGeom>
        <a:noFill/>
        <a:ln w="9525" cmpd="sng">
          <a:noFill/>
        </a:ln>
      </xdr:spPr>
    </xdr:pic>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66675</xdr:colOff>
      <xdr:row>18</xdr:row>
      <xdr:rowOff>123825</xdr:rowOff>
    </xdr:from>
    <xdr:to>
      <xdr:col>8</xdr:col>
      <xdr:colOff>352425</xdr:colOff>
      <xdr:row>23</xdr:row>
      <xdr:rowOff>57150</xdr:rowOff>
    </xdr:to>
    <xdr:pic macro="[0]!FTPMyPrint">
      <xdr:nvPicPr>
        <xdr:cNvPr id="1" name="Picture 1" descr="MC900297697[1]"/>
        <xdr:cNvPicPr preferRelativeResize="1">
          <a:picLocks noChangeAspect="1"/>
        </xdr:cNvPicPr>
      </xdr:nvPicPr>
      <xdr:blipFill>
        <a:blip r:embed="rId1"/>
        <a:stretch>
          <a:fillRect/>
        </a:stretch>
      </xdr:blipFill>
      <xdr:spPr>
        <a:xfrm>
          <a:off x="7458075" y="4381500"/>
          <a:ext cx="1104900" cy="981075"/>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TCO%20Integration%20Election%20Form%20rang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ATCO%20Integration%20Election%20Form%20FSR-FT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dex of Worksheets"/>
      <sheetName val="Multi-Service Election Form"/>
      <sheetName val="New FT-P Request"/>
      <sheetName val="Receipt Locations - Heat Values"/>
    </sheetNames>
    <definedNames>
      <definedName name="ElectionMyPrint"/>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dex of Worksheets"/>
      <sheetName val="Multi-Service Election Form"/>
      <sheetName val="New FT-P Request"/>
      <sheetName val="Receipt Locations - Heat Values"/>
    </sheetNames>
    <definedNames>
      <definedName name="ElectionMyPrint"/>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ranscanada.com/customerexpress/docs/ab_regulatory_tariff/Attachment_1_-_Receipt_Point_Specific_Rates.pdf"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transcanada.com/customerexpress/docs/ftp_service_evaluation_tool/FT_P_Service_Evaluation_Tool.xls" TargetMode="External" /><Relationship Id="rId2" Type="http://schemas.openxmlformats.org/officeDocument/2006/relationships/drawing" Target="../drawings/drawing4.x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7"/>
  <dimension ref="B2:H16"/>
  <sheetViews>
    <sheetView tabSelected="1" zoomScalePageLayoutView="0" workbookViewId="0" topLeftCell="A1">
      <selection activeCell="C23" sqref="C23"/>
    </sheetView>
  </sheetViews>
  <sheetFormatPr defaultColWidth="9.140625" defaultRowHeight="12.75"/>
  <cols>
    <col min="1" max="1" width="9.140625" style="4" customWidth="1"/>
    <col min="2" max="2" width="33.7109375" style="4" customWidth="1"/>
    <col min="3" max="3" width="137.7109375" style="4" bestFit="1" customWidth="1"/>
    <col min="4" max="4" width="9.57421875" style="4" customWidth="1"/>
    <col min="5" max="16384" width="9.140625" style="4" customWidth="1"/>
  </cols>
  <sheetData>
    <row r="2" ht="18">
      <c r="B2" s="1" t="s">
        <v>2</v>
      </c>
    </row>
    <row r="4" ht="15.75">
      <c r="B4" s="67" t="s">
        <v>28</v>
      </c>
    </row>
    <row r="6" spans="2:8" ht="15">
      <c r="B6" s="11" t="s">
        <v>29</v>
      </c>
      <c r="C6" s="11"/>
      <c r="D6" s="11"/>
      <c r="E6" s="11"/>
      <c r="F6" s="11"/>
      <c r="G6" s="11"/>
      <c r="H6" s="11"/>
    </row>
    <row r="7" spans="2:8" ht="15.75">
      <c r="B7" s="68" t="s">
        <v>30</v>
      </c>
      <c r="C7" s="11" t="s">
        <v>53</v>
      </c>
      <c r="E7" s="11"/>
      <c r="F7" s="11"/>
      <c r="G7" s="11"/>
      <c r="H7" s="11"/>
    </row>
    <row r="8" spans="2:8" ht="15">
      <c r="B8" s="11"/>
      <c r="C8" s="11"/>
      <c r="E8" s="11"/>
      <c r="F8" s="11"/>
      <c r="G8" s="11"/>
      <c r="H8" s="11"/>
    </row>
    <row r="9" spans="2:8" ht="15">
      <c r="B9" s="68"/>
      <c r="C9" s="11"/>
      <c r="E9" s="11"/>
      <c r="F9" s="11"/>
      <c r="G9" s="11"/>
      <c r="H9" s="11"/>
    </row>
    <row r="10" spans="2:8" ht="15">
      <c r="B10" s="11" t="s">
        <v>27</v>
      </c>
      <c r="C10" s="11"/>
      <c r="E10" s="11"/>
      <c r="F10" s="11"/>
      <c r="G10" s="11"/>
      <c r="H10" s="11"/>
    </row>
    <row r="11" spans="2:8" ht="15">
      <c r="B11" s="68" t="s">
        <v>51</v>
      </c>
      <c r="C11" s="11" t="s">
        <v>52</v>
      </c>
      <c r="E11" s="11"/>
      <c r="F11" s="11"/>
      <c r="G11" s="11"/>
      <c r="H11" s="11"/>
    </row>
    <row r="12" spans="2:8" ht="15">
      <c r="B12" s="68"/>
      <c r="C12" s="11"/>
      <c r="E12" s="11"/>
      <c r="F12" s="11"/>
      <c r="G12" s="11"/>
      <c r="H12" s="11"/>
    </row>
    <row r="13" spans="2:8" ht="15">
      <c r="B13" s="68" t="s">
        <v>50</v>
      </c>
      <c r="C13" s="11" t="s">
        <v>54</v>
      </c>
      <c r="E13" s="11"/>
      <c r="F13" s="11"/>
      <c r="G13" s="11"/>
      <c r="H13" s="11"/>
    </row>
    <row r="14" spans="2:8" ht="15">
      <c r="B14" s="11"/>
      <c r="C14" s="11"/>
      <c r="E14" s="11"/>
      <c r="F14" s="11"/>
      <c r="G14" s="11"/>
      <c r="H14" s="11"/>
    </row>
    <row r="15" spans="2:8" ht="15">
      <c r="B15" s="68" t="s">
        <v>69</v>
      </c>
      <c r="C15" s="11" t="s">
        <v>70</v>
      </c>
      <c r="E15" s="11"/>
      <c r="F15" s="11"/>
      <c r="G15" s="11"/>
      <c r="H15" s="11"/>
    </row>
    <row r="16" spans="2:8" ht="15">
      <c r="B16" s="11"/>
      <c r="C16" s="11"/>
      <c r="E16" s="11"/>
      <c r="F16" s="11"/>
      <c r="G16" s="11"/>
      <c r="H16" s="11"/>
    </row>
  </sheetData>
  <sheetProtection/>
  <hyperlinks>
    <hyperlink ref="B7" location="'Multi-Service Election Form'!A1" display="'Multi-Service Election Form'!A1"/>
    <hyperlink ref="B13" location="'Receipt Locations - Heat Values'!A1" display="Receipt Locations - Heat Values"/>
    <hyperlink ref="B11" location="'New FT-P Request'!A1" display="New FT-P Request"/>
    <hyperlink ref="B15" r:id="rId1" display="Receipt Point Specific Rates"/>
  </hyperlinks>
  <printOptions/>
  <pageMargins left="0.75" right="0.75" top="1" bottom="1" header="0.5" footer="0.5"/>
  <pageSetup horizontalDpi="600" verticalDpi="600" orientation="portrait" r:id="rId2"/>
</worksheet>
</file>

<file path=xl/worksheets/sheet2.xml><?xml version="1.0" encoding="utf-8"?>
<worksheet xmlns="http://schemas.openxmlformats.org/spreadsheetml/2006/main" xmlns:r="http://schemas.openxmlformats.org/officeDocument/2006/relationships">
  <sheetPr codeName="Sheet2">
    <pageSetUpPr fitToPage="1"/>
  </sheetPr>
  <dimension ref="A1:Q29"/>
  <sheetViews>
    <sheetView zoomScalePageLayoutView="0" workbookViewId="0" topLeftCell="A1">
      <selection activeCell="A65536" sqref="A65536"/>
    </sheetView>
  </sheetViews>
  <sheetFormatPr defaultColWidth="9.140625" defaultRowHeight="12.75"/>
  <cols>
    <col min="1" max="1" width="9.8515625" style="4" customWidth="1"/>
    <col min="2" max="2" width="7.57421875" style="4" customWidth="1"/>
    <col min="3" max="3" width="22.28125" style="4" bestFit="1" customWidth="1"/>
    <col min="4" max="4" width="20.28125" style="4" customWidth="1"/>
    <col min="5" max="5" width="19.00390625" style="4" customWidth="1"/>
    <col min="6" max="6" width="11.8515625" style="4" customWidth="1"/>
    <col min="7" max="7" width="12.00390625" style="4" bestFit="1" customWidth="1"/>
    <col min="8" max="8" width="11.28125" style="4" bestFit="1" customWidth="1"/>
    <col min="9" max="9" width="12.7109375" style="4" bestFit="1" customWidth="1"/>
    <col min="10" max="10" width="15.8515625" style="4" bestFit="1" customWidth="1"/>
    <col min="11" max="11" width="11.00390625" style="4" bestFit="1" customWidth="1"/>
    <col min="12" max="12" width="11.28125" style="4" bestFit="1" customWidth="1"/>
    <col min="13" max="13" width="11.8515625" style="4" customWidth="1"/>
    <col min="14" max="14" width="12.28125" style="4" customWidth="1"/>
    <col min="15" max="15" width="8.8515625" style="4" customWidth="1"/>
    <col min="16" max="16384" width="9.140625" style="4" customWidth="1"/>
  </cols>
  <sheetData>
    <row r="1" spans="1:17" s="2" customFormat="1" ht="18">
      <c r="A1" s="1" t="s">
        <v>35</v>
      </c>
      <c r="B1" s="1"/>
      <c r="C1" s="1"/>
      <c r="D1" s="1"/>
      <c r="E1" s="1"/>
      <c r="F1" s="1"/>
      <c r="G1" s="1"/>
      <c r="H1" s="1"/>
      <c r="I1" s="99" t="s">
        <v>31</v>
      </c>
      <c r="J1" s="100"/>
      <c r="K1" s="101"/>
      <c r="Q1" s="3" t="s">
        <v>21</v>
      </c>
    </row>
    <row r="2" spans="1:17" ht="36" customHeight="1">
      <c r="A2" s="5" t="s">
        <v>9</v>
      </c>
      <c r="B2" s="104" t="s">
        <v>65</v>
      </c>
      <c r="C2" s="105"/>
      <c r="D2" s="105"/>
      <c r="E2" s="105"/>
      <c r="F2" s="105"/>
      <c r="G2" s="105"/>
      <c r="H2" s="105"/>
      <c r="I2" s="105"/>
      <c r="J2" s="105"/>
      <c r="K2" s="105"/>
      <c r="L2" s="11"/>
      <c r="M2" s="11"/>
      <c r="N2" s="11"/>
      <c r="O2" s="87"/>
      <c r="Q2" s="3" t="s">
        <v>20</v>
      </c>
    </row>
    <row r="3" spans="1:2" ht="31.5">
      <c r="A3" s="5" t="s">
        <v>10</v>
      </c>
      <c r="B3" s="6" t="s">
        <v>34</v>
      </c>
    </row>
    <row r="4" spans="1:13" ht="18">
      <c r="A4" s="10" t="s">
        <v>3</v>
      </c>
      <c r="B4" s="6"/>
      <c r="D4" s="7" t="s">
        <v>55</v>
      </c>
      <c r="E4" s="7"/>
      <c r="F4" s="7"/>
      <c r="G4" s="7"/>
      <c r="H4" s="7" t="s">
        <v>26</v>
      </c>
      <c r="I4" s="7"/>
      <c r="J4" s="8"/>
      <c r="K4" s="9"/>
      <c r="L4" s="9"/>
      <c r="M4" s="9"/>
    </row>
    <row r="5" spans="1:6" s="11" customFormat="1" ht="18">
      <c r="A5" s="10" t="s">
        <v>17</v>
      </c>
      <c r="C5" s="7" t="s">
        <v>56</v>
      </c>
      <c r="D5" s="7"/>
      <c r="E5" s="7"/>
      <c r="F5" s="7"/>
    </row>
    <row r="6" ht="12.75">
      <c r="A6" s="12"/>
    </row>
    <row r="7" spans="1:6" ht="13.5" thickBot="1">
      <c r="A7" s="23" t="s">
        <v>67</v>
      </c>
      <c r="B7" s="24"/>
      <c r="C7" s="24"/>
      <c r="D7" s="24"/>
      <c r="E7" s="24"/>
      <c r="F7" s="24"/>
    </row>
    <row r="8" spans="1:16" s="14" customFormat="1" ht="39" thickTop="1">
      <c r="A8" s="33" t="s">
        <v>1</v>
      </c>
      <c r="B8" s="34" t="s">
        <v>4</v>
      </c>
      <c r="C8" s="34" t="s">
        <v>40</v>
      </c>
      <c r="D8" s="34" t="s">
        <v>15</v>
      </c>
      <c r="E8" s="34" t="s">
        <v>14</v>
      </c>
      <c r="F8" s="35" t="s">
        <v>5</v>
      </c>
      <c r="G8" s="20"/>
      <c r="P8" s="20"/>
    </row>
    <row r="9" spans="1:16" s="14" customFormat="1" ht="12.75">
      <c r="A9" s="36">
        <v>111111</v>
      </c>
      <c r="B9" s="37" t="s">
        <v>36</v>
      </c>
      <c r="C9" s="85" t="s">
        <v>44</v>
      </c>
      <c r="D9" s="94">
        <v>500</v>
      </c>
      <c r="E9" s="39">
        <v>40118</v>
      </c>
      <c r="F9" s="78" t="s">
        <v>66</v>
      </c>
      <c r="G9" s="20"/>
      <c r="P9" s="20"/>
    </row>
    <row r="10" spans="1:16" s="13" customFormat="1" ht="13.5" customHeight="1">
      <c r="A10" s="36">
        <v>222222</v>
      </c>
      <c r="B10" s="37" t="s">
        <v>36</v>
      </c>
      <c r="C10" s="85" t="s">
        <v>44</v>
      </c>
      <c r="D10" s="94">
        <v>300</v>
      </c>
      <c r="E10" s="39">
        <v>40118</v>
      </c>
      <c r="F10" s="78">
        <v>41578</v>
      </c>
      <c r="G10" s="21"/>
      <c r="P10" s="21"/>
    </row>
    <row r="11" spans="1:16" ht="12.75">
      <c r="A11" s="36">
        <v>333333</v>
      </c>
      <c r="B11" s="37" t="s">
        <v>37</v>
      </c>
      <c r="C11" s="38" t="s">
        <v>46</v>
      </c>
      <c r="D11" s="94">
        <v>1000</v>
      </c>
      <c r="E11" s="39">
        <v>40118</v>
      </c>
      <c r="F11" s="78">
        <v>44135</v>
      </c>
      <c r="G11" s="22"/>
      <c r="P11" s="22"/>
    </row>
    <row r="12" spans="1:16" ht="13.5" thickBot="1">
      <c r="A12" s="41"/>
      <c r="B12" s="42"/>
      <c r="C12" s="43"/>
      <c r="D12" s="44"/>
      <c r="E12" s="45"/>
      <c r="F12" s="79"/>
      <c r="G12" s="22"/>
      <c r="P12" s="22"/>
    </row>
    <row r="13" spans="1:15" ht="11.25" customHeight="1" thickTop="1">
      <c r="A13" s="30"/>
      <c r="B13" s="30"/>
      <c r="C13" s="30"/>
      <c r="D13" s="30"/>
      <c r="E13" s="31"/>
      <c r="F13" s="32"/>
      <c r="G13" s="32"/>
      <c r="H13" s="29"/>
      <c r="I13" s="30"/>
      <c r="J13" s="30"/>
      <c r="K13" s="30"/>
      <c r="L13" s="31"/>
      <c r="M13" s="32"/>
      <c r="N13" s="32"/>
      <c r="O13" s="32"/>
    </row>
    <row r="14" spans="1:15" ht="13.5" thickBot="1">
      <c r="A14" s="23" t="s">
        <v>68</v>
      </c>
      <c r="B14" s="24"/>
      <c r="C14" s="24"/>
      <c r="D14" s="25">
        <v>40756</v>
      </c>
      <c r="E14" s="24"/>
      <c r="F14" s="24"/>
      <c r="G14" s="24"/>
      <c r="H14" s="24"/>
      <c r="I14" s="24"/>
      <c r="J14" s="30"/>
      <c r="K14" s="30"/>
      <c r="L14" s="31"/>
      <c r="M14" s="32"/>
      <c r="N14" s="32"/>
      <c r="O14" s="32"/>
    </row>
    <row r="15" spans="1:17" ht="53.25" thickTop="1">
      <c r="A15" s="33" t="s">
        <v>1</v>
      </c>
      <c r="B15" s="80" t="s">
        <v>4</v>
      </c>
      <c r="C15" s="80" t="s">
        <v>40</v>
      </c>
      <c r="D15" s="34" t="s">
        <v>64</v>
      </c>
      <c r="E15" s="52" t="s">
        <v>42</v>
      </c>
      <c r="F15" s="34" t="s">
        <v>18</v>
      </c>
      <c r="G15" s="34" t="s">
        <v>19</v>
      </c>
      <c r="H15" s="34" t="s">
        <v>7</v>
      </c>
      <c r="I15" s="34" t="s">
        <v>11</v>
      </c>
      <c r="J15" s="52" t="s">
        <v>13</v>
      </c>
      <c r="K15" s="35" t="s">
        <v>12</v>
      </c>
      <c r="L15" s="30"/>
      <c r="M15" s="30"/>
      <c r="N15" s="31"/>
      <c r="O15" s="32"/>
      <c r="P15" s="32"/>
      <c r="Q15" s="32"/>
    </row>
    <row r="16" spans="1:17" ht="12.75">
      <c r="A16" s="83" t="s">
        <v>41</v>
      </c>
      <c r="B16" s="81" t="s">
        <v>6</v>
      </c>
      <c r="C16" s="86" t="s">
        <v>45</v>
      </c>
      <c r="D16" s="94">
        <v>500</v>
      </c>
      <c r="E16" s="95">
        <f>D16</f>
        <v>500</v>
      </c>
      <c r="G16" s="97"/>
      <c r="H16" s="39">
        <v>40756</v>
      </c>
      <c r="I16" s="39">
        <v>40847</v>
      </c>
      <c r="J16" s="98">
        <v>42674</v>
      </c>
      <c r="K16" s="40" t="str">
        <f>IF($B16="FT-R",IF(ISERROR(IF(DATEDIF($D$14,J16,"d")&lt;1095,"C - 105%",IF(DATEDIF($D$14,J16,"d")&gt;=1825,"A - 95%","B - 100%"))),"",IF(DATEDIF($D$14,J16,"d")&lt;1095,"C - 105%",IF(DATEDIF($D$14,J16,"d")&gt;=1825,"A - 95%","B - 100%"))),IF(ISERROR(IF(DATEDIF($D$14,J16,"d")&lt;1095,"Z - 100%",IF(DATEDIF($D$14,J16,"d")&gt;=1825,"X - 90%","Y - 95%"))),"",IF(DATEDIF($D$14,J16,"d")&lt;1095,"Z - 100%",IF(DATEDIF($D$14,J16,"d")&gt;=1825,"X - 90%","Y - 95%"))))</f>
        <v>X - 90%</v>
      </c>
      <c r="L16" s="30"/>
      <c r="M16" s="30"/>
      <c r="N16" s="31"/>
      <c r="O16" s="32"/>
      <c r="P16" s="32"/>
      <c r="Q16" s="32"/>
    </row>
    <row r="17" spans="1:17" ht="12.75">
      <c r="A17" s="83" t="s">
        <v>41</v>
      </c>
      <c r="B17" s="81" t="s">
        <v>6</v>
      </c>
      <c r="C17" s="86" t="s">
        <v>45</v>
      </c>
      <c r="D17" s="94">
        <v>300</v>
      </c>
      <c r="E17" s="95">
        <f>D17</f>
        <v>300</v>
      </c>
      <c r="F17" s="39">
        <v>40756</v>
      </c>
      <c r="G17" s="39">
        <v>41578</v>
      </c>
      <c r="H17" s="39"/>
      <c r="I17" s="39">
        <v>41578</v>
      </c>
      <c r="J17" s="72">
        <v>41578</v>
      </c>
      <c r="K17" s="40" t="str">
        <f>IF($B17="FT-R",IF(ISERROR(IF(DATEDIF($D$14,J17,"d")&lt;1095,"C - 105%",IF(DATEDIF($D$14,J17,"d")&gt;=1825,"A - 95%","B - 100%"))),"",IF(DATEDIF($D$14,J17,"d")&lt;1095,"C - 105%",IF(DATEDIF($D$14,J17,"d")&gt;=1825,"A - 95%","B - 100%"))),IF(ISERROR(IF(DATEDIF($D$14,J17,"d")&lt;1095,"Z - 100%",IF(DATEDIF($D$14,J17,"d")&gt;=1825,"X - 90%","Y - 95%"))),"",IF(DATEDIF($D$14,J17,"d")&lt;1095,"Z - 100%",IF(DATEDIF($D$14,J17,"d")&gt;=1825,"X - 90%","Y - 95%"))))</f>
        <v>Z - 100%</v>
      </c>
      <c r="L17" s="30"/>
      <c r="M17" s="30"/>
      <c r="N17" s="31"/>
      <c r="O17" s="32"/>
      <c r="P17" s="32"/>
      <c r="Q17" s="32"/>
    </row>
    <row r="18" spans="1:17" ht="12.75">
      <c r="A18" s="83" t="s">
        <v>41</v>
      </c>
      <c r="B18" s="81" t="s">
        <v>39</v>
      </c>
      <c r="C18" s="86" t="s">
        <v>47</v>
      </c>
      <c r="D18" s="94">
        <v>1000</v>
      </c>
      <c r="E18" s="95">
        <f>D18</f>
        <v>1000</v>
      </c>
      <c r="F18" s="39">
        <v>40756</v>
      </c>
      <c r="G18" s="39">
        <v>42582</v>
      </c>
      <c r="H18" s="39">
        <v>42583</v>
      </c>
      <c r="I18" s="39">
        <v>43708</v>
      </c>
      <c r="J18" s="72">
        <v>43708</v>
      </c>
      <c r="K18" s="40" t="str">
        <f>IF($B18="FT-R",IF(ISERROR(IF(DATEDIF($D$14,J18,"d")&lt;1095,"C - 105%",IF(DATEDIF($D$14,J18,"d")&gt;=1825,"A - 95%","B - 100%"))),"",IF(DATEDIF($D$14,J18,"d")&lt;1095,"C - 105%",IF(DATEDIF($D$14,J18,"d")&gt;=1825,"A - 95%","B - 100%"))),IF(ISERROR(IF(DATEDIF($D$14,J18,"d")&lt;1095,"Z - 100%",IF(DATEDIF($D$14,J18,"d")&gt;=1825,"X - 90%","Y - 95%"))),"",IF(DATEDIF($D$14,J18,"d")&lt;1095,"Z - 100%",IF(DATEDIF($D$14,J18,"d")&gt;=1825,"X - 90%","Y - 95%"))))</f>
        <v>X - 90%</v>
      </c>
      <c r="L18" s="30"/>
      <c r="M18" s="30"/>
      <c r="N18" s="31"/>
      <c r="O18" s="32"/>
      <c r="P18" s="32"/>
      <c r="Q18" s="32"/>
    </row>
    <row r="19" spans="1:17" ht="13.5" thickBot="1">
      <c r="A19" s="84" t="s">
        <v>41</v>
      </c>
      <c r="B19" s="82" t="s">
        <v>16</v>
      </c>
      <c r="C19" s="82"/>
      <c r="D19" s="70"/>
      <c r="E19" s="71"/>
      <c r="F19" s="71"/>
      <c r="G19" s="71"/>
      <c r="H19" s="45"/>
      <c r="I19" s="45"/>
      <c r="J19" s="46"/>
      <c r="K19" s="47"/>
      <c r="L19" s="30"/>
      <c r="M19" s="30"/>
      <c r="N19" s="31"/>
      <c r="O19" s="32"/>
      <c r="P19" s="32"/>
      <c r="Q19" s="32"/>
    </row>
    <row r="20" spans="1:15" ht="11.25" customHeight="1" thickTop="1">
      <c r="A20" s="30"/>
      <c r="B20" s="30"/>
      <c r="C20" s="30"/>
      <c r="D20" s="30"/>
      <c r="E20" s="31"/>
      <c r="F20" s="32"/>
      <c r="G20" s="32"/>
      <c r="H20" s="29"/>
      <c r="I20" s="30"/>
      <c r="J20" s="30"/>
      <c r="K20" s="30"/>
      <c r="L20" s="31"/>
      <c r="M20" s="32"/>
      <c r="N20" s="32"/>
      <c r="O20" s="32"/>
    </row>
    <row r="21" spans="11:15" ht="12.75">
      <c r="K21" s="48"/>
      <c r="L21" s="48"/>
      <c r="M21" s="48"/>
      <c r="N21" s="28"/>
      <c r="O21" s="28"/>
    </row>
    <row r="22" spans="1:15" ht="29.25" customHeight="1">
      <c r="A22" s="102" t="s">
        <v>38</v>
      </c>
      <c r="B22" s="103"/>
      <c r="C22" s="103"/>
      <c r="D22" s="103"/>
      <c r="E22" s="103"/>
      <c r="F22" s="103"/>
      <c r="G22" s="103"/>
      <c r="H22" s="103"/>
      <c r="I22" s="103"/>
      <c r="J22" s="103"/>
      <c r="K22" s="103"/>
      <c r="L22" s="31"/>
      <c r="M22" s="31"/>
      <c r="N22" s="31"/>
      <c r="O22" s="69"/>
    </row>
    <row r="23" spans="1:13" ht="12.75">
      <c r="A23" s="18"/>
      <c r="B23" s="18"/>
      <c r="C23" s="18"/>
      <c r="D23" s="18"/>
      <c r="E23" s="9"/>
      <c r="F23" s="18"/>
      <c r="G23" s="9"/>
      <c r="H23" s="9"/>
      <c r="I23" s="9"/>
      <c r="J23" s="9"/>
      <c r="K23" s="9"/>
      <c r="L23" s="18"/>
      <c r="M23" s="18"/>
    </row>
    <row r="24" spans="1:13" ht="18" customHeight="1">
      <c r="A24" s="7" t="s">
        <v>55</v>
      </c>
      <c r="B24" s="7"/>
      <c r="D24" s="7"/>
      <c r="E24" s="7"/>
      <c r="F24" s="7"/>
      <c r="G24" s="9"/>
      <c r="H24" s="9"/>
      <c r="I24" s="9"/>
      <c r="J24" s="9"/>
      <c r="K24" s="9"/>
      <c r="L24" s="18"/>
      <c r="M24" s="18"/>
    </row>
    <row r="25" spans="1:13" ht="12.75">
      <c r="A25" s="18"/>
      <c r="B25" s="18"/>
      <c r="C25" s="18"/>
      <c r="D25" s="18"/>
      <c r="E25" s="9"/>
      <c r="F25" s="18"/>
      <c r="G25" s="9"/>
      <c r="H25" s="9"/>
      <c r="I25" s="9"/>
      <c r="J25" s="9"/>
      <c r="K25" s="9"/>
      <c r="L25" s="18"/>
      <c r="M25" s="18"/>
    </row>
    <row r="26" spans="1:13" ht="18.75" customHeight="1" thickBot="1">
      <c r="A26" s="19" t="s">
        <v>0</v>
      </c>
      <c r="B26" s="49"/>
      <c r="C26" s="49"/>
      <c r="D26" s="49"/>
      <c r="E26" s="9"/>
      <c r="F26" s="18"/>
      <c r="G26" s="9"/>
      <c r="H26" s="9"/>
      <c r="I26" s="9"/>
      <c r="J26" s="9"/>
      <c r="K26" s="9"/>
      <c r="L26" s="18"/>
      <c r="M26" s="18"/>
    </row>
    <row r="27" spans="1:13" ht="12.75">
      <c r="A27" s="19"/>
      <c r="B27" s="48"/>
      <c r="C27" s="48"/>
      <c r="D27" s="48"/>
      <c r="E27" s="9"/>
      <c r="F27" s="18"/>
      <c r="G27" s="9"/>
      <c r="H27" s="9"/>
      <c r="I27" s="9"/>
      <c r="J27" s="9"/>
      <c r="K27" s="9"/>
      <c r="L27" s="18"/>
      <c r="M27" s="18"/>
    </row>
    <row r="28" spans="1:13" ht="18.75" customHeight="1" thickBot="1">
      <c r="A28" s="19" t="s">
        <v>0</v>
      </c>
      <c r="B28" s="49"/>
      <c r="C28" s="49"/>
      <c r="D28" s="49"/>
      <c r="E28" s="9"/>
      <c r="F28" s="18"/>
      <c r="G28" s="9"/>
      <c r="H28" s="9"/>
      <c r="I28" s="9"/>
      <c r="J28" s="9"/>
      <c r="K28" s="9"/>
      <c r="L28" s="18"/>
      <c r="M28" s="18"/>
    </row>
    <row r="29" spans="1:13" ht="12.75">
      <c r="A29" s="18"/>
      <c r="B29" s="50"/>
      <c r="C29" s="48"/>
      <c r="D29" s="48"/>
      <c r="E29" s="18"/>
      <c r="F29" s="18"/>
      <c r="G29" s="9"/>
      <c r="H29" s="18"/>
      <c r="I29" s="9"/>
      <c r="J29" s="9"/>
      <c r="K29" s="9"/>
      <c r="L29" s="9"/>
      <c r="M29" s="18"/>
    </row>
  </sheetData>
  <sheetProtection/>
  <mergeCells count="3">
    <mergeCell ref="I1:K1"/>
    <mergeCell ref="A22:K22"/>
    <mergeCell ref="B2:K2"/>
  </mergeCells>
  <dataValidations count="4">
    <dataValidation type="decimal" operator="equal" showInputMessage="1" showErrorMessage="1" errorTitle="Erro" error="Elected Contract Demand is less than Minimum Contract Demand" sqref="E16:E18">
      <formula1>D16</formula1>
    </dataValidation>
    <dataValidation type="date" operator="greaterThanOrEqual" allowBlank="1" showInputMessage="1" showErrorMessage="1" errorTitle="Error" error="1- Date format: mm/dd/yyyy&#10;2 -Elected Service Termination Date is less than Minimum Service Termination Date" sqref="J16:J18">
      <formula1>I16</formula1>
    </dataValidation>
    <dataValidation type="whole" operator="greaterThanOrEqual" allowBlank="1" showInputMessage="1" showErrorMessage="1" errorTitle="Erro" error="Elected Contract Demand is less than Minimum Contract Demand" sqref="F17:G18">
      <formula1>E17</formula1>
    </dataValidation>
    <dataValidation type="whole" operator="greaterThanOrEqual" allowBlank="1" showInputMessage="1" showErrorMessage="1" errorTitle="Erro" error="Elected Contract Demand is less than Minimum Contract Demand" sqref="H16">
      <formula1>E16</formula1>
    </dataValidation>
  </dataValidations>
  <hyperlinks>
    <hyperlink ref="I1" location="'Index of Worksheets'!A1" display="Click here to go back to the Index"/>
  </hyperlinks>
  <printOptions/>
  <pageMargins left="0.25" right="0.25" top="0.5" bottom="0.5" header="0.5" footer="0.5"/>
  <pageSetup fitToHeight="1" fitToWidth="1" horizontalDpi="600" verticalDpi="600" orientation="landscape" scale="86" r:id="rId2"/>
  <headerFooter alignWithMargins="0">
    <oddFooter>&amp;C&amp;A, Page &amp;P of &amp;N</oddFooter>
  </headerFooter>
  <ignoredErrors>
    <ignoredError sqref="E16:E18" unlockedFormula="1"/>
  </ignoredErrors>
  <drawing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Q206"/>
  <sheetViews>
    <sheetView workbookViewId="0" topLeftCell="A1">
      <selection activeCell="D26" sqref="D26"/>
    </sheetView>
  </sheetViews>
  <sheetFormatPr defaultColWidth="9.140625" defaultRowHeight="12.75"/>
  <cols>
    <col min="1" max="1" width="9.8515625" style="4" customWidth="1"/>
    <col min="2" max="2" width="7.57421875" style="4" customWidth="1"/>
    <col min="3" max="3" width="22.28125" style="4" bestFit="1" customWidth="1"/>
    <col min="4" max="4" width="20.28125" style="4" customWidth="1"/>
    <col min="5" max="5" width="19.00390625" style="4" customWidth="1"/>
    <col min="6" max="6" width="11.8515625" style="4" customWidth="1"/>
    <col min="7" max="7" width="12.00390625" style="4" bestFit="1" customWidth="1"/>
    <col min="8" max="8" width="11.28125" style="4" bestFit="1" customWidth="1"/>
    <col min="9" max="9" width="12.7109375" style="4" bestFit="1" customWidth="1"/>
    <col min="10" max="10" width="15.8515625" style="4" bestFit="1" customWidth="1"/>
    <col min="11" max="11" width="11.00390625" style="4" bestFit="1" customWidth="1"/>
    <col min="12" max="12" width="11.28125" style="4" bestFit="1" customWidth="1"/>
    <col min="13" max="13" width="11.8515625" style="4" customWidth="1"/>
    <col min="14" max="14" width="12.28125" style="4" customWidth="1"/>
    <col min="15" max="15" width="8.8515625" style="4" customWidth="1"/>
    <col min="16" max="16384" width="9.140625" style="4" customWidth="1"/>
  </cols>
  <sheetData>
    <row r="1" spans="1:17" s="2" customFormat="1" ht="18">
      <c r="A1" s="1" t="s">
        <v>35</v>
      </c>
      <c r="B1" s="1"/>
      <c r="C1" s="1"/>
      <c r="D1" s="1"/>
      <c r="E1" s="1"/>
      <c r="F1" s="1"/>
      <c r="G1" s="1"/>
      <c r="H1" s="1"/>
      <c r="I1" s="112" t="s">
        <v>31</v>
      </c>
      <c r="J1" s="113"/>
      <c r="K1" s="114"/>
      <c r="Q1" s="3" t="s">
        <v>21</v>
      </c>
    </row>
    <row r="2" spans="1:17" ht="36" customHeight="1">
      <c r="A2" s="5" t="s">
        <v>9</v>
      </c>
      <c r="B2" s="104" t="s">
        <v>79</v>
      </c>
      <c r="C2" s="105"/>
      <c r="D2" s="105"/>
      <c r="E2" s="105"/>
      <c r="F2" s="105"/>
      <c r="G2" s="105"/>
      <c r="H2" s="105"/>
      <c r="I2" s="105"/>
      <c r="J2" s="105"/>
      <c r="K2" s="105"/>
      <c r="L2" s="115"/>
      <c r="M2" s="115"/>
      <c r="N2" s="115"/>
      <c r="O2" s="87"/>
      <c r="Q2" s="3" t="s">
        <v>20</v>
      </c>
    </row>
    <row r="3" spans="1:2" ht="31.5">
      <c r="A3" s="5" t="s">
        <v>10</v>
      </c>
      <c r="B3" s="6" t="s">
        <v>34</v>
      </c>
    </row>
    <row r="4" spans="1:13" ht="18">
      <c r="A4" s="10" t="s">
        <v>3</v>
      </c>
      <c r="B4" s="6"/>
      <c r="D4" s="7" t="s">
        <v>55</v>
      </c>
      <c r="E4" s="7"/>
      <c r="F4" s="7"/>
      <c r="G4" s="7"/>
      <c r="H4" s="7" t="s">
        <v>26</v>
      </c>
      <c r="I4" s="7"/>
      <c r="J4" s="116"/>
      <c r="K4" s="9"/>
      <c r="L4" s="9"/>
      <c r="M4" s="9"/>
    </row>
    <row r="5" spans="1:6" s="115" customFormat="1" ht="18">
      <c r="A5" s="10" t="s">
        <v>17</v>
      </c>
      <c r="C5" s="7" t="s">
        <v>56</v>
      </c>
      <c r="D5" s="7"/>
      <c r="E5" s="7"/>
      <c r="F5" s="7"/>
    </row>
    <row r="6" ht="12.75">
      <c r="A6" s="12"/>
    </row>
    <row r="7" spans="1:6" ht="13.5" thickBot="1">
      <c r="A7" s="23" t="s">
        <v>67</v>
      </c>
      <c r="B7" s="24"/>
      <c r="C7" s="24"/>
      <c r="D7" s="24"/>
      <c r="E7" s="24"/>
      <c r="F7" s="24"/>
    </row>
    <row r="8" spans="1:16" s="14" customFormat="1" ht="39" thickTop="1">
      <c r="A8" s="33" t="s">
        <v>1</v>
      </c>
      <c r="B8" s="34" t="s">
        <v>4</v>
      </c>
      <c r="C8" s="34" t="s">
        <v>40</v>
      </c>
      <c r="D8" s="34" t="s">
        <v>15</v>
      </c>
      <c r="E8" s="34" t="s">
        <v>14</v>
      </c>
      <c r="F8" s="35" t="s">
        <v>5</v>
      </c>
      <c r="G8" s="20"/>
      <c r="P8" s="20"/>
    </row>
    <row r="9" spans="1:16" s="13" customFormat="1" ht="12.75">
      <c r="A9" s="36">
        <v>111111</v>
      </c>
      <c r="B9" s="37" t="s">
        <v>71</v>
      </c>
      <c r="C9" s="117" t="s">
        <v>43</v>
      </c>
      <c r="D9" s="94">
        <v>10000</v>
      </c>
      <c r="E9" s="39">
        <v>40118</v>
      </c>
      <c r="F9" s="78" t="s">
        <v>66</v>
      </c>
      <c r="G9" s="21"/>
      <c r="P9" s="21"/>
    </row>
    <row r="10" spans="1:16" s="13" customFormat="1" ht="13.5" customHeight="1">
      <c r="A10" s="36">
        <v>222222</v>
      </c>
      <c r="B10" s="37" t="s">
        <v>36</v>
      </c>
      <c r="C10" s="118" t="s">
        <v>44</v>
      </c>
      <c r="D10" s="94">
        <v>300</v>
      </c>
      <c r="E10" s="39">
        <v>40118</v>
      </c>
      <c r="F10" s="78">
        <v>41578</v>
      </c>
      <c r="G10" s="21"/>
      <c r="P10" s="21"/>
    </row>
    <row r="11" spans="1:16" ht="12.75">
      <c r="A11" s="36">
        <v>333333</v>
      </c>
      <c r="B11" s="37" t="s">
        <v>37</v>
      </c>
      <c r="C11" s="117" t="s">
        <v>46</v>
      </c>
      <c r="D11" s="94">
        <v>1000</v>
      </c>
      <c r="E11" s="39">
        <v>40118</v>
      </c>
      <c r="F11" s="78">
        <v>44135</v>
      </c>
      <c r="G11" s="22"/>
      <c r="P11" s="22"/>
    </row>
    <row r="12" spans="1:16" ht="13.5" thickBot="1">
      <c r="A12" s="41"/>
      <c r="B12" s="42"/>
      <c r="C12" s="119"/>
      <c r="D12" s="44"/>
      <c r="E12" s="45"/>
      <c r="F12" s="79"/>
      <c r="G12" s="22"/>
      <c r="P12" s="22"/>
    </row>
    <row r="13" spans="1:15" ht="11.25" customHeight="1" thickTop="1">
      <c r="A13" s="30"/>
      <c r="B13" s="30"/>
      <c r="C13" s="30"/>
      <c r="D13" s="30"/>
      <c r="E13" s="31"/>
      <c r="F13" s="32"/>
      <c r="G13" s="32"/>
      <c r="H13" s="29"/>
      <c r="I13" s="30"/>
      <c r="J13" s="30"/>
      <c r="K13" s="30"/>
      <c r="L13" s="31"/>
      <c r="M13" s="32"/>
      <c r="N13" s="32"/>
      <c r="O13" s="32"/>
    </row>
    <row r="14" spans="1:15" ht="13.5" thickBot="1">
      <c r="A14" s="23" t="s">
        <v>68</v>
      </c>
      <c r="B14" s="24"/>
      <c r="C14" s="24"/>
      <c r="D14" s="25">
        <v>40756</v>
      </c>
      <c r="E14" s="24"/>
      <c r="F14" s="24"/>
      <c r="G14" s="24"/>
      <c r="H14" s="24"/>
      <c r="I14" s="24"/>
      <c r="J14" s="30"/>
      <c r="K14" s="30"/>
      <c r="L14" s="31"/>
      <c r="M14" s="32"/>
      <c r="N14" s="32"/>
      <c r="O14" s="32"/>
    </row>
    <row r="15" spans="1:17" ht="53.25" thickTop="1">
      <c r="A15" s="33" t="s">
        <v>1</v>
      </c>
      <c r="B15" s="80" t="s">
        <v>4</v>
      </c>
      <c r="C15" s="80" t="s">
        <v>40</v>
      </c>
      <c r="D15" s="34" t="s">
        <v>64</v>
      </c>
      <c r="E15" s="52" t="s">
        <v>42</v>
      </c>
      <c r="F15" s="34" t="s">
        <v>18</v>
      </c>
      <c r="G15" s="34" t="s">
        <v>19</v>
      </c>
      <c r="H15" s="34" t="s">
        <v>7</v>
      </c>
      <c r="I15" s="34" t="s">
        <v>11</v>
      </c>
      <c r="J15" s="52" t="s">
        <v>13</v>
      </c>
      <c r="K15" s="35" t="s">
        <v>12</v>
      </c>
      <c r="L15" s="30"/>
      <c r="M15" s="30"/>
      <c r="N15" s="31"/>
      <c r="O15" s="32"/>
      <c r="P15" s="32"/>
      <c r="Q15" s="32"/>
    </row>
    <row r="16" spans="1:17" ht="12.75">
      <c r="A16" s="83" t="s">
        <v>41</v>
      </c>
      <c r="B16" s="81" t="s">
        <v>72</v>
      </c>
      <c r="C16" s="86" t="s">
        <v>73</v>
      </c>
      <c r="D16" s="120" t="s">
        <v>74</v>
      </c>
      <c r="E16" s="121">
        <v>265.8</v>
      </c>
      <c r="F16" s="39"/>
      <c r="G16" s="39"/>
      <c r="H16" s="39">
        <v>40756</v>
      </c>
      <c r="I16" s="39">
        <v>40847</v>
      </c>
      <c r="J16" s="72">
        <v>40847</v>
      </c>
      <c r="K16" s="40" t="str">
        <f>IF($B16="FT-R",IF(ISERROR(IF(DATEDIF($D$14,J16,"d")&lt;1095,"C - 105%",IF(DATEDIF($D$14,J16,"d")&gt;=1825,"A - 95%","B - 100%"))),"",IF(DATEDIF($D$14,J16,"d")&lt;1095,"C - 105%",IF(DATEDIF($D$14,J16,"d")&gt;=1825,"A - 95%","B - 100%"))),IF(ISERROR(IF(DATEDIF($D$14,J16,"d")&lt;1095,"Z - 100%",IF(DATEDIF($D$14,J16,"d")&gt;=1825,"X - 90%","Y - 95%"))),"",IF(DATEDIF($D$14,J16,"d")&lt;1095,"Z - 100%",IF(DATEDIF($D$14,J16,"d")&gt;=1825,"X - 90%","Y - 95%"))))</f>
        <v>C - 105%</v>
      </c>
      <c r="L16" s="30"/>
      <c r="M16" s="30"/>
      <c r="N16" s="31"/>
      <c r="O16" s="32"/>
      <c r="P16" s="32"/>
      <c r="Q16" s="32"/>
    </row>
    <row r="17" spans="1:17" ht="12.75">
      <c r="A17" s="83" t="s">
        <v>75</v>
      </c>
      <c r="B17" s="81" t="s">
        <v>72</v>
      </c>
      <c r="C17" s="86" t="s">
        <v>73</v>
      </c>
      <c r="D17" s="120"/>
      <c r="E17" s="121">
        <v>125.8</v>
      </c>
      <c r="F17" s="39"/>
      <c r="G17" s="39"/>
      <c r="H17" s="39">
        <v>40848</v>
      </c>
      <c r="I17" s="39"/>
      <c r="J17" s="72">
        <v>41213</v>
      </c>
      <c r="K17" s="40" t="str">
        <f>IF($B17="FT-R",IF(ISERROR(IF(DATEDIF($D$14,J17,"d")&lt;1095,"C - 105%",IF(DATEDIF($D$14,J17,"d")&gt;=1825,"A - 95%","B - 100%"))),"",IF(DATEDIF($D$14,J17,"d")&lt;1095,"C - 105%",IF(DATEDIF($D$14,J17,"d")&gt;=1825,"A - 95%","B - 100%"))),IF(ISERROR(IF(DATEDIF($D$14,J17,"d")&lt;1095,"Z - 100%",IF(DATEDIF($D$14,J17,"d")&gt;=1825,"X - 90%","Y - 95%"))),"",IF(DATEDIF($D$14,J17,"d")&lt;1095,"Z - 100%",IF(DATEDIF($D$14,J17,"d")&gt;=1825,"X - 90%","Y - 95%"))))</f>
        <v>C - 105%</v>
      </c>
      <c r="L17" s="30"/>
      <c r="M17" s="30"/>
      <c r="N17" s="31"/>
      <c r="O17" s="32"/>
      <c r="P17" s="32"/>
      <c r="Q17" s="32"/>
    </row>
    <row r="18" spans="1:17" ht="12.75">
      <c r="A18" s="83"/>
      <c r="B18" s="81" t="s">
        <v>23</v>
      </c>
      <c r="C18" s="122" t="s">
        <v>76</v>
      </c>
      <c r="D18"/>
      <c r="E18" s="123">
        <v>140</v>
      </c>
      <c r="F18"/>
      <c r="G18"/>
      <c r="H18"/>
      <c r="I18"/>
      <c r="J18"/>
      <c r="K18"/>
      <c r="L18" s="30"/>
      <c r="M18" s="30"/>
      <c r="N18" s="31"/>
      <c r="O18" s="32"/>
      <c r="P18" s="32"/>
      <c r="Q18" s="32"/>
    </row>
    <row r="19" spans="1:17" ht="12.75">
      <c r="A19" s="83" t="s">
        <v>41</v>
      </c>
      <c r="B19" s="81" t="s">
        <v>6</v>
      </c>
      <c r="C19" s="86" t="s">
        <v>45</v>
      </c>
      <c r="D19" s="94">
        <v>300</v>
      </c>
      <c r="E19" s="95">
        <f>D19</f>
        <v>300</v>
      </c>
      <c r="F19" s="39">
        <v>40756</v>
      </c>
      <c r="G19" s="39">
        <v>41578</v>
      </c>
      <c r="H19" s="39"/>
      <c r="I19" s="39">
        <v>41578</v>
      </c>
      <c r="J19" s="72">
        <v>41578</v>
      </c>
      <c r="K19" s="40" t="str">
        <f>IF($B19="FT-R",IF(ISERROR(IF(DATEDIF($D$14,J19,"d")&lt;1095,"C - 105%",IF(DATEDIF($D$14,J19,"d")&gt;=1825,"A - 95%","B - 100%"))),"",IF(DATEDIF($D$14,J19,"d")&lt;1095,"C - 105%",IF(DATEDIF($D$14,J19,"d")&gt;=1825,"A - 95%","B - 100%"))),IF(ISERROR(IF(DATEDIF($D$14,J19,"d")&lt;1095,"Z - 100%",IF(DATEDIF($D$14,J19,"d")&gt;=1825,"X - 90%","Y - 95%"))),"",IF(DATEDIF($D$14,J19,"d")&lt;1095,"Z - 100%",IF(DATEDIF($D$14,J19,"d")&gt;=1825,"X - 90%","Y - 95%"))))</f>
        <v>Z - 100%</v>
      </c>
      <c r="L19" s="30"/>
      <c r="M19" s="30"/>
      <c r="N19" s="31"/>
      <c r="O19" s="32"/>
      <c r="P19" s="32"/>
      <c r="Q19" s="32"/>
    </row>
    <row r="20" spans="1:17" ht="12.75">
      <c r="A20" s="83" t="s">
        <v>41</v>
      </c>
      <c r="B20" s="81" t="s">
        <v>39</v>
      </c>
      <c r="C20" s="86" t="s">
        <v>47</v>
      </c>
      <c r="D20" s="94">
        <v>1000</v>
      </c>
      <c r="E20" s="95">
        <f>D20</f>
        <v>1000</v>
      </c>
      <c r="F20" s="39">
        <v>40756</v>
      </c>
      <c r="G20" s="39">
        <v>42582</v>
      </c>
      <c r="H20" s="39">
        <v>42583</v>
      </c>
      <c r="I20" s="39">
        <v>43708</v>
      </c>
      <c r="J20" s="72">
        <v>43708</v>
      </c>
      <c r="K20" s="40" t="str">
        <f>IF($B20="FT-R",IF(ISERROR(IF(DATEDIF($D$14,J20,"d")&lt;1095,"C - 105%",IF(DATEDIF($D$14,J20,"d")&gt;=1825,"A - 95%","B - 100%"))),"",IF(DATEDIF($D$14,J20,"d")&lt;1095,"C - 105%",IF(DATEDIF($D$14,J20,"d")&gt;=1825,"A - 95%","B - 100%"))),IF(ISERROR(IF(DATEDIF($D$14,J20,"d")&lt;1095,"Z - 100%",IF(DATEDIF($D$14,J20,"d")&gt;=1825,"X - 90%","Y - 95%"))),"",IF(DATEDIF($D$14,J20,"d")&lt;1095,"Z - 100%",IF(DATEDIF($D$14,J20,"d")&gt;=1825,"X - 90%","Y - 95%"))))</f>
        <v>X - 90%</v>
      </c>
      <c r="L20" s="30"/>
      <c r="M20" s="30"/>
      <c r="N20" s="31"/>
      <c r="O20" s="32"/>
      <c r="P20" s="32"/>
      <c r="Q20" s="32"/>
    </row>
    <row r="21" spans="1:17" ht="12.75">
      <c r="A21" s="83" t="s">
        <v>41</v>
      </c>
      <c r="B21" s="81" t="s">
        <v>77</v>
      </c>
      <c r="C21" s="124"/>
      <c r="D21" s="125"/>
      <c r="E21" s="126"/>
      <c r="F21" s="127"/>
      <c r="G21" s="126"/>
      <c r="H21" s="128"/>
      <c r="I21" s="128"/>
      <c r="J21" s="128"/>
      <c r="K21" s="129"/>
      <c r="L21" s="30"/>
      <c r="M21" s="30"/>
      <c r="N21" s="31"/>
      <c r="O21" s="32"/>
      <c r="P21" s="32"/>
      <c r="Q21" s="32"/>
    </row>
    <row r="22" spans="1:17" ht="13.5" thickBot="1">
      <c r="A22" s="84" t="s">
        <v>41</v>
      </c>
      <c r="B22" s="82" t="s">
        <v>16</v>
      </c>
      <c r="C22" s="82"/>
      <c r="D22" s="70"/>
      <c r="E22" s="71"/>
      <c r="F22" s="71"/>
      <c r="G22" s="71"/>
      <c r="H22" s="45"/>
      <c r="I22" s="45"/>
      <c r="J22" s="46"/>
      <c r="K22" s="47"/>
      <c r="L22" s="30"/>
      <c r="M22" s="30"/>
      <c r="N22" s="31"/>
      <c r="O22" s="32"/>
      <c r="P22" s="32"/>
      <c r="Q22" s="32"/>
    </row>
    <row r="23" spans="1:15" ht="11.25" customHeight="1" thickTop="1">
      <c r="A23" s="30"/>
      <c r="B23" s="30"/>
      <c r="C23" s="30"/>
      <c r="D23" s="30"/>
      <c r="E23" s="31"/>
      <c r="F23" s="32"/>
      <c r="G23" s="32"/>
      <c r="H23" s="29"/>
      <c r="I23" s="30"/>
      <c r="J23" s="30"/>
      <c r="K23" s="30"/>
      <c r="L23" s="31"/>
      <c r="M23" s="32"/>
      <c r="N23" s="32"/>
      <c r="O23" s="32"/>
    </row>
    <row r="24" spans="11:15" ht="12.75">
      <c r="K24" s="48"/>
      <c r="L24" s="48"/>
      <c r="M24" s="48"/>
      <c r="N24" s="28"/>
      <c r="O24" s="28"/>
    </row>
    <row r="25" spans="1:15" ht="29.25" customHeight="1">
      <c r="A25" s="102" t="s">
        <v>38</v>
      </c>
      <c r="B25" s="103"/>
      <c r="C25" s="103"/>
      <c r="D25" s="103"/>
      <c r="E25" s="103"/>
      <c r="F25" s="103"/>
      <c r="G25" s="103"/>
      <c r="H25" s="103"/>
      <c r="I25" s="103"/>
      <c r="J25" s="103"/>
      <c r="K25" s="103"/>
      <c r="L25" s="31"/>
      <c r="M25" s="31"/>
      <c r="N25" s="31"/>
      <c r="O25" s="69"/>
    </row>
    <row r="26" spans="1:13" ht="12.75">
      <c r="A26" s="18"/>
      <c r="B26" s="18"/>
      <c r="C26" s="18"/>
      <c r="D26" s="18"/>
      <c r="E26" s="9"/>
      <c r="F26" s="18"/>
      <c r="G26" s="9"/>
      <c r="H26" s="9"/>
      <c r="I26" s="9"/>
      <c r="J26" s="9"/>
      <c r="K26" s="9"/>
      <c r="L26" s="18"/>
      <c r="M26" s="18"/>
    </row>
    <row r="27" spans="1:13" ht="18" customHeight="1">
      <c r="A27" s="7" t="s">
        <v>55</v>
      </c>
      <c r="B27" s="7"/>
      <c r="D27" s="7"/>
      <c r="E27" s="7"/>
      <c r="F27" s="7"/>
      <c r="G27" s="9"/>
      <c r="H27" s="9"/>
      <c r="I27" s="9"/>
      <c r="J27" s="9"/>
      <c r="K27" s="9"/>
      <c r="L27" s="18"/>
      <c r="M27" s="18"/>
    </row>
    <row r="28" spans="1:13" ht="12.75">
      <c r="A28" s="18"/>
      <c r="B28" s="18"/>
      <c r="C28" s="18"/>
      <c r="D28" s="18"/>
      <c r="E28" s="9"/>
      <c r="F28" s="18"/>
      <c r="G28" s="9"/>
      <c r="H28" s="9"/>
      <c r="I28" s="9"/>
      <c r="J28" s="9"/>
      <c r="K28" s="9"/>
      <c r="L28" s="18"/>
      <c r="M28" s="18"/>
    </row>
    <row r="29" spans="1:13" ht="18.75" customHeight="1" thickBot="1">
      <c r="A29" s="19" t="s">
        <v>0</v>
      </c>
      <c r="B29" s="49"/>
      <c r="C29" s="49"/>
      <c r="D29" s="49"/>
      <c r="E29" s="9"/>
      <c r="F29" s="18"/>
      <c r="G29" s="9"/>
      <c r="H29" s="9"/>
      <c r="I29" s="9"/>
      <c r="J29" s="9"/>
      <c r="K29" s="9"/>
      <c r="L29" s="18"/>
      <c r="M29" s="18"/>
    </row>
    <row r="30" spans="1:13" ht="12.75">
      <c r="A30" s="19"/>
      <c r="B30" s="48"/>
      <c r="C30" s="48"/>
      <c r="D30" s="48"/>
      <c r="E30" s="9"/>
      <c r="F30" s="18"/>
      <c r="G30" s="9"/>
      <c r="H30" s="9"/>
      <c r="I30" s="9"/>
      <c r="J30" s="9"/>
      <c r="K30" s="9"/>
      <c r="L30" s="18"/>
      <c r="M30" s="18"/>
    </row>
    <row r="31" spans="1:13" ht="18.75" customHeight="1" thickBot="1">
      <c r="A31" s="19" t="s">
        <v>0</v>
      </c>
      <c r="B31" s="49"/>
      <c r="C31" s="49"/>
      <c r="D31" s="49"/>
      <c r="E31" s="9"/>
      <c r="F31" s="18"/>
      <c r="G31" s="9"/>
      <c r="H31" s="9"/>
      <c r="I31" s="9"/>
      <c r="J31" s="9"/>
      <c r="K31" s="9"/>
      <c r="L31" s="18"/>
      <c r="M31" s="18"/>
    </row>
    <row r="32" spans="1:13" ht="12.75">
      <c r="A32" s="18"/>
      <c r="B32" s="50"/>
      <c r="C32" s="48"/>
      <c r="D32" s="48"/>
      <c r="E32" s="18"/>
      <c r="F32" s="18"/>
      <c r="G32" s="9"/>
      <c r="H32" s="18"/>
      <c r="I32" s="9"/>
      <c r="J32" s="9"/>
      <c r="K32" s="9"/>
      <c r="L32" s="9"/>
      <c r="M32" s="18"/>
    </row>
    <row r="206" ht="12.75">
      <c r="B206" s="4" t="s">
        <v>78</v>
      </c>
    </row>
  </sheetData>
  <sheetProtection/>
  <mergeCells count="3">
    <mergeCell ref="I1:K1"/>
    <mergeCell ref="A25:K25"/>
    <mergeCell ref="B2:K2"/>
  </mergeCells>
  <dataValidations count="5">
    <dataValidation type="date" operator="greaterThanOrEqual" allowBlank="1" showInputMessage="1" showErrorMessage="1" errorTitle="Error" error="1- Date format: mm/dd/yyyy&#10;2 -Elected Service Termination Date is less than Minimum Service Termination Date" sqref="J16:J17 J19:J21">
      <formula1>I16</formula1>
    </dataValidation>
    <dataValidation type="whole" operator="greaterThanOrEqual" allowBlank="1" showInputMessage="1" showErrorMessage="1" errorTitle="Erro" error="Elected Contract Demand is less than Minimum Contract Demand" sqref="F16:G17 F19:G21">
      <formula1>E16</formula1>
    </dataValidation>
    <dataValidation type="whole" operator="greaterThanOrEqual" showInputMessage="1" showErrorMessage="1" errorTitle="Erro" error="Elected Contract Demand is less than Minimum Contract Demand" sqref="E21">
      <formula1>D21</formula1>
    </dataValidation>
    <dataValidation type="decimal" operator="equal" showInputMessage="1" showErrorMessage="1" errorTitle="Erro" error="Elected Contract Demand is less than Minimum Contract Demand" sqref="E19:E20">
      <formula1>D19</formula1>
    </dataValidation>
    <dataValidation type="whole" operator="greaterThanOrEqual" allowBlank="1" showInputMessage="1" showErrorMessage="1" errorTitle="Erro" error="Elected Contract Demand is less than Minimum Contract Demand" sqref="H16">
      <formula1>E16</formula1>
    </dataValidation>
  </dataValidations>
  <hyperlinks>
    <hyperlink ref="I1" location="'Index of Worksheets'!A1" display="Click here to go back to the Index"/>
    <hyperlink ref="C18" location="'New FT-P Request'!A1" display="Click Here to Request FT-P Service"/>
  </hyperlinks>
  <printOptions/>
  <pageMargins left="0.25" right="0.25" top="0.5" bottom="0.5" header="0.5" footer="0.5"/>
  <pageSetup fitToHeight="1" fitToWidth="1" horizontalDpi="600" verticalDpi="600" orientation="landscape" scale="86" r:id="rId2"/>
  <headerFooter alignWithMargins="0">
    <oddFooter>&amp;C&amp;A, Page &amp;P of &amp;N</oddFooter>
  </headerFooter>
  <drawing r:id="rId1"/>
</worksheet>
</file>

<file path=xl/worksheets/sheet4.xml><?xml version="1.0" encoding="utf-8"?>
<worksheet xmlns="http://schemas.openxmlformats.org/spreadsheetml/2006/main" xmlns:r="http://schemas.openxmlformats.org/officeDocument/2006/relationships">
  <sheetPr codeName="Sheet4">
    <pageSetUpPr fitToPage="1"/>
  </sheetPr>
  <dimension ref="A1:Q206"/>
  <sheetViews>
    <sheetView workbookViewId="0" topLeftCell="A1">
      <selection activeCell="A1" sqref="A1"/>
    </sheetView>
  </sheetViews>
  <sheetFormatPr defaultColWidth="9.140625" defaultRowHeight="12.75"/>
  <cols>
    <col min="1" max="1" width="9.8515625" style="4" customWidth="1"/>
    <col min="2" max="2" width="7.57421875" style="4" customWidth="1"/>
    <col min="3" max="3" width="22.28125" style="4" bestFit="1" customWidth="1"/>
    <col min="4" max="4" width="20.28125" style="4" customWidth="1"/>
    <col min="5" max="5" width="19.00390625" style="4" customWidth="1"/>
    <col min="6" max="6" width="11.8515625" style="4" customWidth="1"/>
    <col min="7" max="7" width="12.00390625" style="4" bestFit="1" customWidth="1"/>
    <col min="8" max="8" width="11.28125" style="4" bestFit="1" customWidth="1"/>
    <col min="9" max="9" width="12.7109375" style="4" bestFit="1" customWidth="1"/>
    <col min="10" max="10" width="15.8515625" style="4" bestFit="1" customWidth="1"/>
    <col min="11" max="11" width="11.00390625" style="4" bestFit="1" customWidth="1"/>
    <col min="12" max="12" width="11.28125" style="4" bestFit="1" customWidth="1"/>
    <col min="13" max="13" width="11.8515625" style="4" customWidth="1"/>
    <col min="14" max="14" width="12.28125" style="4" customWidth="1"/>
    <col min="15" max="15" width="8.8515625" style="4" customWidth="1"/>
    <col min="16" max="16384" width="9.140625" style="4" customWidth="1"/>
  </cols>
  <sheetData>
    <row r="1" spans="1:17" s="2" customFormat="1" ht="18">
      <c r="A1" s="1" t="s">
        <v>35</v>
      </c>
      <c r="B1" s="1"/>
      <c r="C1" s="1"/>
      <c r="D1" s="1"/>
      <c r="E1" s="1"/>
      <c r="F1" s="1"/>
      <c r="G1" s="1"/>
      <c r="H1" s="1"/>
      <c r="I1" s="130" t="s">
        <v>31</v>
      </c>
      <c r="J1" s="131"/>
      <c r="K1" s="132"/>
      <c r="Q1" s="3" t="s">
        <v>21</v>
      </c>
    </row>
    <row r="2" spans="1:17" ht="36" customHeight="1">
      <c r="A2" s="5" t="s">
        <v>9</v>
      </c>
      <c r="B2" s="104" t="s">
        <v>79</v>
      </c>
      <c r="C2" s="105"/>
      <c r="D2" s="105"/>
      <c r="E2" s="105"/>
      <c r="F2" s="105"/>
      <c r="G2" s="105"/>
      <c r="H2" s="105"/>
      <c r="I2" s="105"/>
      <c r="J2" s="105"/>
      <c r="K2" s="105"/>
      <c r="L2" s="115"/>
      <c r="M2" s="115"/>
      <c r="N2" s="115"/>
      <c r="O2" s="87"/>
      <c r="Q2" s="3" t="s">
        <v>20</v>
      </c>
    </row>
    <row r="3" spans="1:2" ht="31.5">
      <c r="A3" s="5" t="s">
        <v>10</v>
      </c>
      <c r="B3" s="6" t="s">
        <v>34</v>
      </c>
    </row>
    <row r="4" spans="1:13" ht="18">
      <c r="A4" s="10" t="s">
        <v>3</v>
      </c>
      <c r="B4" s="6"/>
      <c r="D4" s="7" t="s">
        <v>55</v>
      </c>
      <c r="E4" s="7"/>
      <c r="F4" s="7"/>
      <c r="G4" s="7"/>
      <c r="H4" s="7" t="s">
        <v>26</v>
      </c>
      <c r="I4" s="7"/>
      <c r="J4" s="116"/>
      <c r="K4" s="9"/>
      <c r="L4" s="9"/>
      <c r="M4" s="9"/>
    </row>
    <row r="5" spans="1:6" s="115" customFormat="1" ht="18">
      <c r="A5" s="10" t="s">
        <v>17</v>
      </c>
      <c r="C5" s="7" t="s">
        <v>56</v>
      </c>
      <c r="D5" s="7"/>
      <c r="E5" s="7"/>
      <c r="F5" s="7"/>
    </row>
    <row r="6" ht="12.75">
      <c r="A6" s="12"/>
    </row>
    <row r="7" spans="1:6" ht="13.5" thickBot="1">
      <c r="A7" s="23" t="s">
        <v>67</v>
      </c>
      <c r="B7" s="24"/>
      <c r="C7" s="24"/>
      <c r="D7" s="24"/>
      <c r="E7" s="24"/>
      <c r="F7" s="24"/>
    </row>
    <row r="8" spans="1:16" s="14" customFormat="1" ht="39" thickTop="1">
      <c r="A8" s="33" t="s">
        <v>1</v>
      </c>
      <c r="B8" s="34" t="s">
        <v>4</v>
      </c>
      <c r="C8" s="34" t="s">
        <v>40</v>
      </c>
      <c r="D8" s="34" t="s">
        <v>15</v>
      </c>
      <c r="E8" s="34" t="s">
        <v>14</v>
      </c>
      <c r="F8" s="35" t="s">
        <v>5</v>
      </c>
      <c r="G8" s="20"/>
      <c r="P8" s="20"/>
    </row>
    <row r="9" spans="1:16" s="13" customFormat="1" ht="12.75">
      <c r="A9" s="36">
        <v>111111</v>
      </c>
      <c r="B9" s="37" t="s">
        <v>71</v>
      </c>
      <c r="C9" s="117" t="s">
        <v>43</v>
      </c>
      <c r="D9" s="94">
        <v>10000</v>
      </c>
      <c r="E9" s="39">
        <v>40118</v>
      </c>
      <c r="F9" s="78" t="s">
        <v>66</v>
      </c>
      <c r="G9" s="21"/>
      <c r="P9" s="21"/>
    </row>
    <row r="10" spans="1:16" s="13" customFormat="1" ht="13.5" customHeight="1">
      <c r="A10" s="36"/>
      <c r="B10" s="37"/>
      <c r="C10" s="118"/>
      <c r="D10" s="94"/>
      <c r="E10" s="39"/>
      <c r="F10" s="78"/>
      <c r="G10" s="21"/>
      <c r="P10" s="21"/>
    </row>
    <row r="11" spans="1:16" ht="12.75">
      <c r="A11" s="36"/>
      <c r="B11" s="37"/>
      <c r="C11" s="117"/>
      <c r="D11" s="94"/>
      <c r="E11" s="39"/>
      <c r="F11" s="78"/>
      <c r="G11" s="22"/>
      <c r="P11" s="22"/>
    </row>
    <row r="12" spans="1:16" ht="13.5" thickBot="1">
      <c r="A12" s="41"/>
      <c r="B12" s="42"/>
      <c r="C12" s="119"/>
      <c r="D12" s="44"/>
      <c r="E12" s="45"/>
      <c r="F12" s="79"/>
      <c r="G12" s="22"/>
      <c r="P12" s="22"/>
    </row>
    <row r="13" spans="1:15" ht="11.25" customHeight="1" thickTop="1">
      <c r="A13" s="30"/>
      <c r="B13" s="30"/>
      <c r="C13" s="30"/>
      <c r="D13" s="30"/>
      <c r="E13" s="31"/>
      <c r="F13" s="32"/>
      <c r="G13" s="32"/>
      <c r="H13" s="29"/>
      <c r="I13" s="30"/>
      <c r="J13" s="30"/>
      <c r="K13" s="30"/>
      <c r="L13" s="31"/>
      <c r="M13" s="32"/>
      <c r="N13" s="32"/>
      <c r="O13" s="32"/>
    </row>
    <row r="14" spans="1:15" ht="13.5" thickBot="1">
      <c r="A14" s="23" t="s">
        <v>68</v>
      </c>
      <c r="B14" s="24"/>
      <c r="C14" s="24"/>
      <c r="D14" s="25">
        <v>40756</v>
      </c>
      <c r="E14" s="24"/>
      <c r="F14" s="24"/>
      <c r="G14" s="24"/>
      <c r="H14" s="24"/>
      <c r="I14" s="24"/>
      <c r="J14" s="30"/>
      <c r="K14" s="30"/>
      <c r="L14" s="31"/>
      <c r="M14" s="32"/>
      <c r="N14" s="32"/>
      <c r="O14" s="32"/>
    </row>
    <row r="15" spans="1:17" ht="53.25" thickTop="1">
      <c r="A15" s="33" t="s">
        <v>1</v>
      </c>
      <c r="B15" s="80" t="s">
        <v>4</v>
      </c>
      <c r="C15" s="80" t="s">
        <v>40</v>
      </c>
      <c r="D15" s="34" t="s">
        <v>64</v>
      </c>
      <c r="E15" s="52" t="s">
        <v>42</v>
      </c>
      <c r="F15" s="34" t="s">
        <v>18</v>
      </c>
      <c r="G15" s="34" t="s">
        <v>19</v>
      </c>
      <c r="H15" s="34" t="s">
        <v>7</v>
      </c>
      <c r="I15" s="34" t="s">
        <v>11</v>
      </c>
      <c r="J15" s="52" t="s">
        <v>13</v>
      </c>
      <c r="K15" s="35" t="s">
        <v>12</v>
      </c>
      <c r="L15" s="30"/>
      <c r="M15" s="30"/>
      <c r="N15" s="31"/>
      <c r="O15" s="32"/>
      <c r="P15" s="32"/>
      <c r="Q15" s="32"/>
    </row>
    <row r="16" spans="1:17" ht="12.75">
      <c r="A16" s="83" t="s">
        <v>41</v>
      </c>
      <c r="B16" s="81" t="s">
        <v>72</v>
      </c>
      <c r="C16" s="86" t="s">
        <v>73</v>
      </c>
      <c r="D16" s="120" t="s">
        <v>74</v>
      </c>
      <c r="E16" s="121">
        <v>265.8</v>
      </c>
      <c r="F16" s="39"/>
      <c r="G16" s="39"/>
      <c r="H16" s="39">
        <v>40756</v>
      </c>
      <c r="I16" s="39">
        <v>40847</v>
      </c>
      <c r="J16" s="72">
        <v>40847</v>
      </c>
      <c r="K16" s="40" t="str">
        <f>IF($B16="FT-R",IF(ISERROR(IF(DATEDIF($D$14,J16,"d")&lt;1095,"C - 105%",IF(DATEDIF($D$14,J16,"d")&gt;=1825,"A - 95%","B - 100%"))),"",IF(DATEDIF($D$14,J16,"d")&lt;1095,"C - 105%",IF(DATEDIF($D$14,J16,"d")&gt;=1825,"A - 95%","B - 100%"))),IF(ISERROR(IF(DATEDIF($D$14,J16,"d")&lt;1095,"Z - 100%",IF(DATEDIF($D$14,J16,"d")&gt;=1825,"X - 90%","Y - 95%"))),"",IF(DATEDIF($D$14,J16,"d")&lt;1095,"Z - 100%",IF(DATEDIF($D$14,J16,"d")&gt;=1825,"X - 90%","Y - 95%"))))</f>
        <v>C - 105%</v>
      </c>
      <c r="L16" s="30"/>
      <c r="M16" s="30"/>
      <c r="N16" s="31"/>
      <c r="O16" s="32"/>
      <c r="P16" s="32"/>
      <c r="Q16" s="32"/>
    </row>
    <row r="17" spans="1:17" ht="12.75">
      <c r="A17" s="83" t="s">
        <v>75</v>
      </c>
      <c r="B17" s="81" t="s">
        <v>72</v>
      </c>
      <c r="C17" s="86" t="s">
        <v>73</v>
      </c>
      <c r="D17" s="120"/>
      <c r="E17" s="121">
        <v>125.8</v>
      </c>
      <c r="F17" s="39"/>
      <c r="G17" s="39"/>
      <c r="H17" s="39">
        <v>40848</v>
      </c>
      <c r="I17" s="39"/>
      <c r="J17" s="72">
        <v>41213</v>
      </c>
      <c r="K17" s="40" t="str">
        <f>IF($B17="FT-R",IF(ISERROR(IF(DATEDIF($D$14,J17,"d")&lt;1095,"C - 105%",IF(DATEDIF($D$14,J17,"d")&gt;=1825,"A - 95%","B - 100%"))),"",IF(DATEDIF($D$14,J17,"d")&lt;1095,"C - 105%",IF(DATEDIF($D$14,J17,"d")&gt;=1825,"A - 95%","B - 100%"))),IF(ISERROR(IF(DATEDIF($D$14,J17,"d")&lt;1095,"Z - 100%",IF(DATEDIF($D$14,J17,"d")&gt;=1825,"X - 90%","Y - 95%"))),"",IF(DATEDIF($D$14,J17,"d")&lt;1095,"Z - 100%",IF(DATEDIF($D$14,J17,"d")&gt;=1825,"X - 90%","Y - 95%"))))</f>
        <v>C - 105%</v>
      </c>
      <c r="L17" s="30"/>
      <c r="M17" s="30"/>
      <c r="N17" s="31"/>
      <c r="O17" s="32"/>
      <c r="P17" s="32"/>
      <c r="Q17" s="32"/>
    </row>
    <row r="18" spans="1:17" ht="12.75">
      <c r="A18" s="83"/>
      <c r="B18" s="81" t="s">
        <v>23</v>
      </c>
      <c r="C18" s="133" t="s">
        <v>76</v>
      </c>
      <c r="D18"/>
      <c r="E18" s="123"/>
      <c r="F18"/>
      <c r="G18"/>
      <c r="H18"/>
      <c r="I18"/>
      <c r="J18"/>
      <c r="K18"/>
      <c r="L18" s="30"/>
      <c r="M18" s="30"/>
      <c r="N18" s="31"/>
      <c r="O18" s="32"/>
      <c r="P18" s="32"/>
      <c r="Q18" s="32"/>
    </row>
    <row r="19" spans="1:17" ht="12.75">
      <c r="A19" s="83"/>
      <c r="B19" s="81"/>
      <c r="C19" s="86"/>
      <c r="D19" s="94"/>
      <c r="E19" s="95"/>
      <c r="F19" s="39"/>
      <c r="G19" s="39"/>
      <c r="H19" s="39"/>
      <c r="I19" s="39"/>
      <c r="J19" s="72"/>
      <c r="K19" s="40"/>
      <c r="L19" s="30"/>
      <c r="M19" s="30"/>
      <c r="N19" s="31"/>
      <c r="O19" s="32"/>
      <c r="P19" s="32"/>
      <c r="Q19" s="32"/>
    </row>
    <row r="20" spans="1:17" ht="12.75">
      <c r="A20" s="83"/>
      <c r="B20" s="81"/>
      <c r="C20" s="86"/>
      <c r="D20" s="94"/>
      <c r="E20" s="95"/>
      <c r="F20" s="39"/>
      <c r="G20" s="39"/>
      <c r="H20" s="39"/>
      <c r="I20" s="39"/>
      <c r="J20" s="72"/>
      <c r="K20" s="40"/>
      <c r="L20" s="30"/>
      <c r="M20" s="30"/>
      <c r="N20" s="31"/>
      <c r="O20" s="32"/>
      <c r="P20" s="32"/>
      <c r="Q20" s="32"/>
    </row>
    <row r="21" spans="1:17" ht="12.75">
      <c r="A21" s="83" t="s">
        <v>41</v>
      </c>
      <c r="B21" s="81" t="s">
        <v>77</v>
      </c>
      <c r="C21" s="124"/>
      <c r="D21" s="125"/>
      <c r="E21" s="126"/>
      <c r="F21" s="127"/>
      <c r="G21" s="126"/>
      <c r="H21" s="128"/>
      <c r="I21" s="128"/>
      <c r="J21" s="128"/>
      <c r="K21" s="129"/>
      <c r="L21" s="30"/>
      <c r="M21" s="30"/>
      <c r="N21" s="31"/>
      <c r="O21" s="32"/>
      <c r="P21" s="32"/>
      <c r="Q21" s="32"/>
    </row>
    <row r="22" spans="1:17" ht="13.5" thickBot="1">
      <c r="A22" s="84"/>
      <c r="B22" s="82"/>
      <c r="C22" s="82"/>
      <c r="D22" s="70"/>
      <c r="E22" s="71"/>
      <c r="F22" s="71"/>
      <c r="G22" s="71"/>
      <c r="H22" s="45"/>
      <c r="I22" s="45"/>
      <c r="J22" s="46"/>
      <c r="K22" s="47"/>
      <c r="L22" s="30"/>
      <c r="M22" s="30"/>
      <c r="N22" s="31"/>
      <c r="O22" s="32"/>
      <c r="P22" s="32"/>
      <c r="Q22" s="32"/>
    </row>
    <row r="23" spans="1:15" ht="11.25" customHeight="1" thickTop="1">
      <c r="A23" s="30"/>
      <c r="B23" s="30"/>
      <c r="C23" s="30"/>
      <c r="D23" s="30"/>
      <c r="E23" s="31"/>
      <c r="F23" s="32"/>
      <c r="G23" s="32"/>
      <c r="H23" s="29"/>
      <c r="I23" s="30"/>
      <c r="J23" s="30"/>
      <c r="K23" s="30"/>
      <c r="L23" s="31"/>
      <c r="M23" s="32"/>
      <c r="N23" s="32"/>
      <c r="O23" s="32"/>
    </row>
    <row r="24" spans="11:15" ht="12.75">
      <c r="K24" s="48"/>
      <c r="L24" s="48"/>
      <c r="M24" s="48"/>
      <c r="N24" s="28"/>
      <c r="O24" s="28"/>
    </row>
    <row r="25" spans="1:15" ht="29.25" customHeight="1">
      <c r="A25" s="102" t="s">
        <v>38</v>
      </c>
      <c r="B25" s="103"/>
      <c r="C25" s="103"/>
      <c r="D25" s="103"/>
      <c r="E25" s="103"/>
      <c r="F25" s="103"/>
      <c r="G25" s="103"/>
      <c r="H25" s="103"/>
      <c r="I25" s="103"/>
      <c r="J25" s="103"/>
      <c r="K25" s="103"/>
      <c r="L25" s="31"/>
      <c r="M25" s="31"/>
      <c r="N25" s="31"/>
      <c r="O25" s="69"/>
    </row>
    <row r="26" spans="1:13" ht="12.75">
      <c r="A26" s="18"/>
      <c r="B26" s="18"/>
      <c r="C26" s="18"/>
      <c r="D26" s="18"/>
      <c r="E26" s="9"/>
      <c r="F26" s="18"/>
      <c r="G26" s="9"/>
      <c r="H26" s="9"/>
      <c r="I26" s="9"/>
      <c r="J26" s="9"/>
      <c r="K26" s="9"/>
      <c r="L26" s="18"/>
      <c r="M26" s="18"/>
    </row>
    <row r="27" spans="1:13" ht="18" customHeight="1">
      <c r="A27" s="7" t="s">
        <v>55</v>
      </c>
      <c r="B27" s="7"/>
      <c r="D27" s="7"/>
      <c r="E27" s="7"/>
      <c r="F27" s="7"/>
      <c r="G27" s="9"/>
      <c r="H27" s="9"/>
      <c r="I27" s="9"/>
      <c r="J27" s="9"/>
      <c r="K27" s="9"/>
      <c r="L27" s="18"/>
      <c r="M27" s="18"/>
    </row>
    <row r="28" spans="1:13" ht="12.75">
      <c r="A28" s="18"/>
      <c r="B28" s="18"/>
      <c r="C28" s="18"/>
      <c r="D28" s="18"/>
      <c r="E28" s="9"/>
      <c r="F28" s="18"/>
      <c r="G28" s="9"/>
      <c r="H28" s="9"/>
      <c r="I28" s="9"/>
      <c r="J28" s="9"/>
      <c r="K28" s="9"/>
      <c r="L28" s="18"/>
      <c r="M28" s="18"/>
    </row>
    <row r="29" spans="1:13" ht="18.75" customHeight="1" thickBot="1">
      <c r="A29" s="19" t="s">
        <v>0</v>
      </c>
      <c r="B29" s="49"/>
      <c r="C29" s="49"/>
      <c r="D29" s="49"/>
      <c r="E29" s="9"/>
      <c r="F29" s="18"/>
      <c r="G29" s="9"/>
      <c r="H29" s="9"/>
      <c r="I29" s="9"/>
      <c r="J29" s="9"/>
      <c r="K29" s="9"/>
      <c r="L29" s="18"/>
      <c r="M29" s="18"/>
    </row>
    <row r="30" spans="1:13" ht="12.75">
      <c r="A30" s="19"/>
      <c r="B30" s="48"/>
      <c r="C30" s="48"/>
      <c r="D30" s="48"/>
      <c r="E30" s="9"/>
      <c r="F30" s="18"/>
      <c r="G30" s="9"/>
      <c r="H30" s="9"/>
      <c r="I30" s="9"/>
      <c r="J30" s="9"/>
      <c r="K30" s="9"/>
      <c r="L30" s="18"/>
      <c r="M30" s="18"/>
    </row>
    <row r="31" spans="1:13" ht="18.75" customHeight="1" thickBot="1">
      <c r="A31" s="19" t="s">
        <v>0</v>
      </c>
      <c r="B31" s="49"/>
      <c r="C31" s="49"/>
      <c r="D31" s="49"/>
      <c r="E31" s="9"/>
      <c r="F31" s="18"/>
      <c r="G31" s="9"/>
      <c r="H31" s="9"/>
      <c r="I31" s="9"/>
      <c r="J31" s="9"/>
      <c r="K31" s="9"/>
      <c r="L31" s="18"/>
      <c r="M31" s="18"/>
    </row>
    <row r="32" spans="1:13" ht="12.75">
      <c r="A32" s="18"/>
      <c r="B32" s="50"/>
      <c r="C32" s="48"/>
      <c r="D32" s="48"/>
      <c r="E32" s="18"/>
      <c r="F32" s="18"/>
      <c r="G32" s="9"/>
      <c r="H32" s="18"/>
      <c r="I32" s="9"/>
      <c r="J32" s="9"/>
      <c r="K32" s="9"/>
      <c r="L32" s="9"/>
      <c r="M32" s="18"/>
    </row>
    <row r="206" ht="12.75">
      <c r="B206" s="4" t="s">
        <v>78</v>
      </c>
    </row>
  </sheetData>
  <sheetProtection/>
  <mergeCells count="3">
    <mergeCell ref="I1:K1"/>
    <mergeCell ref="A25:K25"/>
    <mergeCell ref="B2:K2"/>
  </mergeCells>
  <dataValidations count="5">
    <dataValidation type="date" operator="greaterThanOrEqual" allowBlank="1" showInputMessage="1" showErrorMessage="1" errorTitle="Error" error="1- Date format: mm/dd/yyyy&#10;2 -Elected Service Termination Date is less than Minimum Service Termination Date" sqref="J16:J17 J19:J21">
      <formula1>I16</formula1>
    </dataValidation>
    <dataValidation type="whole" operator="greaterThanOrEqual" allowBlank="1" showInputMessage="1" showErrorMessage="1" errorTitle="Erro" error="Elected Contract Demand is less than Minimum Contract Demand" sqref="F16:G17 F19:G21">
      <formula1>E16</formula1>
    </dataValidation>
    <dataValidation type="whole" operator="greaterThanOrEqual" showInputMessage="1" showErrorMessage="1" errorTitle="Erro" error="Elected Contract Demand is less than Minimum Contract Demand" sqref="E21">
      <formula1>D21</formula1>
    </dataValidation>
    <dataValidation type="decimal" operator="equal" showInputMessage="1" showErrorMessage="1" errorTitle="Erro" error="Elected Contract Demand is less than Minimum Contract Demand" sqref="E19:E20">
      <formula1>D19</formula1>
    </dataValidation>
    <dataValidation type="whole" operator="greaterThanOrEqual" allowBlank="1" showInputMessage="1" showErrorMessage="1" errorTitle="Erro" error="Elected Contract Demand is less than Minimum Contract Demand" sqref="H16">
      <formula1>E16</formula1>
    </dataValidation>
  </dataValidations>
  <hyperlinks>
    <hyperlink ref="I1" location="'Index of Worksheets'!A1" display="Click here to go back to the Index"/>
    <hyperlink ref="C18" location="'New FT-P Request'!A1" display="Click Here to Request FT-P Service"/>
  </hyperlinks>
  <printOptions/>
  <pageMargins left="0.25" right="0.25" top="0.5" bottom="0.5" header="0.5" footer="0.5"/>
  <pageSetup fitToHeight="1" fitToWidth="1" horizontalDpi="600" verticalDpi="600" orientation="landscape" scale="86" r:id="rId2"/>
  <headerFooter alignWithMargins="0">
    <oddFooter>&amp;C&amp;A, Page &amp;P of &amp;N</oddFooter>
  </headerFooter>
  <drawing r:id="rId1"/>
</worksheet>
</file>

<file path=xl/worksheets/sheet5.xml><?xml version="1.0" encoding="utf-8"?>
<worksheet xmlns="http://schemas.openxmlformats.org/spreadsheetml/2006/main" xmlns:r="http://schemas.openxmlformats.org/officeDocument/2006/relationships">
  <sheetPr codeName="Sheet8"/>
  <dimension ref="A1:I26"/>
  <sheetViews>
    <sheetView zoomScalePageLayoutView="0" workbookViewId="0" topLeftCell="A1">
      <selection activeCell="A1" sqref="A1"/>
    </sheetView>
  </sheetViews>
  <sheetFormatPr defaultColWidth="9.140625" defaultRowHeight="12.75"/>
  <cols>
    <col min="1" max="1" width="9.8515625" style="4" customWidth="1"/>
    <col min="2" max="2" width="21.00390625" style="4" customWidth="1"/>
    <col min="3" max="3" width="18.421875" style="4" bestFit="1" customWidth="1"/>
    <col min="4" max="4" width="11.57421875" style="4" bestFit="1" customWidth="1"/>
    <col min="5" max="5" width="11.00390625" style="4" customWidth="1"/>
    <col min="6" max="6" width="12.7109375" style="4" customWidth="1"/>
    <col min="7" max="7" width="26.28125" style="4" customWidth="1"/>
    <col min="8" max="8" width="12.28125" style="4" customWidth="1"/>
    <col min="9" max="16384" width="9.140625" style="4" customWidth="1"/>
  </cols>
  <sheetData>
    <row r="1" spans="1:9" ht="18">
      <c r="A1" s="1" t="s">
        <v>33</v>
      </c>
      <c r="B1" s="1"/>
      <c r="C1" s="1"/>
      <c r="D1" s="1"/>
      <c r="E1" s="1"/>
      <c r="F1" s="1"/>
      <c r="G1" s="99" t="s">
        <v>31</v>
      </c>
      <c r="H1" s="106"/>
      <c r="I1" s="107"/>
    </row>
    <row r="2" spans="1:9" ht="22.5" customHeight="1">
      <c r="A2" s="5" t="s">
        <v>9</v>
      </c>
      <c r="B2" s="110" t="s">
        <v>57</v>
      </c>
      <c r="C2" s="111"/>
      <c r="D2" s="111"/>
      <c r="E2" s="111"/>
      <c r="F2" s="111"/>
      <c r="G2" s="111"/>
      <c r="H2" s="66"/>
      <c r="I2" s="9"/>
    </row>
    <row r="3" spans="1:9" ht="15.75">
      <c r="A3" s="5"/>
      <c r="B3" s="89" t="s">
        <v>59</v>
      </c>
      <c r="C3" s="90"/>
      <c r="D3" s="90"/>
      <c r="E3" s="90"/>
      <c r="F3" s="90"/>
      <c r="G3" s="90"/>
      <c r="H3" s="66"/>
      <c r="I3" s="9"/>
    </row>
    <row r="4" spans="1:9" ht="26.25" customHeight="1">
      <c r="A4" s="5"/>
      <c r="B4" s="91" t="s">
        <v>58</v>
      </c>
      <c r="C4" s="90"/>
      <c r="D4" s="90"/>
      <c r="E4" s="90"/>
      <c r="F4" s="90"/>
      <c r="G4" s="90"/>
      <c r="H4" s="66"/>
      <c r="I4" s="9"/>
    </row>
    <row r="5" spans="1:9" ht="31.5">
      <c r="A5" s="5" t="s">
        <v>10</v>
      </c>
      <c r="B5" s="6" t="s">
        <v>34</v>
      </c>
      <c r="C5" s="7"/>
      <c r="D5" s="7"/>
      <c r="E5" s="7"/>
      <c r="F5" s="7"/>
      <c r="G5" s="7"/>
      <c r="H5" s="9"/>
      <c r="I5" s="9"/>
    </row>
    <row r="6" spans="1:9" ht="18">
      <c r="A6" s="51" t="s">
        <v>3</v>
      </c>
      <c r="B6" s="11"/>
      <c r="C6" s="7" t="str">
        <f>'Multi-Service Election Form'!D4</f>
        <v>Test Company Oil &amp; Gas</v>
      </c>
      <c r="D6" s="7"/>
      <c r="E6" s="7"/>
      <c r="F6" s="7"/>
      <c r="G6" s="7"/>
      <c r="H6" s="7" t="s">
        <v>26</v>
      </c>
      <c r="I6" s="11"/>
    </row>
    <row r="7" spans="1:7" ht="18">
      <c r="A7" s="51" t="s">
        <v>17</v>
      </c>
      <c r="C7" s="7" t="str">
        <f>'Multi-Service Election Form'!$C$5</f>
        <v>TEST</v>
      </c>
      <c r="D7" s="7"/>
      <c r="E7" s="7"/>
      <c r="F7" s="7"/>
      <c r="G7" s="7"/>
    </row>
    <row r="8" spans="1:8" ht="13.5" thickBot="1">
      <c r="A8" s="23"/>
      <c r="B8" s="24"/>
      <c r="C8" s="24"/>
      <c r="D8" s="24"/>
      <c r="E8" s="24"/>
      <c r="F8" s="24"/>
      <c r="G8" s="23"/>
      <c r="H8" s="24"/>
    </row>
    <row r="9" spans="1:9" ht="55.5" customHeight="1">
      <c r="A9" s="57" t="s">
        <v>4</v>
      </c>
      <c r="B9" s="58" t="s">
        <v>8</v>
      </c>
      <c r="C9" s="58" t="s">
        <v>60</v>
      </c>
      <c r="D9" s="58" t="s">
        <v>22</v>
      </c>
      <c r="E9" s="58" t="s">
        <v>14</v>
      </c>
      <c r="F9" s="61" t="s">
        <v>5</v>
      </c>
      <c r="G9" s="57" t="s">
        <v>24</v>
      </c>
      <c r="H9" s="65" t="s">
        <v>25</v>
      </c>
      <c r="I9" s="20"/>
    </row>
    <row r="10" spans="1:9" ht="13.5" thickBot="1">
      <c r="A10" s="59" t="s">
        <v>23</v>
      </c>
      <c r="B10" s="73" t="s">
        <v>63</v>
      </c>
      <c r="C10" s="96">
        <v>140</v>
      </c>
      <c r="D10" s="74">
        <v>150</v>
      </c>
      <c r="E10" s="60">
        <v>40848</v>
      </c>
      <c r="F10" s="75">
        <v>41213</v>
      </c>
      <c r="G10" s="76" t="s">
        <v>61</v>
      </c>
      <c r="H10" s="92">
        <v>100</v>
      </c>
      <c r="I10" s="21"/>
    </row>
    <row r="11" spans="1:9" ht="12.75">
      <c r="A11" s="26"/>
      <c r="B11" s="55"/>
      <c r="C11" s="56"/>
      <c r="D11" s="56"/>
      <c r="E11" s="27"/>
      <c r="F11" s="62"/>
      <c r="G11" s="76" t="s">
        <v>62</v>
      </c>
      <c r="H11" s="92">
        <v>40</v>
      </c>
      <c r="I11" s="21"/>
    </row>
    <row r="12" spans="1:9" ht="12.75">
      <c r="A12" s="15"/>
      <c r="B12" s="53"/>
      <c r="C12" s="54"/>
      <c r="D12" s="54"/>
      <c r="E12" s="16"/>
      <c r="F12" s="63"/>
      <c r="G12" s="76"/>
      <c r="H12" s="92"/>
      <c r="I12" s="21"/>
    </row>
    <row r="13" spans="1:9" ht="12.75">
      <c r="A13" s="15"/>
      <c r="B13" s="53"/>
      <c r="C13" s="54"/>
      <c r="D13" s="54"/>
      <c r="E13" s="16"/>
      <c r="F13" s="63"/>
      <c r="G13" s="76"/>
      <c r="H13" s="92"/>
      <c r="I13" s="21"/>
    </row>
    <row r="14" spans="1:9" ht="12.75">
      <c r="A14" s="15"/>
      <c r="B14" s="53"/>
      <c r="C14" s="54"/>
      <c r="D14" s="54"/>
      <c r="E14" s="16"/>
      <c r="F14" s="63"/>
      <c r="G14" s="76"/>
      <c r="H14" s="92"/>
      <c r="I14" s="21"/>
    </row>
    <row r="15" spans="1:9" ht="12.75">
      <c r="A15" s="15"/>
      <c r="B15" s="53"/>
      <c r="C15" s="54"/>
      <c r="D15" s="54"/>
      <c r="E15" s="16"/>
      <c r="F15" s="63"/>
      <c r="G15" s="76"/>
      <c r="H15" s="92"/>
      <c r="I15" s="21"/>
    </row>
    <row r="16" spans="1:9" ht="13.5" thickBot="1">
      <c r="A16" s="15"/>
      <c r="B16" s="53"/>
      <c r="C16" s="54"/>
      <c r="D16" s="54"/>
      <c r="E16" s="16"/>
      <c r="F16" s="63"/>
      <c r="G16" s="77"/>
      <c r="H16" s="93"/>
      <c r="I16" s="21"/>
    </row>
    <row r="17" spans="7:8" ht="12.75">
      <c r="G17" s="64">
        <f>IF(C10=SUM(H10:H16),"","Receipt Demand Total Doesn't Match Contract Demand Total")</f>
      </c>
      <c r="H17" s="28"/>
    </row>
    <row r="18" spans="1:9" ht="12.75">
      <c r="A18" s="17"/>
      <c r="B18" s="18"/>
      <c r="C18" s="18"/>
      <c r="D18" s="18"/>
      <c r="E18" s="18"/>
      <c r="F18" s="18"/>
      <c r="G18" s="18"/>
      <c r="H18" s="18"/>
      <c r="I18" s="18"/>
    </row>
    <row r="19" spans="1:9" ht="12.75">
      <c r="A19" s="108" t="s">
        <v>32</v>
      </c>
      <c r="B19" s="108"/>
      <c r="C19" s="108"/>
      <c r="D19" s="108"/>
      <c r="E19" s="108"/>
      <c r="F19" s="108"/>
      <c r="G19" s="108"/>
      <c r="H19" s="108"/>
      <c r="I19" s="108"/>
    </row>
    <row r="20" spans="1:9" ht="12.75">
      <c r="A20" s="18"/>
      <c r="B20" s="18"/>
      <c r="C20" s="18"/>
      <c r="D20" s="18"/>
      <c r="E20" s="9"/>
      <c r="F20" s="18"/>
      <c r="G20" s="9"/>
      <c r="H20" s="18"/>
      <c r="I20" s="18"/>
    </row>
    <row r="21" spans="1:9" ht="18">
      <c r="A21" s="7" t="str">
        <f>'Multi-Service Election Form'!$A$24</f>
        <v>Test Company Oil &amp; Gas</v>
      </c>
      <c r="B21" s="51"/>
      <c r="C21" s="109"/>
      <c r="D21" s="109"/>
      <c r="E21" s="109"/>
      <c r="F21" s="109"/>
      <c r="G21" s="109"/>
      <c r="H21" s="18"/>
      <c r="I21" s="18"/>
    </row>
    <row r="22" spans="1:9" ht="20.25" customHeight="1">
      <c r="A22" s="18"/>
      <c r="B22" s="18"/>
      <c r="C22" s="18"/>
      <c r="D22" s="18"/>
      <c r="E22" s="9"/>
      <c r="F22" s="18"/>
      <c r="G22" s="9"/>
      <c r="H22" s="18"/>
      <c r="I22" s="18"/>
    </row>
    <row r="23" spans="1:9" ht="18.75" customHeight="1" thickBot="1">
      <c r="A23" s="19" t="s">
        <v>0</v>
      </c>
      <c r="B23" s="49"/>
      <c r="C23" s="49"/>
      <c r="D23" s="49"/>
      <c r="E23" s="9"/>
      <c r="F23" s="18"/>
      <c r="G23" s="9"/>
      <c r="H23" s="18"/>
      <c r="I23" s="18"/>
    </row>
    <row r="24" spans="1:9" ht="12.75">
      <c r="A24" s="19"/>
      <c r="B24" s="48"/>
      <c r="C24" s="48"/>
      <c r="D24" s="48"/>
      <c r="E24" s="9"/>
      <c r="F24" s="18"/>
      <c r="G24" s="9"/>
      <c r="H24" s="18"/>
      <c r="I24" s="18"/>
    </row>
    <row r="25" spans="1:9" ht="21.75" customHeight="1" thickBot="1">
      <c r="A25" s="19" t="s">
        <v>0</v>
      </c>
      <c r="B25" s="49"/>
      <c r="C25" s="49"/>
      <c r="D25" s="49"/>
      <c r="E25" s="9"/>
      <c r="F25" s="18"/>
      <c r="G25" s="9"/>
      <c r="H25" s="18"/>
      <c r="I25" s="18"/>
    </row>
    <row r="26" ht="12.75">
      <c r="B26" s="28"/>
    </row>
  </sheetData>
  <sheetProtection/>
  <mergeCells count="4">
    <mergeCell ref="G1:I1"/>
    <mergeCell ref="A19:I19"/>
    <mergeCell ref="C21:G21"/>
    <mergeCell ref="B2:G2"/>
  </mergeCells>
  <dataValidations count="2">
    <dataValidation type="date" operator="greaterThanOrEqual" allowBlank="1" showInputMessage="1" showErrorMessage="1" errorTitle="Error" error="1 - Date format mm/dd/yyyy&#10;2 - Date must be 10/31/2011 or greater" sqref="F10">
      <formula1>40847</formula1>
    </dataValidation>
    <dataValidation type="decimal" operator="greaterThanOrEqual" allowBlank="1" showInputMessage="1" showErrorMessage="1" errorTitle="Error" error="Quantity must be 140 or greater" sqref="C10">
      <formula1>140</formula1>
    </dataValidation>
  </dataValidations>
  <hyperlinks>
    <hyperlink ref="G1" location="'Index of Worksheets'!A1" display="Click here to go back to the Index"/>
    <hyperlink ref="B4" r:id="rId1" display="http://www.transcanada.com/customerexpress/docs/ftp_service_evaluation_tool/FT_P_Service_Evaluation_Tool.xls"/>
  </hyperlinks>
  <printOptions/>
  <pageMargins left="0.25" right="0.25" top="0.5" bottom="0.5" header="0.5" footer="0.5"/>
  <pageSetup horizontalDpi="600" verticalDpi="600" orientation="landscape" r:id="rId3"/>
  <headerFooter alignWithMargins="0">
    <oddFooter>&amp;C&amp;A, Page &amp;P of &amp;N</oddFooter>
  </headerFooter>
  <drawing r:id="rId2"/>
</worksheet>
</file>

<file path=xl/worksheets/sheet6.xml><?xml version="1.0" encoding="utf-8"?>
<worksheet xmlns="http://schemas.openxmlformats.org/spreadsheetml/2006/main" xmlns:r="http://schemas.openxmlformats.org/officeDocument/2006/relationships">
  <sheetPr codeName="Sheet1"/>
  <dimension ref="A1:F2"/>
  <sheetViews>
    <sheetView zoomScalePageLayoutView="0" workbookViewId="0" topLeftCell="A1">
      <selection activeCell="D1" sqref="D1:F1"/>
    </sheetView>
  </sheetViews>
  <sheetFormatPr defaultColWidth="9.140625" defaultRowHeight="12.75"/>
  <cols>
    <col min="1" max="1" width="16.421875" style="0" bestFit="1" customWidth="1"/>
    <col min="2" max="2" width="30.140625" style="0" bestFit="1" customWidth="1"/>
    <col min="6" max="6" width="10.28125" style="0" customWidth="1"/>
  </cols>
  <sheetData>
    <row r="1" spans="1:6" ht="12.75">
      <c r="A1" s="88" t="s">
        <v>48</v>
      </c>
      <c r="B1" s="88" t="s">
        <v>49</v>
      </c>
      <c r="D1" s="99" t="s">
        <v>31</v>
      </c>
      <c r="E1" s="100"/>
      <c r="F1" s="101"/>
    </row>
    <row r="2" spans="1:2" ht="12.75">
      <c r="A2" t="s">
        <v>43</v>
      </c>
      <c r="B2">
        <v>38</v>
      </c>
    </row>
  </sheetData>
  <sheetProtection/>
  <mergeCells count="1">
    <mergeCell ref="D1:F1"/>
  </mergeCells>
  <hyperlinks>
    <hyperlink ref="D1" location="'Index of Worksheets'!A1" display="Click here to go back to the Index"/>
  </hyperlink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TransCanada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dave_moroz</dc:creator>
  <cp:keywords/>
  <dc:description/>
  <cp:lastModifiedBy>TCXPsu</cp:lastModifiedBy>
  <cp:lastPrinted>2011-02-04T15:41:54Z</cp:lastPrinted>
  <dcterms:created xsi:type="dcterms:W3CDTF">2006-03-10T22:41:31Z</dcterms:created>
  <dcterms:modified xsi:type="dcterms:W3CDTF">2011-04-28T19:16:52Z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